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201"/>
  <workbookPr codeName="ThisWorkbook" defaultThemeVersion="166925"/>
  <mc:AlternateContent xmlns:mc="http://schemas.openxmlformats.org/markup-compatibility/2006">
    <mc:Choice Requires="x15">
      <x15ac:absPath xmlns:x15ac="http://schemas.microsoft.com/office/spreadsheetml/2010/11/ac" url="P:\PROGRAMS\BWDA\OCS\Monitoring Trends and Archive\"/>
    </mc:Choice>
  </mc:AlternateContent>
  <bookViews>
    <workbookView xWindow="0" yWindow="0" windowWidth="21570" windowHeight="7980" tabRatio="930" firstSheet="11" activeTab="17"/>
  </bookViews>
  <sheets>
    <sheet name="Table of Contents" sheetId="1" r:id="rId1"/>
    <sheet name="Report" sheetId="170" r:id="rId2"/>
    <sheet name="Allegheny2011" sheetId="163" r:id="rId3"/>
    <sheet name="Allegheny2012" sheetId="164" r:id="rId4"/>
    <sheet name="Allegheny2013" sheetId="165" r:id="rId5"/>
    <sheet name="Allegheny2014" sheetId="166" r:id="rId6"/>
    <sheet name="Allegheny2015" sheetId="167" r:id="rId7"/>
    <sheet name="Allegheny2016" sheetId="168" r:id="rId8"/>
    <sheet name="Allegheny2017" sheetId="169" r:id="rId9"/>
    <sheet name="Berks 2011" sheetId="2" r:id="rId10"/>
    <sheet name="Berks 2012" sheetId="3" r:id="rId11"/>
    <sheet name="Berks 2013" sheetId="4" r:id="rId12"/>
    <sheet name="Berks 2014" sheetId="5" r:id="rId13"/>
    <sheet name="Berks 2015" sheetId="6" r:id="rId14"/>
    <sheet name="Berks 2016" sheetId="7" r:id="rId15"/>
    <sheet name="Berks 2017" sheetId="8" r:id="rId16"/>
    <sheet name="Bucks 2011" sheetId="9" r:id="rId17"/>
    <sheet name="Bucks 2012 " sheetId="12" r:id="rId18"/>
    <sheet name="Bucks 2013" sheetId="13" r:id="rId19"/>
    <sheet name="Bucks 2014" sheetId="14" r:id="rId20"/>
    <sheet name="Bucks 2015" sheetId="15" r:id="rId21"/>
    <sheet name="Bucks 2016" sheetId="16" r:id="rId22"/>
    <sheet name="Bucks 2017 " sheetId="17" r:id="rId23"/>
    <sheet name="Central 2011" sheetId="20" r:id="rId24"/>
    <sheet name="Central 2012" sheetId="21" r:id="rId25"/>
    <sheet name="Central 2013" sheetId="22" r:id="rId26"/>
    <sheet name="Central 2014" sheetId="23" r:id="rId27"/>
    <sheet name="Central 2015" sheetId="24" r:id="rId28"/>
    <sheet name="Central 2016" sheetId="25" r:id="rId29"/>
    <sheet name="Central 2017" sheetId="26" r:id="rId30"/>
    <sheet name="Chester 2011" sheetId="27" r:id="rId31"/>
    <sheet name="Chester 2012" sheetId="28" r:id="rId32"/>
    <sheet name="Chester 2013" sheetId="29" r:id="rId33"/>
    <sheet name="Chester 2014" sheetId="30" r:id="rId34"/>
    <sheet name="Chester 2015" sheetId="31" r:id="rId35"/>
    <sheet name="Chester 2016" sheetId="32" r:id="rId36"/>
    <sheet name="Chester 2017" sheetId="33" r:id="rId37"/>
    <sheet name="Delaware 2011" sheetId="34" r:id="rId38"/>
    <sheet name="Delaware 2012" sheetId="35" r:id="rId39"/>
    <sheet name="Delaware 2013" sheetId="36" r:id="rId40"/>
    <sheet name="Delaware 2014" sheetId="37" r:id="rId41"/>
    <sheet name="Delaware 2015" sheetId="38" r:id="rId42"/>
    <sheet name="Delaware 2016" sheetId="39" r:id="rId43"/>
    <sheet name="Delaware 2017" sheetId="40" r:id="rId44"/>
    <sheet name="Lackawanna 2011" sheetId="41" r:id="rId45"/>
    <sheet name="Lackawanna 2012" sheetId="42" r:id="rId46"/>
    <sheet name="Lackawanna 2013" sheetId="43" r:id="rId47"/>
    <sheet name="Lackawanna 2014" sheetId="44" r:id="rId48"/>
    <sheet name="Lackawanna 2015" sheetId="45" r:id="rId49"/>
    <sheet name="Lackawanna 2016" sheetId="46" r:id="rId50"/>
    <sheet name="Lackawanna 2017" sheetId="47" r:id="rId51"/>
    <sheet name="Lancaster 2011" sheetId="63" r:id="rId52"/>
    <sheet name="Lancaster 2012" sheetId="49" r:id="rId53"/>
    <sheet name="Lancaster 2013" sheetId="50" r:id="rId54"/>
    <sheet name="Lancaster 2014" sheetId="51" r:id="rId55"/>
    <sheet name="Lancaster 2015" sheetId="52" r:id="rId56"/>
    <sheet name="Lancaster 2016" sheetId="53" r:id="rId57"/>
    <sheet name="Lancaster 2017" sheetId="54" r:id="rId58"/>
    <sheet name="Lehigh 2011" sheetId="48" r:id="rId59"/>
    <sheet name="Lehigh 2012" sheetId="55" r:id="rId60"/>
    <sheet name="Lehigh 2013" sheetId="57" r:id="rId61"/>
    <sheet name="Lehigh 2014" sheetId="58" r:id="rId62"/>
    <sheet name="Lehigh 2015" sheetId="59" r:id="rId63"/>
    <sheet name="Lehigh 2016" sheetId="61" r:id="rId64"/>
    <sheet name="Lehigh 2017" sheetId="62" r:id="rId65"/>
    <sheet name="Luzerne 2011" sheetId="64" r:id="rId66"/>
    <sheet name="Luzerne 2012" sheetId="71" r:id="rId67"/>
    <sheet name="Luzerne 2013" sheetId="66" r:id="rId68"/>
    <sheet name="Luzerne 2014" sheetId="67" r:id="rId69"/>
    <sheet name="Luzerne 2015" sheetId="68" r:id="rId70"/>
    <sheet name="Luzerne 2016" sheetId="69" r:id="rId71"/>
    <sheet name="Luzerne 2017" sheetId="70" r:id="rId72"/>
    <sheet name="Montgomery 2011" sheetId="72" r:id="rId73"/>
    <sheet name="Montgomery 2012" sheetId="73" r:id="rId74"/>
    <sheet name="Montgomery 2013" sheetId="74" r:id="rId75"/>
    <sheet name="Montgomery 2014" sheetId="75" r:id="rId76"/>
    <sheet name="Montgomery 2015" sheetId="76" r:id="rId77"/>
    <sheet name="Montgomery 2016" sheetId="77" r:id="rId78"/>
    <sheet name="Montgomery 2017" sheetId="78" r:id="rId79"/>
    <sheet name="NorthCentral 2011" sheetId="79" r:id="rId80"/>
    <sheet name="NorthCentral 2012" sheetId="80" r:id="rId81"/>
    <sheet name="NorthCentral 2013" sheetId="81" r:id="rId82"/>
    <sheet name="NorthCentral 2014" sheetId="82" r:id="rId83"/>
    <sheet name="NorthCentral 2015" sheetId="83" r:id="rId84"/>
    <sheet name="NorthCentral 2016" sheetId="84" r:id="rId85"/>
    <sheet name="NorthCentral 2017" sheetId="85" r:id="rId86"/>
    <sheet name="NorthernTier 2011" sheetId="86" r:id="rId87"/>
    <sheet name="NorthernTier 2012" sheetId="87" r:id="rId88"/>
    <sheet name="NorthernTier 2013" sheetId="88" r:id="rId89"/>
    <sheet name="NorthernTier 2014" sheetId="89" r:id="rId90"/>
    <sheet name="NorthernTier 2015" sheetId="90" r:id="rId91"/>
    <sheet name="NorthernTier 2016" sheetId="91" r:id="rId92"/>
    <sheet name="NorthernTier 2017" sheetId="92" r:id="rId93"/>
    <sheet name="Northwest 2011" sheetId="93" r:id="rId94"/>
    <sheet name="Northwest 2012" sheetId="94" r:id="rId95"/>
    <sheet name="Northwest 2013" sheetId="95" r:id="rId96"/>
    <sheet name="Northwest 2014" sheetId="96" r:id="rId97"/>
    <sheet name="Northwest 2015" sheetId="97" r:id="rId98"/>
    <sheet name="Northwest 2016" sheetId="98" r:id="rId99"/>
    <sheet name="Northwest 2017" sheetId="99" r:id="rId100"/>
    <sheet name="Philadelphia 2011" sheetId="100" r:id="rId101"/>
    <sheet name="Philadelphia 2012" sheetId="101" r:id="rId102"/>
    <sheet name="Philadelphia 2013" sheetId="102" r:id="rId103"/>
    <sheet name="Philadelphia 2014" sheetId="103" r:id="rId104"/>
    <sheet name="Philadelphia 2015" sheetId="104" r:id="rId105"/>
    <sheet name="Philadelphia 2016" sheetId="105" r:id="rId106"/>
    <sheet name="Philadelphia 2017" sheetId="106" r:id="rId107"/>
    <sheet name="Pocono 2011" sheetId="108" r:id="rId108"/>
    <sheet name="Pocono 2012" sheetId="109" r:id="rId109"/>
    <sheet name="Pocono 2013" sheetId="110" r:id="rId110"/>
    <sheet name="Pocono 2014" sheetId="111" r:id="rId111"/>
    <sheet name="Pocono 2015" sheetId="112" r:id="rId112"/>
    <sheet name="Pocono 2016" sheetId="113" r:id="rId113"/>
    <sheet name="Pocono 2017" sheetId="114" r:id="rId114"/>
    <sheet name="South Central 2011" sheetId="115" r:id="rId115"/>
    <sheet name="South Central 2012" sheetId="116" r:id="rId116"/>
    <sheet name="South Central 2013" sheetId="117" r:id="rId117"/>
    <sheet name="South Central 2014" sheetId="118" r:id="rId118"/>
    <sheet name="South Central 2015" sheetId="119" r:id="rId119"/>
    <sheet name="South Central 2016" sheetId="120" r:id="rId120"/>
    <sheet name="South Central 2018" sheetId="121" r:id="rId121"/>
    <sheet name="SouthernAlleghenies 2011" sheetId="122" r:id="rId122"/>
    <sheet name="SouthernAlleghenies 2012" sheetId="123" r:id="rId123"/>
    <sheet name="SouthernAlleghenies 2013" sheetId="124" r:id="rId124"/>
    <sheet name="SouthernAlleghenies 2014" sheetId="125" r:id="rId125"/>
    <sheet name="SouthernAlleghenies 2015" sheetId="126" r:id="rId126"/>
    <sheet name="SouthernAlleghenies 2016" sheetId="127" r:id="rId127"/>
    <sheet name="SouthernAlleghenies 2017" sheetId="128" r:id="rId128"/>
    <sheet name="Southwest Corner 2011" sheetId="129" r:id="rId129"/>
    <sheet name="Southwest Corner 2012" sheetId="130" r:id="rId130"/>
    <sheet name="Southwest Corner 2013" sheetId="131" r:id="rId131"/>
    <sheet name="Southwest Corner 2014" sheetId="132" r:id="rId132"/>
    <sheet name="Southwest Corner 2015" sheetId="133" r:id="rId133"/>
    <sheet name="Southwest Corner 2016" sheetId="134" r:id="rId134"/>
    <sheet name="Southwest Corner 2017" sheetId="135" r:id="rId135"/>
    <sheet name="Three Rivers 2011" sheetId="136" r:id="rId136"/>
    <sheet name="Three Rivers 2012" sheetId="137" r:id="rId137"/>
    <sheet name="Three Rivers 2013" sheetId="138" r:id="rId138"/>
    <sheet name="Three Rivers 2014" sheetId="139" r:id="rId139"/>
    <sheet name="Three Rivers 2015" sheetId="140" r:id="rId140"/>
    <sheet name="Three Rivers 2016" sheetId="141" r:id="rId141"/>
    <sheet name="Three Rivers 2017" sheetId="142" r:id="rId142"/>
    <sheet name="Tri County 2011" sheetId="143" r:id="rId143"/>
    <sheet name="Tri County 2012" sheetId="144" r:id="rId144"/>
    <sheet name="Tri County 2013" sheetId="145" r:id="rId145"/>
    <sheet name="Tri County 2014" sheetId="146" r:id="rId146"/>
    <sheet name="Tri County 2015" sheetId="147" r:id="rId147"/>
    <sheet name="Tri County 2016" sheetId="148" r:id="rId148"/>
    <sheet name="West Central 2011" sheetId="149" r:id="rId149"/>
    <sheet name="West Central 2012" sheetId="150" r:id="rId150"/>
    <sheet name="West Central 2013" sheetId="151" r:id="rId151"/>
    <sheet name="West Central 2014" sheetId="152" r:id="rId152"/>
    <sheet name="West Central 2015" sheetId="153" r:id="rId153"/>
    <sheet name="West Central 2016" sheetId="154" r:id="rId154"/>
    <sheet name="West Central 2017" sheetId="155" r:id="rId155"/>
    <sheet name="WestmorelandFayette2011" sheetId="156" r:id="rId156"/>
    <sheet name="WestmorelandFayette2012" sheetId="157" r:id="rId157"/>
    <sheet name="WestmorelandFayette2013" sheetId="158" r:id="rId158"/>
    <sheet name="WestmorelandFayette2014" sheetId="159" r:id="rId159"/>
    <sheet name="WestmorelandFayette2015" sheetId="160" r:id="rId160"/>
    <sheet name="WestmorelandFayette2016" sheetId="161" r:id="rId161"/>
    <sheet name="WestmorelandFayette2017" sheetId="162" r:id="rId162"/>
  </sheets>
  <definedNames>
    <definedName name="_xlnm._FilterDatabase" localSheetId="0" hidden="1">'Table of Contents'!$A$4:$A$26</definedName>
  </definedNames>
  <calcPr calcId="17102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495" i="170" l="1"/>
  <c r="D495" i="170"/>
  <c r="E495" i="170"/>
  <c r="E484" i="170"/>
  <c r="E485" i="170"/>
  <c r="E486" i="170"/>
  <c r="E487" i="170"/>
  <c r="E488" i="170"/>
  <c r="E489" i="170"/>
  <c r="E490" i="170"/>
  <c r="E491" i="170"/>
  <c r="E492" i="170"/>
  <c r="E493" i="170"/>
  <c r="E494" i="170"/>
  <c r="E483" i="170"/>
  <c r="C475" i="170" l="1"/>
  <c r="D475" i="170"/>
  <c r="E459" i="170"/>
  <c r="E462" i="170"/>
  <c r="E460" i="170"/>
  <c r="E475" i="170" s="1"/>
  <c r="E463" i="170"/>
  <c r="E466" i="170"/>
  <c r="E467" i="170"/>
  <c r="E461" i="170"/>
  <c r="E468" i="170"/>
  <c r="E469" i="170"/>
  <c r="E464" i="170"/>
  <c r="E465" i="170"/>
  <c r="E470" i="170"/>
  <c r="E471" i="170"/>
  <c r="E472" i="170"/>
  <c r="E473" i="170"/>
  <c r="E474" i="170"/>
  <c r="E458" i="170"/>
  <c r="C450" i="170" l="1"/>
  <c r="D450" i="170"/>
  <c r="E442" i="170"/>
  <c r="E443" i="170"/>
  <c r="E444" i="170"/>
  <c r="E445" i="170"/>
  <c r="E446" i="170"/>
  <c r="E447" i="170"/>
  <c r="E448" i="170"/>
  <c r="E449" i="170"/>
  <c r="E441" i="170"/>
  <c r="C433" i="170"/>
  <c r="D433" i="170"/>
  <c r="E417" i="170"/>
  <c r="E420" i="170"/>
  <c r="E421" i="170"/>
  <c r="E422" i="170"/>
  <c r="E423" i="170"/>
  <c r="E415" i="170"/>
  <c r="E424" i="170"/>
  <c r="E425" i="170"/>
  <c r="E426" i="170"/>
  <c r="E418" i="170"/>
  <c r="E427" i="170"/>
  <c r="E428" i="170"/>
  <c r="E429" i="170"/>
  <c r="E430" i="170"/>
  <c r="E416" i="170"/>
  <c r="E419" i="170"/>
  <c r="E431" i="170"/>
  <c r="E432" i="170"/>
  <c r="E414" i="170"/>
  <c r="C406" i="170"/>
  <c r="D406" i="170"/>
  <c r="E396" i="170"/>
  <c r="E402" i="170"/>
  <c r="E398" i="170"/>
  <c r="E403" i="170"/>
  <c r="E404" i="170"/>
  <c r="E397" i="170"/>
  <c r="E399" i="170"/>
  <c r="E405" i="170"/>
  <c r="E400" i="170"/>
  <c r="E401" i="170"/>
  <c r="C388" i="170"/>
  <c r="D388" i="170"/>
  <c r="E380" i="170"/>
  <c r="E384" i="170"/>
  <c r="E385" i="170"/>
  <c r="E386" i="170"/>
  <c r="E387" i="170"/>
  <c r="E381" i="170"/>
  <c r="E382" i="170"/>
  <c r="E383" i="170"/>
  <c r="E379" i="170"/>
  <c r="E450" i="170" l="1"/>
  <c r="E433" i="170"/>
  <c r="E406" i="170"/>
  <c r="E388" i="170"/>
  <c r="C370" i="170"/>
  <c r="D370" i="170"/>
  <c r="E355" i="170"/>
  <c r="E356" i="170"/>
  <c r="E362" i="170"/>
  <c r="E363" i="170"/>
  <c r="E354" i="170"/>
  <c r="E357" i="170"/>
  <c r="E364" i="170"/>
  <c r="E365" i="170"/>
  <c r="E366" i="170"/>
  <c r="E358" i="170"/>
  <c r="E367" i="170"/>
  <c r="E359" i="170"/>
  <c r="E352" i="170"/>
  <c r="E360" i="170"/>
  <c r="E368" i="170"/>
  <c r="E361" i="170"/>
  <c r="E369" i="170"/>
  <c r="E353" i="170"/>
  <c r="E370" i="170" l="1"/>
  <c r="C344" i="170"/>
  <c r="D344" i="170"/>
  <c r="E328" i="170"/>
  <c r="E330" i="170"/>
  <c r="E336" i="170"/>
  <c r="E331" i="170"/>
  <c r="E332" i="170"/>
  <c r="E337" i="170"/>
  <c r="E338" i="170"/>
  <c r="E339" i="170"/>
  <c r="E329" i="170"/>
  <c r="E340" i="170"/>
  <c r="E341" i="170"/>
  <c r="E333" i="170"/>
  <c r="E342" i="170"/>
  <c r="E343" i="170"/>
  <c r="E334" i="170"/>
  <c r="E335" i="170"/>
  <c r="E344" i="170" l="1"/>
  <c r="C320" i="170"/>
  <c r="D320" i="170"/>
  <c r="E306" i="170"/>
  <c r="E305" i="170"/>
  <c r="E307" i="170"/>
  <c r="E310" i="170"/>
  <c r="E313" i="170"/>
  <c r="E312" i="170"/>
  <c r="E308" i="170"/>
  <c r="E304" i="170"/>
  <c r="E316" i="170"/>
  <c r="E314" i="170"/>
  <c r="E317" i="170"/>
  <c r="E315" i="170"/>
  <c r="E311" i="170"/>
  <c r="E318" i="170"/>
  <c r="E319" i="170"/>
  <c r="E309" i="170"/>
  <c r="C296" i="170"/>
  <c r="D296" i="170"/>
  <c r="E287" i="170"/>
  <c r="E285" i="170"/>
  <c r="E288" i="170"/>
  <c r="E284" i="170"/>
  <c r="E290" i="170"/>
  <c r="E289" i="170"/>
  <c r="E291" i="170"/>
  <c r="E292" i="170"/>
  <c r="E293" i="170"/>
  <c r="E294" i="170"/>
  <c r="E295" i="170"/>
  <c r="E286" i="170"/>
  <c r="C276" i="170"/>
  <c r="D276" i="170"/>
  <c r="E261" i="170"/>
  <c r="E263" i="170"/>
  <c r="E255" i="170"/>
  <c r="E259" i="170"/>
  <c r="E267" i="170"/>
  <c r="E258" i="170"/>
  <c r="E262" i="170"/>
  <c r="E256" i="170"/>
  <c r="E268" i="170"/>
  <c r="E264" i="170"/>
  <c r="E269" i="170"/>
  <c r="E265" i="170"/>
  <c r="E260" i="170"/>
  <c r="E270" i="170"/>
  <c r="E266" i="170"/>
  <c r="E271" i="170"/>
  <c r="E272" i="170"/>
  <c r="E273" i="170"/>
  <c r="E274" i="170"/>
  <c r="E275" i="170"/>
  <c r="E257" i="170"/>
  <c r="E320" i="170" l="1"/>
  <c r="E296" i="170"/>
  <c r="E276" i="170"/>
  <c r="C247" i="170"/>
  <c r="D247" i="170"/>
  <c r="E228" i="170"/>
  <c r="E240" i="170"/>
  <c r="E229" i="170"/>
  <c r="E230" i="170"/>
  <c r="E231" i="170"/>
  <c r="E232" i="170"/>
  <c r="E241" i="170"/>
  <c r="E235" i="170"/>
  <c r="E242" i="170"/>
  <c r="E236" i="170"/>
  <c r="E243" i="170"/>
  <c r="E237" i="170"/>
  <c r="E234" i="170"/>
  <c r="E244" i="170"/>
  <c r="E233" i="170"/>
  <c r="E238" i="170"/>
  <c r="E245" i="170"/>
  <c r="E239" i="170"/>
  <c r="E246" i="170"/>
  <c r="E227" i="170"/>
  <c r="E247" i="170" l="1"/>
  <c r="C219" i="170"/>
  <c r="D219" i="170"/>
  <c r="E211" i="170"/>
  <c r="E215" i="170"/>
  <c r="E209" i="170"/>
  <c r="E205" i="170"/>
  <c r="E206" i="170"/>
  <c r="E207" i="170"/>
  <c r="E212" i="170"/>
  <c r="E210" i="170"/>
  <c r="E208" i="170"/>
  <c r="E216" i="170"/>
  <c r="E217" i="170"/>
  <c r="E218" i="170"/>
  <c r="E213" i="170"/>
  <c r="E214" i="170"/>
  <c r="E204" i="170"/>
  <c r="C196" i="170"/>
  <c r="D196" i="170"/>
  <c r="E183" i="170"/>
  <c r="E191" i="170"/>
  <c r="E186" i="170"/>
  <c r="E189" i="170"/>
  <c r="E184" i="170"/>
  <c r="E192" i="170"/>
  <c r="E190" i="170"/>
  <c r="E185" i="170"/>
  <c r="E181" i="170"/>
  <c r="E193" i="170"/>
  <c r="E194" i="170"/>
  <c r="E187" i="170"/>
  <c r="E188" i="170"/>
  <c r="E195" i="170"/>
  <c r="E182" i="170"/>
  <c r="C173" i="170"/>
  <c r="D173" i="170"/>
  <c r="E160" i="170"/>
  <c r="E164" i="170"/>
  <c r="E165" i="170"/>
  <c r="E161" i="170"/>
  <c r="E159" i="170"/>
  <c r="E166" i="170"/>
  <c r="E167" i="170"/>
  <c r="E168" i="170"/>
  <c r="E169" i="170"/>
  <c r="E170" i="170"/>
  <c r="E171" i="170"/>
  <c r="E172" i="170"/>
  <c r="E162" i="170"/>
  <c r="E163" i="170"/>
  <c r="E219" i="170" l="1"/>
  <c r="E196" i="170"/>
  <c r="E173" i="170"/>
  <c r="C151" i="170"/>
  <c r="D151" i="170"/>
  <c r="E142" i="170"/>
  <c r="E145" i="170"/>
  <c r="E148" i="170"/>
  <c r="E143" i="170"/>
  <c r="E149" i="170"/>
  <c r="E150" i="170"/>
  <c r="E146" i="170"/>
  <c r="E147" i="170"/>
  <c r="E144" i="170"/>
  <c r="C134" i="170"/>
  <c r="D134" i="170"/>
  <c r="E126" i="170"/>
  <c r="E130" i="170"/>
  <c r="E120" i="170"/>
  <c r="E123" i="170"/>
  <c r="E119" i="170"/>
  <c r="E124" i="170"/>
  <c r="E121" i="170"/>
  <c r="E125" i="170"/>
  <c r="E127" i="170"/>
  <c r="E128" i="170"/>
  <c r="E131" i="170"/>
  <c r="E132" i="170"/>
  <c r="E133" i="170"/>
  <c r="E122" i="170"/>
  <c r="E129" i="170"/>
  <c r="E151" i="170" l="1"/>
  <c r="E134" i="170"/>
  <c r="C111" i="170"/>
  <c r="D111" i="170"/>
  <c r="E99" i="170"/>
  <c r="E105" i="170"/>
  <c r="E103" i="170"/>
  <c r="E104" i="170"/>
  <c r="E100" i="170"/>
  <c r="E106" i="170"/>
  <c r="E101" i="170"/>
  <c r="E108" i="170"/>
  <c r="E102" i="170"/>
  <c r="E107" i="170"/>
  <c r="E110" i="170"/>
  <c r="E109" i="170"/>
  <c r="E111" i="170" l="1"/>
  <c r="C91" i="170"/>
  <c r="D91" i="170"/>
  <c r="E75" i="170"/>
  <c r="E79" i="170"/>
  <c r="E76" i="170"/>
  <c r="E81" i="170"/>
  <c r="E80" i="170"/>
  <c r="E78" i="170"/>
  <c r="E85" i="170"/>
  <c r="E82" i="170"/>
  <c r="E83" i="170"/>
  <c r="E86" i="170"/>
  <c r="E87" i="170"/>
  <c r="E77" i="170"/>
  <c r="E88" i="170"/>
  <c r="E89" i="170"/>
  <c r="E90" i="170"/>
  <c r="E84" i="170"/>
  <c r="C67" i="170"/>
  <c r="D67" i="170"/>
  <c r="E55" i="170"/>
  <c r="E57" i="170"/>
  <c r="E52" i="170"/>
  <c r="E53" i="170"/>
  <c r="E59" i="170"/>
  <c r="E56" i="170"/>
  <c r="E60" i="170"/>
  <c r="E51" i="170"/>
  <c r="E61" i="170"/>
  <c r="E62" i="170"/>
  <c r="E63" i="170"/>
  <c r="E64" i="170"/>
  <c r="E65" i="170"/>
  <c r="E58" i="170"/>
  <c r="E66" i="170"/>
  <c r="E54" i="170"/>
  <c r="C43" i="170"/>
  <c r="D43" i="170"/>
  <c r="E32" i="170"/>
  <c r="E38" i="170"/>
  <c r="E30" i="170"/>
  <c r="E28" i="170"/>
  <c r="E31" i="170"/>
  <c r="E35" i="170"/>
  <c r="E29" i="170"/>
  <c r="E39" i="170"/>
  <c r="E34" i="170"/>
  <c r="E36" i="170"/>
  <c r="E40" i="170"/>
  <c r="E41" i="170"/>
  <c r="E42" i="170"/>
  <c r="E37" i="170"/>
  <c r="E33" i="170"/>
  <c r="E27" i="170"/>
  <c r="E91" i="170" l="1"/>
  <c r="E43" i="170"/>
  <c r="E67" i="170"/>
  <c r="C18" i="170"/>
  <c r="D18" i="170"/>
  <c r="E4" i="170"/>
  <c r="E17" i="170"/>
  <c r="E8" i="170"/>
  <c r="E15" i="170"/>
  <c r="E11" i="170"/>
  <c r="E12" i="170"/>
  <c r="E13" i="170"/>
  <c r="E14" i="170"/>
  <c r="E7" i="170"/>
  <c r="E5" i="170"/>
  <c r="E10" i="170"/>
  <c r="E6" i="170"/>
  <c r="E9" i="170"/>
  <c r="E16" i="170"/>
  <c r="E3" i="170"/>
  <c r="E18" i="170" l="1"/>
</calcChain>
</file>

<file path=xl/sharedStrings.xml><?xml version="1.0" encoding="utf-8"?>
<sst xmlns="http://schemas.openxmlformats.org/spreadsheetml/2006/main" count="9701" uniqueCount="2817">
  <si>
    <t>Pocono Counties</t>
  </si>
  <si>
    <t>Lehigh Valley</t>
  </si>
  <si>
    <t>Bucks County</t>
  </si>
  <si>
    <t>Montgomery County</t>
  </si>
  <si>
    <t>Philadelphia County</t>
  </si>
  <si>
    <t>Delaware County</t>
  </si>
  <si>
    <t>Chester County</t>
  </si>
  <si>
    <t>Lancaster County</t>
  </si>
  <si>
    <t>Berks County</t>
  </si>
  <si>
    <t>Luzerne-Schuylkill Counties</t>
  </si>
  <si>
    <t>Northern Tier</t>
  </si>
  <si>
    <t>Central</t>
  </si>
  <si>
    <t>South Central</t>
  </si>
  <si>
    <t>Southern Alleghenies</t>
  </si>
  <si>
    <t>Westmoreland/Fayette</t>
  </si>
  <si>
    <t>Three Rivers</t>
  </si>
  <si>
    <t>Tri County</t>
  </si>
  <si>
    <t>North Central</t>
  </si>
  <si>
    <t>Northwest</t>
  </si>
  <si>
    <t>Southwest Corner</t>
  </si>
  <si>
    <t>West Central</t>
  </si>
  <si>
    <t>Berks County 2012</t>
  </si>
  <si>
    <t>Table of Contents</t>
  </si>
  <si>
    <t>Year</t>
  </si>
  <si>
    <t>Date</t>
  </si>
  <si>
    <t>Monitoring Type</t>
  </si>
  <si>
    <t>Monitoring Section</t>
  </si>
  <si>
    <t>Action</t>
  </si>
  <si>
    <t>Citation</t>
  </si>
  <si>
    <t>Issue</t>
  </si>
  <si>
    <t>CAP</t>
  </si>
  <si>
    <t>Response to CAP</t>
  </si>
  <si>
    <t>State's Response</t>
  </si>
  <si>
    <t>LWDB Response</t>
  </si>
  <si>
    <t>States's Response</t>
  </si>
  <si>
    <t>Berks County 2013</t>
  </si>
  <si>
    <t>Berks County 2014</t>
  </si>
  <si>
    <t>Berks County 2015</t>
  </si>
  <si>
    <t>Berks County 2016</t>
  </si>
  <si>
    <t>Berks County 2017</t>
  </si>
  <si>
    <t>Bucks County 2012</t>
  </si>
  <si>
    <t>Bucks County 2013</t>
  </si>
  <si>
    <t>Bucks County 2014</t>
  </si>
  <si>
    <t>Bucks County 2015</t>
  </si>
  <si>
    <t>Bucks County 2016</t>
  </si>
  <si>
    <t>Bucks County 2017</t>
  </si>
  <si>
    <t>Central 2012</t>
  </si>
  <si>
    <t>Central 2013</t>
  </si>
  <si>
    <t>Central 2014</t>
  </si>
  <si>
    <t>Central 2015</t>
  </si>
  <si>
    <t>Central 2016</t>
  </si>
  <si>
    <t>Central 2017</t>
  </si>
  <si>
    <t>Delaware County 2012</t>
  </si>
  <si>
    <t>Delaware County 2013</t>
  </si>
  <si>
    <t>Delaware County 2014</t>
  </si>
  <si>
    <t>Delaware County 2015</t>
  </si>
  <si>
    <t>Delaware County 2016</t>
  </si>
  <si>
    <t>Delaware County 2017</t>
  </si>
  <si>
    <t>Lackawanna County</t>
  </si>
  <si>
    <t>Lackawanna County 2012</t>
  </si>
  <si>
    <t>Lackawanna County 2013</t>
  </si>
  <si>
    <t>Lackawanna County 2014</t>
  </si>
  <si>
    <t>Lackawanna County 2015</t>
  </si>
  <si>
    <t>Lackawanna County 2016</t>
  </si>
  <si>
    <t>Lackawanna County 2017</t>
  </si>
  <si>
    <t>Lancaster County 2012</t>
  </si>
  <si>
    <t>Lancaster County 2017</t>
  </si>
  <si>
    <t>Lancaster County 2016</t>
  </si>
  <si>
    <t>Lancaster County 2015</t>
  </si>
  <si>
    <t>Lancaster County 2014</t>
  </si>
  <si>
    <t>Lancaster County 2013</t>
  </si>
  <si>
    <t>Lehigh Valley 2012</t>
  </si>
  <si>
    <t>Lehigh Valley 2013</t>
  </si>
  <si>
    <t>Lehigh Valley 2014</t>
  </si>
  <si>
    <t>Lehigh Valley 2015</t>
  </si>
  <si>
    <t>Lehigh Valley 2016</t>
  </si>
  <si>
    <t>Lehigh Valley 2017</t>
  </si>
  <si>
    <t>Luzerne-Schuylkill Counties 2017</t>
  </si>
  <si>
    <t>Luzerne-Schuylkill Counties 2016</t>
  </si>
  <si>
    <t>Luzerne-Schuylkill Counties 2015</t>
  </si>
  <si>
    <t>Luzerne-Schuylkill Counties 2014</t>
  </si>
  <si>
    <t>Luzerne-Schuylkill Counties 2013</t>
  </si>
  <si>
    <t>Montgomery County 2012</t>
  </si>
  <si>
    <t>Montgomery County 2013</t>
  </si>
  <si>
    <t>Montgomery County 2014</t>
  </si>
  <si>
    <t>Montgomery County 2015</t>
  </si>
  <si>
    <t>Montgomery County 2016</t>
  </si>
  <si>
    <t>Montgomery County 2017</t>
  </si>
  <si>
    <t>North Central 2012</t>
  </si>
  <si>
    <t>North Central 2013</t>
  </si>
  <si>
    <t>North Central 2014</t>
  </si>
  <si>
    <t>North Central 2015</t>
  </si>
  <si>
    <t>North Central 2016</t>
  </si>
  <si>
    <t>North Central 2017</t>
  </si>
  <si>
    <t>Northern Tier 2012</t>
  </si>
  <si>
    <t>Northern Tier 2013</t>
  </si>
  <si>
    <t>Northern Tier 2014</t>
  </si>
  <si>
    <t>Northern Tier 2015</t>
  </si>
  <si>
    <t>Northern Tier 2016</t>
  </si>
  <si>
    <t>Northern Tier 2017</t>
  </si>
  <si>
    <t>Northwest 2012</t>
  </si>
  <si>
    <t>Northwest 2013</t>
  </si>
  <si>
    <t>Northwest 2017</t>
  </si>
  <si>
    <t>Northwest 2016</t>
  </si>
  <si>
    <t>Northwest 2015</t>
  </si>
  <si>
    <t>Northwest 2014</t>
  </si>
  <si>
    <t>Philadelphia County 2012</t>
  </si>
  <si>
    <t>Philadelphia County 2017</t>
  </si>
  <si>
    <t>Philadelphia County 2016</t>
  </si>
  <si>
    <t>Philadelphia County 2015</t>
  </si>
  <si>
    <t>Philadelphia County 2014</t>
  </si>
  <si>
    <t>Philadelphia County 2013</t>
  </si>
  <si>
    <t>Pocono Counties 2012</t>
  </si>
  <si>
    <t>Pocono Counties 2017</t>
  </si>
  <si>
    <t>Pocono Counties 2016</t>
  </si>
  <si>
    <t>Pocono Counties 2015</t>
  </si>
  <si>
    <t>Pocono Counties 2014</t>
  </si>
  <si>
    <t>Pocono Counties 2013</t>
  </si>
  <si>
    <t>South Central 2012</t>
  </si>
  <si>
    <t>South Central 2013</t>
  </si>
  <si>
    <t>South Central 2014</t>
  </si>
  <si>
    <t>South Central 2015</t>
  </si>
  <si>
    <t>South Central 2016</t>
  </si>
  <si>
    <t>South Central 2017</t>
  </si>
  <si>
    <t>Southern Alleghenies 2012</t>
  </si>
  <si>
    <t>Southern Alleghenies 2013</t>
  </si>
  <si>
    <t>Southern Alleghenies 2014</t>
  </si>
  <si>
    <t>Southern Alleghenies 2015</t>
  </si>
  <si>
    <t>Southern Alleghenies 2016</t>
  </si>
  <si>
    <t>Southern Alleghenies 2017</t>
  </si>
  <si>
    <t>Southwest Corner 2012</t>
  </si>
  <si>
    <t>Southwest Corner 2013</t>
  </si>
  <si>
    <t>Southwest Corner 2014</t>
  </si>
  <si>
    <t>Southwest Corner 2015</t>
  </si>
  <si>
    <t>Southwest Corner 2016</t>
  </si>
  <si>
    <t>Southwest Corner 2017</t>
  </si>
  <si>
    <t>Three Rivers 2012</t>
  </si>
  <si>
    <t>Three Rivers 2013</t>
  </si>
  <si>
    <t>Three Rivers 2014</t>
  </si>
  <si>
    <t>Three Rivers 2015</t>
  </si>
  <si>
    <t>Three Rivers 2016</t>
  </si>
  <si>
    <t>Three Rivers 2017</t>
  </si>
  <si>
    <t>Tri County 2012</t>
  </si>
  <si>
    <t>Tri County 2013</t>
  </si>
  <si>
    <t>Tri County 2014</t>
  </si>
  <si>
    <t>Tri County 2015</t>
  </si>
  <si>
    <t>Tri County 2016</t>
  </si>
  <si>
    <t>West Central 2012</t>
  </si>
  <si>
    <t>West Central 2013</t>
  </si>
  <si>
    <t>West Central 2014</t>
  </si>
  <si>
    <t>West Central 2015</t>
  </si>
  <si>
    <t>West Central 2016</t>
  </si>
  <si>
    <t>West Central 2017</t>
  </si>
  <si>
    <t>Investment Area</t>
  </si>
  <si>
    <t>Westmoreland/Fayette 2012</t>
  </si>
  <si>
    <t>Westmoreland/Fayette 2013</t>
  </si>
  <si>
    <t>Westmoreland/Fayette 2014</t>
  </si>
  <si>
    <t>Westmoreland/Fayette 2015</t>
  </si>
  <si>
    <t>Westmoreland/Fayette 2016</t>
  </si>
  <si>
    <t>Westmoreland/Fayette 2017</t>
  </si>
  <si>
    <t>Allegheny</t>
  </si>
  <si>
    <t>Allegheny 2012</t>
  </si>
  <si>
    <t>Allegheny 2013</t>
  </si>
  <si>
    <t>Allegheny 2014</t>
  </si>
  <si>
    <t>Allegheny 2015</t>
  </si>
  <si>
    <t>Allegheny 2016</t>
  </si>
  <si>
    <t>Allegheny 2017</t>
  </si>
  <si>
    <t>Certification</t>
  </si>
  <si>
    <t>Finding</t>
  </si>
  <si>
    <t>Optimum policy making or hiring authority not indicated in nomination letters</t>
  </si>
  <si>
    <t xml:space="preserve">Correct Letters;   addundum to letters would be sufficient                            </t>
  </si>
  <si>
    <r>
      <t xml:space="preserve">Workforce System Policy (WSP) No. 02-2015: </t>
    </r>
    <r>
      <rPr>
        <i/>
        <sz val="11"/>
        <color theme="1"/>
        <rFont val="Calibri"/>
        <family val="2"/>
        <scheme val="minor"/>
      </rPr>
      <t>Local Governance Policy, Section VI©(2)(a)</t>
    </r>
  </si>
  <si>
    <t>Concern</t>
  </si>
  <si>
    <t>Missing Appointment Letter</t>
  </si>
  <si>
    <t>Before adding anyone to the WDB list, have an appointment letter</t>
  </si>
  <si>
    <t>Note</t>
  </si>
  <si>
    <t>Missing Conflict of Interest Forms</t>
  </si>
  <si>
    <t>The froms were required to be obtained and sent to BWDA</t>
  </si>
  <si>
    <r>
      <t xml:space="preserve">WSP No. 02-2015: </t>
    </r>
    <r>
      <rPr>
        <i/>
        <sz val="11"/>
        <color theme="1"/>
        <rFont val="Calibri"/>
        <family val="2"/>
        <scheme val="minor"/>
      </rPr>
      <t>Local Governance Policy § VI©(11)</t>
    </r>
  </si>
  <si>
    <r>
      <t xml:space="preserve">Section 1104 , PA Public Official and Employee Ethics Act, 65 PA C.S. Sections 1101-1113; WSP No.02-2015: </t>
    </r>
    <r>
      <rPr>
        <i/>
        <sz val="11"/>
        <color theme="1"/>
        <rFont val="Calibri"/>
        <family val="2"/>
        <scheme val="minor"/>
      </rPr>
      <t>Local Governance Policy</t>
    </r>
  </si>
  <si>
    <t>Missing Statement of Finacial Interest Forms (SoFIs)</t>
  </si>
  <si>
    <t>All attempts should be documented - and forms were to be obtained</t>
  </si>
  <si>
    <t>Dates on SoFIs were incorrect</t>
  </si>
  <si>
    <t>Reiterated that forms are due prior to May 1st</t>
  </si>
  <si>
    <t>OVR was not represented on the LWDB</t>
  </si>
  <si>
    <t>BWDA said they would discuss with OVR</t>
  </si>
  <si>
    <t>Fiscal, Procurement &amp; NEG</t>
  </si>
  <si>
    <t>Public notice of meetings</t>
  </si>
  <si>
    <t>Observation</t>
  </si>
  <si>
    <t>Continually update tools</t>
  </si>
  <si>
    <t>Performance-youth attainment Of degree or certification and literacy/numeracy were below negotiated numbers.</t>
  </si>
  <si>
    <t>Reminded that the Bureaus are available for technical assistance</t>
  </si>
  <si>
    <t>Processing of closeouts- TANF closeout completed after six months</t>
  </si>
  <si>
    <t>Reminded that closeouts are to be completed within 30 days of the last payout</t>
  </si>
  <si>
    <t>Oversight/Fiscal</t>
  </si>
  <si>
    <t>Public notice for all Board meetings</t>
  </si>
  <si>
    <t>Referred to Sunshine Act and that all meetings should be posted</t>
  </si>
  <si>
    <t>Monitoring Youth Programs</t>
  </si>
  <si>
    <t>Continuous updating of youth monitoring tool necessary</t>
  </si>
  <si>
    <t>Performance- youth attainment Of degree or certification and literacy/numeracy were below negotiated numbers</t>
  </si>
  <si>
    <t>Closeouts</t>
  </si>
  <si>
    <t>Processing of closeouts must be completed within 30 days of last expenditure</t>
  </si>
  <si>
    <t>Youth Gift Cards</t>
  </si>
  <si>
    <t>Requests for final determination</t>
  </si>
  <si>
    <t>Finacial Management</t>
  </si>
  <si>
    <t>FSRs were entered past the 15th of each month</t>
  </si>
  <si>
    <t>Employer Agreement/Contract Worksheet</t>
  </si>
  <si>
    <t>Bureau recommended the LWDB confirms that required assurances/provisions are included on agreements/contracts</t>
  </si>
  <si>
    <t>Nomination Letters did not describe the optimum policy making authority</t>
  </si>
  <si>
    <t>In the future it is suggested the Local Board includes this informayion</t>
  </si>
  <si>
    <t>Bylaws are not compliant- length of LWDB members terms</t>
  </si>
  <si>
    <t>Needed to sumbit a CAP</t>
  </si>
  <si>
    <t>WSP No. 02-2015</t>
  </si>
  <si>
    <t>CAP- new bylaws to be written within 3 months</t>
  </si>
  <si>
    <t>Non-Title II school was on the Board</t>
  </si>
  <si>
    <t>Buraeau notified LWDB of the only college in the county that receives title II money and stated the LWDB contact them to fill the posiition</t>
  </si>
  <si>
    <t>LWDB must comply with Sunshine Act and publish all meetings- with the intent of quorum</t>
  </si>
  <si>
    <t>Monitoring tools for the on-site review was not the same one used when Local Board Monitor reviewed the youth programs</t>
  </si>
  <si>
    <t>Compliance/Fiscal</t>
  </si>
  <si>
    <t>A policy needs to be written and submitted to the Bureau</t>
  </si>
  <si>
    <t>PII- no policiy</t>
  </si>
  <si>
    <t>Monitoring tools - elements are missing</t>
  </si>
  <si>
    <t>Response Required</t>
  </si>
  <si>
    <t>Not Found</t>
  </si>
  <si>
    <t>Program income not reported on the RSABW</t>
  </si>
  <si>
    <t>Bureau refers to the policy and the fact that program income must be reported</t>
  </si>
  <si>
    <t>NEG</t>
  </si>
  <si>
    <t>Certain clauses in the opertating plan</t>
  </si>
  <si>
    <t>Bureau reminded the LWDB of the timeliness of this report</t>
  </si>
  <si>
    <t>Change in Fiscal staff made it difficult to decipher reports</t>
  </si>
  <si>
    <t>Grant ended- but the LWDB was informed in the future, all clauses need to be included</t>
  </si>
  <si>
    <t>Recertification</t>
  </si>
  <si>
    <t>LWDB does not contain all required partners</t>
  </si>
  <si>
    <t>Accepted CAP</t>
  </si>
  <si>
    <t>Because of SOFI and Conflict of Interest forms were submitted who are not on the Membership List - it is unknown whether the list provided was accurate</t>
  </si>
  <si>
    <t>From this day forward will follow the LWDB's bylaws - accepted</t>
  </si>
  <si>
    <t>Incorrect information was listed on the membership list</t>
  </si>
  <si>
    <t>Explanation and corrections were made - accepted</t>
  </si>
  <si>
    <t>Bylaws contradict what actual terms are for memebers</t>
  </si>
  <si>
    <t>Missing Conflict of Interest forms</t>
  </si>
  <si>
    <t>Missing SoFI forms</t>
  </si>
  <si>
    <t>Incorrect SoFI forms</t>
  </si>
  <si>
    <t>Forms submitted, but several are incorrect and others still needed</t>
  </si>
  <si>
    <t>Missing nomination forms</t>
  </si>
  <si>
    <t>Several letters sent- the Bureau reviewed and found several problems</t>
  </si>
  <si>
    <t>Missing appointment letters</t>
  </si>
  <si>
    <t>Youth Council member does not have a completed Conflict of Interest form</t>
  </si>
  <si>
    <t>Missing dates from Conflict of Interest Forms</t>
  </si>
  <si>
    <t>Forms submitted- Two letters till not submitted</t>
  </si>
  <si>
    <t>A few conflict of interest forms were mailed- but need seven more</t>
  </si>
  <si>
    <t>Amended forms sent - and accepted</t>
  </si>
  <si>
    <t>Old Conflict of Interest forms were sent to the Bureau for previous members</t>
  </si>
  <si>
    <t>Suggested reviewing materials periodically through the year</t>
  </si>
  <si>
    <t>No forms sent- and after a lengthy back from the Bureau again requested them</t>
  </si>
  <si>
    <t>Explained this was not necessary</t>
  </si>
  <si>
    <t>Former member is listed as Member Emeritius</t>
  </si>
  <si>
    <t>Remove from mebership list</t>
  </si>
  <si>
    <t>At the time of the review, the local area agreed to print and attatch a signed and dated copy of the Civil Rights form for each participant</t>
  </si>
  <si>
    <t>The LWDB would pay for member's meals with non-governmental funds</t>
  </si>
  <si>
    <t>Civil rights data for participants and files</t>
  </si>
  <si>
    <t>Plan requested</t>
  </si>
  <si>
    <t>Youth eligibility not sufficiently documented</t>
  </si>
  <si>
    <t>CAP requested</t>
  </si>
  <si>
    <t>Self- certification is only seen as a "last resort". The Local Area will document any/all extenuating circumstances</t>
  </si>
  <si>
    <t>Youth found to be a participant enrolled in training prior to the WIA enrollment</t>
  </si>
  <si>
    <t>The LWDB explained in detail the timing events</t>
  </si>
  <si>
    <t>The State reviewed this again - and now question how a household of one could live on just $1600 over six months</t>
  </si>
  <si>
    <t>The practice of self-certification was discontinued. The calculation was incorrect and was explained. There was a lengthy explanation about living arrangements among the youth- and the Local Area said they would better explain the situation in future case notes.</t>
  </si>
  <si>
    <t>State disagreed, wanted response</t>
  </si>
  <si>
    <t>A lengthy explanation was provided about the timing of events</t>
  </si>
  <si>
    <t>The Bureau spoke spoke with BEPO and does not agee with Local Board's response. Four long paragraphs laterr… Evidence was provided that shows the participant would not have been eligible for funding</t>
  </si>
  <si>
    <t>Provided documentation to show the youth DID attend classes and was a misunderstanding on the monitor's part</t>
  </si>
  <si>
    <t>State disagreed, but did not require a response</t>
  </si>
  <si>
    <t xml:space="preserve">The Local Area submitted attendance records for participant in question, along with explanation </t>
  </si>
  <si>
    <t>State requires a response now</t>
  </si>
  <si>
    <t>Elements missing from Monitoring tools</t>
  </si>
  <si>
    <t>Monitoring reports insufficiently identify findings and concerns</t>
  </si>
  <si>
    <t>Questionable practices in the Local Board's process for procuring an independent monitor</t>
  </si>
  <si>
    <t>Several items on the Seperation of Duties worksheet that the Bureau found concerning</t>
  </si>
  <si>
    <t>CFDA numbers are incorrect</t>
  </si>
  <si>
    <t>State Contract numbers were not correct on the spreadsheet sent to the Bureau. This led to the Bureau discovering that some contractors were not tracked in the current year</t>
  </si>
  <si>
    <t>Response not required</t>
  </si>
  <si>
    <t>A suggestion was made to track these items on the sheet that the Bureau uses, for easier tracking</t>
  </si>
  <si>
    <t>The LWDB wil make every effort ot address te concerns listed</t>
  </si>
  <si>
    <t>Bi-monthly meeting with monitor were intiated. Tools submitted</t>
  </si>
  <si>
    <t>No response was required but the LWDB stated that the action taken was done so by request from the Executive Board</t>
  </si>
  <si>
    <t>Corrected front pages of contracts provided with the correct numbers</t>
  </si>
  <si>
    <t>Copies of monitoring tools were provided during previous monitoring and no questions were raised. The Local Area did agree to address the concerns that were raised</t>
  </si>
  <si>
    <t>The Local Area agreed to address issues in the monitoring and will be holding bi-monthy meetings with the independent monitor</t>
  </si>
  <si>
    <t>The Local Area again stated they did not have to respond but felt they needed to express that. What occurred should not occurred and they would follow proper protocol in the future.</t>
  </si>
  <si>
    <t>Copies of the front page of contracts were provided to show that corrections were made</t>
  </si>
  <si>
    <t>Apparently the Board responded in a January 5, 2015 letter which is not in the file, and the State is now responding. The State accepted the answer, after three lengthy emails, and will review again in the next monitoring</t>
  </si>
  <si>
    <t>Oversight/Compliance</t>
  </si>
  <si>
    <t>Reccomendation</t>
  </si>
  <si>
    <t>Bureau reccomended that bylaws state the the four standing committees.</t>
  </si>
  <si>
    <t>LWDB did not monitor SLHDA as a subrecipient</t>
  </si>
  <si>
    <t>LWDB stated they will make every attempt to adhere to the 10-day notification requirement.</t>
  </si>
  <si>
    <t>State accepted response</t>
  </si>
  <si>
    <t>LWDB implemented a new fiscal monitoring tool.</t>
  </si>
  <si>
    <t>Inquiry</t>
  </si>
  <si>
    <t>Late close-out package</t>
  </si>
  <si>
    <t>Gift cards to LWDB members - disallowed costs</t>
  </si>
  <si>
    <t>Inadequate documentation of check disbursement</t>
  </si>
  <si>
    <t>Any avilable documentation to justify why LWDB meetings were scheduled over meal periods, for guests, not on the LWDB and costs exceeding a $1,000.00 per meeting</t>
  </si>
  <si>
    <t>Executive Director had the LWDB chairperson listed as her Supervisor, but the Fiscal Agent was signing her time sheet</t>
  </si>
  <si>
    <t>Recomendation</t>
  </si>
  <si>
    <t>Fiscal Agent needs to have someone who is his direct supervisor approve his timesheet not the HR manager</t>
  </si>
  <si>
    <t>Per diem paid to SLHDA employee was higher than the federally allowed rate</t>
  </si>
  <si>
    <t>RSABW reports were not submitted in a timely manner</t>
  </si>
  <si>
    <t>OJT and ITA contracts did not include required elements</t>
  </si>
  <si>
    <t>Accountant could not easily identify State Contract number</t>
  </si>
  <si>
    <t>Create a spreadsheet with the numbers for easy indentification</t>
  </si>
  <si>
    <t>Late FSRs</t>
  </si>
  <si>
    <t>(WIA)  § 121(b) and 20 Code of Federal Regulations (CFR) § 662.200</t>
  </si>
  <si>
    <t>WIIN 3-03, Change 2</t>
  </si>
  <si>
    <t>PA Public Official and Employee Ethics Act</t>
  </si>
  <si>
    <t xml:space="preserve">WIIN 3-03, Change 2.           WIA § 117(b)(2)(A).             JTPA § 102(c)           </t>
  </si>
  <si>
    <t>WSP No. 03-2015, pg. 3-6 to 3-8</t>
  </si>
  <si>
    <t>Service Delivery</t>
  </si>
  <si>
    <t>Local Monitoring</t>
  </si>
  <si>
    <t>Performance</t>
  </si>
  <si>
    <t>Audit Requirements</t>
  </si>
  <si>
    <t>Procurement</t>
  </si>
  <si>
    <t>Subcontract Worksheet</t>
  </si>
  <si>
    <t>Accuracy of LWDB data</t>
  </si>
  <si>
    <t>Youth attendance issue</t>
  </si>
  <si>
    <t>Bureau provided DWP information to obatain signature</t>
  </si>
  <si>
    <t>Board did not notify Bureau of changes within 10 days</t>
  </si>
  <si>
    <t>SoFi was submitted by the Youth Council Chair</t>
  </si>
  <si>
    <t>Youth RFP process does not include adequate rating sheets. Conflict of Interest is presently perceived or actual</t>
  </si>
  <si>
    <t>Bureau recommended that the LWDB  use self-certification as a "last-resort"</t>
  </si>
  <si>
    <t>Wagner-Peyser (29 U.S.C. 49 et seq)                                WSG No. 01-2014., Change 1, May 28, 2015, Section VI(A)</t>
  </si>
  <si>
    <t>Local Board member representing the "State employment service office" does not have optimum policy or hiring authority</t>
  </si>
  <si>
    <t>DWT-NEG</t>
  </si>
  <si>
    <t>Dislocated Worker Training National Emergency Grant Project Operating Plan and Training and Employment Guidance Letter</t>
  </si>
  <si>
    <t>Missing case notes in CWDS</t>
  </si>
  <si>
    <t>WDS (02-2014)</t>
  </si>
  <si>
    <t>Project operator does not report to the Local Board</t>
  </si>
  <si>
    <t>OJT employer did not sign employee's timecards</t>
  </si>
  <si>
    <t>FMP (03-2014, Working Draft), Chapter 2,Internal Controls and 29 Code of Federal Regulations(CFR) § 97.20(b)(3)</t>
  </si>
  <si>
    <t>Participant was not informed of training plan, received little instruction and job performance was not evaluated</t>
  </si>
  <si>
    <t>WIA § 134(d)(3)©, WIA §101 (31)                                  Dislocated Worker Training National Emergency Grant Project Operating Plan , and 20 CFR § 663.700</t>
  </si>
  <si>
    <t>Exclusion of several OJT NEG regulations in the Local Board's contracts</t>
  </si>
  <si>
    <t>REGL, No. 38-12, TEGL, No. 4-10, 20 CFR §§ 667.270 to 667.272 and WIA §181</t>
  </si>
  <si>
    <t>CFDA number and title is not recorded on the Local Board's contract or master agreement with employers</t>
  </si>
  <si>
    <t>Fiscal/Procurement</t>
  </si>
  <si>
    <t xml:space="preserve">TEGL No. 39-11                      WIIN No.3-00, Change 2, Section V, C,                           WIA section 134(d)(4)(D)(vii)                   WIA Section 181(a)(1)        CFR 20 § 663.700 </t>
  </si>
  <si>
    <t>Missing questions/statements from the Local Board's A/DW monitoring tools</t>
  </si>
  <si>
    <t>Missing questions/statements from the Local Board's Youth monitoring tool</t>
  </si>
  <si>
    <r>
      <t xml:space="preserve">OMB ircular A-133, </t>
    </r>
    <r>
      <rPr>
        <i/>
        <sz val="11"/>
        <color theme="1"/>
        <rFont val="Calibri"/>
        <family val="2"/>
        <scheme val="minor"/>
      </rPr>
      <t xml:space="preserve"> Audit Requirements Subpart C-Auditees§300</t>
    </r>
  </si>
  <si>
    <t>Disputed finding stating that determinations for applications for OJT and sliding scale applicability are based on employer size and review of participant skil gap per the On-the-Job Policy Addendum modifying the OJT policy for NEG allowances</t>
  </si>
  <si>
    <t>Reccomended Local Board add attatchment and addedundum to create one master contract for each participant</t>
  </si>
  <si>
    <t>Board staff will work with CareerLink staff to ensure the entry of case notes for particpants receiving funding. Full compliance by February 1st</t>
  </si>
  <si>
    <t>Cap requested</t>
  </si>
  <si>
    <t>Local Board disputed finding, showing that monthly invoices and training evaluations were clearly signed by staff</t>
  </si>
  <si>
    <t>Bureau acknowledged that in many instances employee time records were electronic and had no place to sign. A new system must be put in place to alleviate uncertainty during the next monitoring cycle</t>
  </si>
  <si>
    <t>Bureau accepted response</t>
  </si>
  <si>
    <t>Disputed finding. Citited that the Bureau's citations provided no guidance to the subject</t>
  </si>
  <si>
    <t>Disputed finding that perfromance was not evaluated, hours were inconsistent, and that no training plan was received. Provided documentation of training plan and evaluations</t>
  </si>
  <si>
    <t>Disputed finding citing The Uniform Code, Section 200.331(a)(1)(xi)</t>
  </si>
  <si>
    <t>WIA 1998, Section 117(b)(2)(A)(vi)</t>
  </si>
  <si>
    <t xml:space="preserve">Local Board missing mandatory partners. </t>
  </si>
  <si>
    <t>Loacal Board's business sector does not have the majority of representation</t>
  </si>
  <si>
    <t>Submit nomination and appointment letters and signed COIC forms for new memebers. The CEO has 90 days from the date of the vacancy to appoint a ne wmember</t>
  </si>
  <si>
    <t>Conflict of Interest Code forms missing for two members</t>
  </si>
  <si>
    <t>Return missing forms</t>
  </si>
  <si>
    <t>WIA Section 117(b)(4)</t>
  </si>
  <si>
    <t>Incomplete/inacurate Statement of Financial Interest forms for 16 members</t>
  </si>
  <si>
    <t>All forms must be completed and returned with the CAP</t>
  </si>
  <si>
    <t>Complete copy of the member's form must be submitted to the Bureau with the CAP</t>
  </si>
  <si>
    <t>A Local Board member who left the Local Board in 2013 does not have a Statement of Financial Interests form submitted for 2012</t>
  </si>
  <si>
    <t xml:space="preserve">Local Board required to sumbit form with the CAP or information that substantiates the Board's efforts to obtain the form for 2012 </t>
  </si>
  <si>
    <t>The Local Area did not meet the common measures performance goal for Adult Entered Employment Rate during program year 2012</t>
  </si>
  <si>
    <t>WIN 1-11</t>
  </si>
  <si>
    <t xml:space="preserve">WIIN No. 3-00, Change 2, local monitoring Guidelines, Section VII      TEGL No. 39-11.  ADA Section II and IV.  WIA Section 129(A) and Section 129(B) </t>
  </si>
  <si>
    <t>Missing questions/statements from PA CareerLink monitoring tool</t>
  </si>
  <si>
    <t xml:space="preserve">WIIN No. 3-00, Change 2, local monitoring Guidelines, Section II, IV, and VII      TEGL No. 39-11.  TEGL No. 17-5      </t>
  </si>
  <si>
    <t>Incomplete subrecipient monitoring for Arbor E &amp; T, LLC</t>
  </si>
  <si>
    <t>Subcontractor risk assessment table does not provide enough detail to describe why the subcontractor is given a particular rating</t>
  </si>
  <si>
    <t>Data processing error involving a youth being left unpaid for six hours of work. Providing the participant with a gift card instead of a corrected paycheck is a breach of contract</t>
  </si>
  <si>
    <t>No response required</t>
  </si>
  <si>
    <t>Unclear if the same RFP procured both the TANF and youth summer programs</t>
  </si>
  <si>
    <t>Local Board's TANF summer work experience contract with Arbor E&amp;T does not contain the scope and statement of work or the results and performance to be achieved</t>
  </si>
  <si>
    <t>Local Board's contracts missing assurance ensuring federal funds are not being used to assist, promote, or deter union organizing activities</t>
  </si>
  <si>
    <t>Section 181 of WIA</t>
  </si>
  <si>
    <t>Contract budget summary sheet does not include enough detail to describe the purpose of the expense</t>
  </si>
  <si>
    <t>20 CFR §  95</t>
  </si>
  <si>
    <t>WIIN No.3-00 Change 2, page 7</t>
  </si>
  <si>
    <t>The Local Board updated membership list without notifying the Bureu</t>
  </si>
  <si>
    <t>The Local Board's response to who may or may not receive monitoring reports is questionable</t>
  </si>
  <si>
    <t>The Local Board exceeded the deadline to fill the business sector vacancy</t>
  </si>
  <si>
    <t>WIA Section 129, (c)(1)</t>
  </si>
  <si>
    <t>Compliance/Oversight</t>
  </si>
  <si>
    <t>The Local Area uses an IEP/Eligibility Pre-determination form that does not facilitate an appropriate assessment</t>
  </si>
  <si>
    <t>WIIN No. 3-03, Change , section I(G)(3) and (4)</t>
  </si>
  <si>
    <t>Local Board did not submit closeout package in a timely manner or notate FSRs as "Final"</t>
  </si>
  <si>
    <r>
      <t xml:space="preserve">WIIN 2-00, Change 2, </t>
    </r>
    <r>
      <rPr>
        <i/>
        <sz val="11"/>
        <color theme="1"/>
        <rFont val="Calibri"/>
        <family val="2"/>
        <scheme val="minor"/>
      </rPr>
      <t>Finacial Management Technical Assistance Guidepage 6-1</t>
    </r>
  </si>
  <si>
    <t>Local Board did not properly document or provide supportive documentation to justify the deduction of funds from RACC's ITA invoices</t>
  </si>
  <si>
    <t>WIIN-200, Change 2, Part 215.21</t>
  </si>
  <si>
    <t>A supervisor has not been signing the timesheet of Mr. Ed McCann</t>
  </si>
  <si>
    <t>WIIN-200, Change 2, Page 1-3</t>
  </si>
  <si>
    <t>In board meetings open to the public, the WIB does not appear to take official action or engage in deliberation</t>
  </si>
  <si>
    <t>WIIN 3-03, Change 2, Section III©(1)(a)(i)l WIIN 3-03, Change 2, the  Pennsylvania Sunshine Act, paragraph 704</t>
  </si>
  <si>
    <t>The current Local Board procurement policy is not compliant and is not consistent with the Local Board's procurement policy found in the Local Plan</t>
  </si>
  <si>
    <t xml:space="preserve">WIIN 2-00, Change 2, Section 8                                  </t>
  </si>
  <si>
    <t>Not all of the required One-Stop partners are represented on the local board</t>
  </si>
  <si>
    <t xml:space="preserve">WIA Section 121(b) and CFR  § 662.200 </t>
  </si>
  <si>
    <t>A representative with optimum policy-making authority within the Area's Title I operator request appointment to the Board</t>
  </si>
  <si>
    <t>Not all SoFI forms were submitted in accordance with the Public Official and Employee Ethics Act</t>
  </si>
  <si>
    <t>Create a requirement for former members to sumbit a SoFI following their last year of service</t>
  </si>
  <si>
    <t>Incomplete or incorrect SoFIs</t>
  </si>
  <si>
    <t>Revised forms provided</t>
  </si>
  <si>
    <t>Member of the Youth Council does not have a signed Conflict of Interest Form</t>
  </si>
  <si>
    <t>New canidate must be selected at the next Yotuh Council meeting. New member must complete Conflict of Interest form prior to the first meeting</t>
  </si>
  <si>
    <t>In the future policy may be changed to require a description of nominee's optimum policy-making and/or hiring authority</t>
  </si>
  <si>
    <t>Bucks County Community College is representing the education category despite BCCC not being a recipient of title II funds but rather a subcontractor</t>
  </si>
  <si>
    <t>The nomination letter for one member did not acknowledge the nominee's optimum policy-making and/or hiring authority</t>
  </si>
  <si>
    <t>An addundum to the original nomination letters acknowledging the member's optium policy-making or hiring authority must be made</t>
  </si>
  <si>
    <t>Conflict of Interets Code forms are missing for two members and are missing those same forms for 2016</t>
  </si>
  <si>
    <t>The LWDB must work to resolve the issue and document all attempts to do so.</t>
  </si>
  <si>
    <t xml:space="preserve">Three board members are missing Statement of Financial Interests forms for calendar year 2015 </t>
  </si>
  <si>
    <r>
      <t xml:space="preserve">Section 1104, </t>
    </r>
    <r>
      <rPr>
        <i/>
        <sz val="11"/>
        <color theme="1"/>
        <rFont val="Calibri"/>
        <family val="2"/>
        <scheme val="minor"/>
      </rPr>
      <t xml:space="preserve">PA Public Official and Employee Ethics Act, </t>
    </r>
    <r>
      <rPr>
        <sz val="11"/>
        <color theme="1"/>
        <rFont val="Calibri"/>
        <family val="2"/>
        <scheme val="minor"/>
      </rPr>
      <t xml:space="preserve">65 PA C.S. Sections 1101-1113;            WSP B.02-2015L </t>
    </r>
    <r>
      <rPr>
        <i/>
        <sz val="11"/>
        <color theme="1"/>
        <rFont val="Calibri"/>
        <family val="2"/>
        <scheme val="minor"/>
      </rPr>
      <t>Local Governance Policy</t>
    </r>
  </si>
  <si>
    <t>Section 1104, PA Public Official and Employee Ethics Act, 65 PA C.S. Sections 1101-1113;            WSP B.02-2015L Local Governance Policy</t>
  </si>
  <si>
    <t>Four Statement of Financial Interests forms were signed after May 1, 2016 but represented the 2015 calendar year.</t>
  </si>
  <si>
    <t>Reminder that any member who served on the local board  during calendar year 2016 must complete this form prior to calendar year 2017</t>
  </si>
  <si>
    <t>Public notice of Local Board and Executive committee meetings</t>
  </si>
  <si>
    <t>Section 709, PA Sunshine Act(65 P.S. 271 et seq.)</t>
  </si>
  <si>
    <t>In addition to the Bucks WDB web page, appropriate notification will be put in general circulation</t>
  </si>
  <si>
    <r>
      <t xml:space="preserve">WSP No. 02-2015L </t>
    </r>
    <r>
      <rPr>
        <i/>
        <sz val="11"/>
        <color theme="1"/>
        <rFont val="Calibri"/>
        <family val="2"/>
        <scheme val="minor"/>
      </rPr>
      <t>Local Governance Policy</t>
    </r>
    <r>
      <rPr>
        <sz val="11"/>
        <color theme="1"/>
        <rFont val="Calibri"/>
        <family val="2"/>
        <scheme val="minor"/>
      </rPr>
      <t>, Section VI(c)(11)</t>
    </r>
  </si>
  <si>
    <t>WIOA § 121(b)(1)(B)(xii); 20. Code of Federal Regulations(CFR) § 678.400(b)(12)</t>
  </si>
  <si>
    <t xml:space="preserve">Representation from required entities in PA CareerLink. No evidence that Youth Build is represented </t>
  </si>
  <si>
    <t>Bucks WDB met with the two most proximate YoutBuild programs in Trenton and Philadelphia and cowill continue to work with these programs</t>
  </si>
  <si>
    <t>Lack of wirtten process for participant changes in a course of study</t>
  </si>
  <si>
    <t>No evidence that the PA CareerLink® Operator Agreement is being monitored for compliance</t>
  </si>
  <si>
    <r>
      <t xml:space="preserve">WSP No. 07-PY2015: </t>
    </r>
    <r>
      <rPr>
        <i/>
        <sz val="11"/>
        <color theme="1"/>
        <rFont val="Calibri"/>
        <family val="2"/>
        <scheme val="minor"/>
      </rPr>
      <t>Oversight - Initial Implementation of the Workforce Innovation and Opportunity Act (WIDA)</t>
    </r>
  </si>
  <si>
    <t>Revise Monitoring tools to ensure all areas of compliance are listed</t>
  </si>
  <si>
    <t>Provided evidence that monitoring had been done</t>
  </si>
  <si>
    <t>WIOA 129 (c)(2)</t>
  </si>
  <si>
    <t>Inaccurate time sheets</t>
  </si>
  <si>
    <t>Seperation of duties worksheet not updated</t>
  </si>
  <si>
    <r>
      <t xml:space="preserve">WSP No. 03-2015: </t>
    </r>
    <r>
      <rPr>
        <i/>
        <sz val="11"/>
        <color theme="1"/>
        <rFont val="Calibri"/>
        <family val="2"/>
        <scheme val="minor"/>
      </rPr>
      <t xml:space="preserve">Finacial Management Policy, </t>
    </r>
    <r>
      <rPr>
        <sz val="11"/>
        <color theme="1"/>
        <rFont val="Calibri"/>
        <family val="2"/>
        <scheme val="minor"/>
      </rPr>
      <t>(12-2015), pp. 2-7</t>
    </r>
  </si>
  <si>
    <t>WSP No. 03-2015, pp. 2-4 to 2-5</t>
  </si>
  <si>
    <t>Bucks WDB will complete a new Seperation of Duties worksheet a new director is hired</t>
  </si>
  <si>
    <t>DWT NEG Project Operating Plan</t>
  </si>
  <si>
    <t>FSRs for May, June, July, and September 2014 were not submitted in a timely manner</t>
  </si>
  <si>
    <t>Revise Seperation of duties worksheet and provide an updated copy</t>
  </si>
  <si>
    <t>In a portion of the moinitoring tool the Local Board stated nothing was charged instead of correctly allocating cost of staff time to the DWT NEG funding stream</t>
  </si>
  <si>
    <t>Local Area missed conference callls in May and June of 2014.</t>
  </si>
  <si>
    <t>Missing language regarding OJT verification in OJT agreement</t>
  </si>
  <si>
    <t>Language in Beaureau's monitoring tool is missing from Board's OJT agreement</t>
  </si>
  <si>
    <t>TEGL No. 38-12</t>
  </si>
  <si>
    <t>No response required: grant ended</t>
  </si>
  <si>
    <t>PA Sunshine Act section c.</t>
  </si>
  <si>
    <t>Local Board staff cannot provide core, intensive, or training program services</t>
  </si>
  <si>
    <t>WIIN No. 3-03, Change 2   CFR  § 661.310</t>
  </si>
  <si>
    <t>Local Board Governance</t>
  </si>
  <si>
    <t>WSP 02-2014, Version 002</t>
  </si>
  <si>
    <t>Doylestown Services center is missing two additional required partners</t>
  </si>
  <si>
    <t>WIIN No. 3-00, Change 2</t>
  </si>
  <si>
    <t>Local monitoring tool missing required questions</t>
  </si>
  <si>
    <t>Missing questions about compliance with policy regarding PII</t>
  </si>
  <si>
    <t>Missing questions on Title I provider monitoring tool to verify follow-up is being performed</t>
  </si>
  <si>
    <t>29 CFR §  95.42</t>
  </si>
  <si>
    <t>Local Board does not have a written policy regarding code of conduct during the procurement process</t>
  </si>
  <si>
    <t>Missing documentation for RFQs</t>
  </si>
  <si>
    <t>WIIN No.2-00, Change 2     CFR § 95.46</t>
  </si>
  <si>
    <t>Local Board in non-competitive practices which attempted to reduce or eliminate competition</t>
  </si>
  <si>
    <t>Local Board's procurement policy did not sufficiently address the procurement proccess for programs orr items that needed to be contracted throught the RFP process</t>
  </si>
  <si>
    <t>Financial Requirements</t>
  </si>
  <si>
    <t>Failed to submit a RSABW on time</t>
  </si>
  <si>
    <t>Internal Controls</t>
  </si>
  <si>
    <t>Discrepencies between program income reported on Section II of RSABW and amounts reported on "Program Income Source" section on the RSABW forms submitted to the Bureau</t>
  </si>
  <si>
    <t>Clouseout package submitted late</t>
  </si>
  <si>
    <t>WIIN 2-00, Change 2</t>
  </si>
  <si>
    <t>Found questioned costs in the amount of $50,000</t>
  </si>
  <si>
    <t>CFDA number does not appear on all contracts</t>
  </si>
  <si>
    <t>No description of services provided for EDSI's Doylestown location</t>
  </si>
  <si>
    <t>Itemized cost list needs to have more detail</t>
  </si>
  <si>
    <t>EDSI's contract states that they provide youth services even though they do not</t>
  </si>
  <si>
    <t>Missing $7,500 stated to be used by EDSI for purchasing equipment despite no equipment being purchased</t>
  </si>
  <si>
    <t>Local Board did not notify the Bureau of changes to the Local Board within 10 days</t>
  </si>
  <si>
    <t>BC-WIIB will make every attempt to submit any future changes within the required 10 day period</t>
  </si>
  <si>
    <t>Costs incurred pretaining to check number 4002, in the amount of $50,000 pretaining to outreach during Philadelphia Labor Day Parade</t>
  </si>
  <si>
    <t>The sub vendor believes that allowable cosys incurred for the parade can be augmented with original receipts for the original sumbitted invoices</t>
  </si>
  <si>
    <t>The contract between the Local Board and AFL-CIO included neither a budget statement  nor any assurances agreeing to follo coniditons rooted in state and federal law. The Local Board needs to review its policies regarding contract execution andnd monitoring</t>
  </si>
  <si>
    <t>Bureau decided to not require a further response despite the Board not providing a CAP and taking no repsonsibility for non-compliant actions</t>
  </si>
  <si>
    <t>Membership</t>
  </si>
  <si>
    <t xml:space="preserve">The Local Board does not have at least a 51 percent majority of business members as required </t>
  </si>
  <si>
    <t>Loss of required representative in the labor category gave the business category a 51 percent majority</t>
  </si>
  <si>
    <t>Because the labor category is not compliant with WIIN, the Local Board has 90 calendar days from the date of the resignation to fill the vanancy</t>
  </si>
  <si>
    <t>Monitoring of 14 required youth program elements</t>
  </si>
  <si>
    <t>CO/FP</t>
  </si>
  <si>
    <t>Section 3 of PA Sunshine Act</t>
  </si>
  <si>
    <t>Lack of proper public notice for Executive Committee meetings</t>
  </si>
  <si>
    <t>Local Board's bylaws do not address the criteria for establishing just cause for removal of a board member</t>
  </si>
  <si>
    <t>WSP 07-2015</t>
  </si>
  <si>
    <t>Local Area's PA CareerLink monitoring tool did not contain a review of all of the necessary elements required</t>
  </si>
  <si>
    <t>No questions on Title I monitoring tool to verify that particpant follow-up Is being performed at least 12 months after gaining employment</t>
  </si>
  <si>
    <t>Accrual expense not listed on the correct FSR</t>
  </si>
  <si>
    <t xml:space="preserve">Unable to verify that a policy or procedure exists outlining the vendor requirements </t>
  </si>
  <si>
    <r>
      <t xml:space="preserve">WSP No. 02-2015, </t>
    </r>
    <r>
      <rPr>
        <i/>
        <sz val="11"/>
        <color theme="1"/>
        <rFont val="Calibri"/>
        <family val="2"/>
        <scheme val="minor"/>
      </rPr>
      <t xml:space="preserve">Local Governance Policy; </t>
    </r>
    <r>
      <rPr>
        <sz val="11"/>
        <color theme="1"/>
        <rFont val="Calibri"/>
        <family val="2"/>
        <scheme val="minor"/>
      </rPr>
      <t xml:space="preserve">Pennsylvania Sunshine Act, 65 Pa. C.S.  § § 701 et seq.,  §  709 </t>
    </r>
  </si>
  <si>
    <t>Lack of proper public notice for Local Board and Executive Committee Meetings</t>
  </si>
  <si>
    <t>Technical assistance provided for compliance with PA Sunshine Act</t>
  </si>
  <si>
    <t>LWDB's monitoring tools did not substantiate that all mandatory requirments were being monitored</t>
  </si>
  <si>
    <t>CFR  § 680.150; 20 CFR  §  678.430, WIOA 134 c(2), WIOA 134(D)(3) &amp; WSP No. 07-PY2015</t>
  </si>
  <si>
    <t>Analyst provided technical assistance to become compliant. Will review again for next PY monitoring</t>
  </si>
  <si>
    <t>Non-compliance with FMS. Non-reconciled cash draws to reported expenditures</t>
  </si>
  <si>
    <t>Local area is reminded that drawdowns must be based on actual invoices and should not exceed expenditures</t>
  </si>
  <si>
    <r>
      <t xml:space="preserve">WSP No.03-2015, </t>
    </r>
    <r>
      <rPr>
        <i/>
        <sz val="11"/>
        <color theme="1"/>
        <rFont val="Calibri"/>
        <family val="2"/>
        <scheme val="minor"/>
      </rPr>
      <t>Financial Management Policy,</t>
    </r>
    <r>
      <rPr>
        <sz val="11"/>
        <color theme="1"/>
        <rFont val="Calibri"/>
        <family val="2"/>
        <scheme val="minor"/>
      </rPr>
      <t>Financial Management Guide (FMG), Cash Management Standards pg. 2-2</t>
    </r>
  </si>
  <si>
    <t>Closeouts and finals FSRs are not being completed in a timely manner</t>
  </si>
  <si>
    <t>Restricting of access to FMS is a best practice to be followed by LWIAs</t>
  </si>
  <si>
    <t>Program income is not being properly identified or reported</t>
  </si>
  <si>
    <t xml:space="preserve">Term dates of Local Board members not reflective of the current appointment term on the membership list and incorrect memebership category names on youth council membership list </t>
  </si>
  <si>
    <t>Local Board memebrs Thomas McKeon, Edward Swoyer, and Daniel Luckey do not have nomination letters on file</t>
  </si>
  <si>
    <t>Unable to locate a Conflict of Interest Code form for Local Board member Chester Winters and a statement of Financial Interest Form for Local Board member Patricia Adamczyk</t>
  </si>
  <si>
    <t>Local Board members Albert Kramer, Laura Radar, and Chester Winters do not have nomination letters on file</t>
  </si>
  <si>
    <t>John DeVere was moved to the "optional" category of the Local Board membership list. Two new business sector members are being sought join the Local Board</t>
  </si>
  <si>
    <t>Local Board and youth council lists were updated with correct terms and membership category names; copies were sent with CAP</t>
  </si>
  <si>
    <t>Forms were completed and submitted for both Local Board members</t>
  </si>
  <si>
    <t>The CAP reported that the listed Board Members represented the economic development sector and therefor nomination letters are not required</t>
  </si>
  <si>
    <t>The CAP reported that nominations took place during the transition to the Workforce Investment Act of 1998 (WIA) and that there were nominating entity changes. The nominations also preceded WIIN 3-03, Change 2</t>
  </si>
  <si>
    <t xml:space="preserve">The CAP reported that several attempts were made to contact McCoy without success. The member will be removed </t>
  </si>
  <si>
    <t>Statement of Financial Interest form for Patrick McCoy and Jenny Osborne are not on file. Some Local Board members have incomplete forms on file</t>
  </si>
  <si>
    <t>Local Board Compliance</t>
  </si>
  <si>
    <t>WSP (02-2015)</t>
  </si>
  <si>
    <t>Expenditures</t>
  </si>
  <si>
    <t>Financial Management</t>
  </si>
  <si>
    <t>Performance Accountability</t>
  </si>
  <si>
    <t>Emloyer Agreement/Contract Worksheet</t>
  </si>
  <si>
    <t>Local Board Membership</t>
  </si>
  <si>
    <t xml:space="preserve">The One-Stop Partner Agreement and Resource Sharing Agreement do not have the required signature from the Bureau and the Department of Welfare </t>
  </si>
  <si>
    <t>The PA CareerLink sites are not monitored annually</t>
  </si>
  <si>
    <t xml:space="preserve">Although formal compliance monitoring only occurred once in PY11, CPWDC has regular and ongoing contact with PA CareerLink Administrators </t>
  </si>
  <si>
    <t>The Adult, Dislocated Worker and Youth Monitoring tools do not contain the total amount of the contract and sources of WIA funding</t>
  </si>
  <si>
    <t>The Penn College Industry Partner contrct (# 175106231) did not include audit provisions</t>
  </si>
  <si>
    <t>CPWDC's monitoring tools have been updated to align with WIIN 3-00, Change 2</t>
  </si>
  <si>
    <t>The Master Agreement signed by Penn College and connected to all individual financial riders does include a provision for audits and rentention of records as found in attatchment</t>
  </si>
  <si>
    <t>CPWDC did not submit a modification to the local plan when the change in ITA funding transitioned to a tiered system</t>
  </si>
  <si>
    <t>WIA 118( c ); WIA Final Rule 661.345</t>
  </si>
  <si>
    <t>This was an oversight by CPWDC to not submit the modification to the local plan. CPWDC will follow the protocol going forward</t>
  </si>
  <si>
    <t>The WIA inventory list had the correct WIA tag number for the Compaq server; however CPWDC staff and Ms. Walters did not view the correct server when checking inventory</t>
  </si>
  <si>
    <r>
      <t xml:space="preserve">WIIN 2-00, Change 2, </t>
    </r>
    <r>
      <rPr>
        <i/>
        <sz val="11"/>
        <color theme="1"/>
        <rFont val="Calibri"/>
        <family val="2"/>
        <scheme val="minor"/>
      </rPr>
      <t xml:space="preserve"> Financial Management, Technical Assistance Guide, </t>
    </r>
    <r>
      <rPr>
        <sz val="11"/>
        <color theme="1"/>
        <rFont val="Calibri"/>
        <family val="2"/>
        <scheme val="minor"/>
      </rPr>
      <t>page 8-8</t>
    </r>
  </si>
  <si>
    <r>
      <t xml:space="preserve">WIIN 2-00, Change 2, </t>
    </r>
    <r>
      <rPr>
        <i/>
        <sz val="11"/>
        <color theme="1"/>
        <rFont val="Calibri"/>
        <family val="2"/>
        <scheme val="minor"/>
      </rPr>
      <t>Financial Management, TAG,</t>
    </r>
    <r>
      <rPr>
        <sz val="11"/>
        <color theme="1"/>
        <rFont val="Calibri"/>
        <family val="2"/>
        <scheme val="minor"/>
      </rPr>
      <t xml:space="preserve"> page 8-10</t>
    </r>
  </si>
  <si>
    <t>Discrepency discovered while verifying WIA inventory tags</t>
  </si>
  <si>
    <t>Documented proccess for disposing WIA assets was not followed</t>
  </si>
  <si>
    <t>All future disposals will be sumbitted correctly and in a timely manner after receiving clarification</t>
  </si>
  <si>
    <r>
      <t xml:space="preserve">WIIN 2-00, Change 2, </t>
    </r>
    <r>
      <rPr>
        <i/>
        <sz val="11"/>
        <color theme="1"/>
        <rFont val="Calibri"/>
        <family val="2"/>
        <scheme val="minor"/>
      </rPr>
      <t xml:space="preserve">Financial Management, TAG, </t>
    </r>
    <r>
      <rPr>
        <sz val="11"/>
        <color theme="1"/>
        <rFont val="Calibri"/>
        <family val="2"/>
        <scheme val="minor"/>
      </rPr>
      <t>page 8-5</t>
    </r>
  </si>
  <si>
    <t>Utilizing existing property will take priority over new purchases or leases in order to maximize the use of available funds</t>
  </si>
  <si>
    <t>CPWDC disagrees with the concern and issued an RFP for the two replacement vehicles</t>
  </si>
  <si>
    <t>When a Local Workforce Investment Area wants to purchase items costing more than $5,000, BWDP must approve the purchase</t>
  </si>
  <si>
    <r>
      <t xml:space="preserve">WIIN 2-00, Change 2, </t>
    </r>
    <r>
      <rPr>
        <i/>
        <sz val="11"/>
        <color theme="1"/>
        <rFont val="Calibri"/>
        <family val="2"/>
        <scheme val="minor"/>
      </rPr>
      <t>Financial Management , Technical Assistance Guide</t>
    </r>
  </si>
  <si>
    <t>Purchases were made for replacement vehicles using insurance funds, not current WIA funding</t>
  </si>
  <si>
    <t>Closeout package submitted eight months late</t>
  </si>
  <si>
    <t>WIIN 2-00, Change 2, page 6-1</t>
  </si>
  <si>
    <t xml:space="preserve">CPWDC disagrees with concerns. Cites that issues were not brought up during monitoring or exit interview </t>
  </si>
  <si>
    <t>Final FSR needs to be included as part of NOO closeout package</t>
  </si>
  <si>
    <t>WIIN 2-00, Change 2, Page 5-4</t>
  </si>
  <si>
    <t>Issues were noot mentioned during monitoring or exit interview</t>
  </si>
  <si>
    <t>Unallowable monthly costs for "coffee and equipment" and purchases of spoons and a trash can</t>
  </si>
  <si>
    <r>
      <t xml:space="preserve">OMB Circular A-122, </t>
    </r>
    <r>
      <rPr>
        <i/>
        <sz val="11"/>
        <color theme="1"/>
        <rFont val="Calibri"/>
        <family val="2"/>
        <scheme val="minor"/>
      </rPr>
      <t>Cost Principles for Non-Profit Organizations</t>
    </r>
  </si>
  <si>
    <t>CPWDC believes that trash cans are a necessity for operation of the organization.  The $18  a month is not for coffee but instead a water filtration system from Rich CoastCoffeee</t>
  </si>
  <si>
    <t>Fiscsal/Procurement</t>
  </si>
  <si>
    <t>A report from the CWDS system indicates that net draws for certain funding streams exceed the cumulative expenditures. This should not occur</t>
  </si>
  <si>
    <r>
      <t xml:space="preserve">TEGL No. 28-10; </t>
    </r>
    <r>
      <rPr>
        <i/>
        <sz val="11"/>
        <color theme="1"/>
        <rFont val="Calibri"/>
        <family val="2"/>
        <scheme val="minor"/>
      </rPr>
      <t>Federal Financial Management and Reporting Definitions</t>
    </r>
    <r>
      <rPr>
        <sz val="11"/>
        <color theme="1"/>
        <rFont val="Calibri"/>
        <family val="2"/>
        <scheme val="minor"/>
      </rPr>
      <t xml:space="preserve">                       </t>
    </r>
  </si>
  <si>
    <t>CPWDC seeks technical assistance on how to correct its current process</t>
  </si>
  <si>
    <t>TAG- Part II,page II-12-12</t>
  </si>
  <si>
    <t>Three single audit findings have been reported for two consecutive program years</t>
  </si>
  <si>
    <t>CPWDC agrees with the findings but claims that they took action to correct all findings</t>
  </si>
  <si>
    <t>Recommendation</t>
  </si>
  <si>
    <t>The Local Board does not have a current OSSP. An update should be made to the current plan and submitted to the BWDA</t>
  </si>
  <si>
    <t>The Bureau reccomends the EDPs are renamed Individual Employment Planes (IEPs) for consistency</t>
  </si>
  <si>
    <t>The Bureau suggests that the Local Board implements a formalized customer statisfaction tool as part of the new Strategic Plan</t>
  </si>
  <si>
    <t>Local Board is not on track to achieve two of the three common performance measures for WIA youth for PY 2013</t>
  </si>
  <si>
    <t>The Local Board had previously accepted CAPs from both youth providers and accepted</t>
  </si>
  <si>
    <t>The Local Board does not have all eleven mandatory One-Stop partners from the PA CareerLink represented on the Local Board</t>
  </si>
  <si>
    <t>Timeline and plan for how and when partners 1,6,7,9,10 and 11 will be represented on the Local Board</t>
  </si>
  <si>
    <t xml:space="preserve">Local Board </t>
  </si>
  <si>
    <t>Local Board</t>
  </si>
  <si>
    <t>The membership list originally provided to the Bureau did not indicate the corresponding one-stop partner program number in the membership category</t>
  </si>
  <si>
    <t>The Local Board has incomplete and/or inaccurately completed SoFIs for four members</t>
  </si>
  <si>
    <t>All incomplete or inaccurately completed SoFIs must be completed and returned</t>
  </si>
  <si>
    <t>Performance Measures</t>
  </si>
  <si>
    <t>WIIN 1-11</t>
  </si>
  <si>
    <t>Nomination letter lacks of evidence of member's "optimum policy-making authority and/or hiring authority"</t>
  </si>
  <si>
    <r>
      <t xml:space="preserve">LWDB must obtain corrected nomination letters in accordance with the Department's </t>
    </r>
    <r>
      <rPr>
        <i/>
        <sz val="11"/>
        <color theme="1"/>
        <rFont val="Calibri"/>
        <family val="2"/>
        <scheme val="minor"/>
      </rPr>
      <t>Local Governance Policy</t>
    </r>
  </si>
  <si>
    <t>Project Operator Terms</t>
  </si>
  <si>
    <t>The Local Board reported Business Services Representatives making monthly trips to the sites to see how training is progressing. Only one of three OJT employers reporting receiving a monthly visit from CareerLink staff</t>
  </si>
  <si>
    <t>The Local Board reported that a short questionnaire is filled out by the employer once per month when submitting payroll information</t>
  </si>
  <si>
    <t>Employer Interview</t>
  </si>
  <si>
    <t>OJT employer did not document participant's skills during OJT because "the participant quit before the six month review"</t>
  </si>
  <si>
    <t>CAP not rquired but the Bureau reminds the Local Board that OJT employers must provide regular participant participation</t>
  </si>
  <si>
    <t>Employer Contract Worksheet</t>
  </si>
  <si>
    <t xml:space="preserve">The Local Board's OJT contract does not indicate that particpants cannot work for public sector employers, casinos, or swimming pool as is required </t>
  </si>
  <si>
    <r>
      <t xml:space="preserve">TEGL No. 38-12, </t>
    </r>
    <r>
      <rPr>
        <i/>
        <sz val="11"/>
        <color theme="1"/>
        <rFont val="Calibri"/>
        <family val="2"/>
        <scheme val="minor"/>
      </rPr>
      <t xml:space="preserve"> Dislocated Worker Training National Emergency Grants</t>
    </r>
  </si>
  <si>
    <t>The Bureau found that on the OJT training plans, the section reviewing the sills to be obtained could be better documented</t>
  </si>
  <si>
    <t>The Bureau reccomends that future subgrant agreements be updated to reflect the record retention policy in the CPWDC grant agreement</t>
  </si>
  <si>
    <t>The RSA for the PA CareerLink did not contain a signature from the Bureau</t>
  </si>
  <si>
    <t>During the exit conference the Bureau and CWPDC staff discussed the challenge in obtaining appropriate signatures for the RSA. Bureau offered to be the liason between CPWDC</t>
  </si>
  <si>
    <t>TAG: Chapter 1-5</t>
  </si>
  <si>
    <t>WIIN 2-00, Chapter 8, page 8-1,                                  OMB Circular A-102,            CFR 97.36</t>
  </si>
  <si>
    <t>While reviewing the procurement process utilized to obtain the Single Audit firm, it was noted that a RFQ was performed. The current procurement policy does not include RFQs</t>
  </si>
  <si>
    <t>Sub-Contracts</t>
  </si>
  <si>
    <t>A review of subcontracts found that OJT contracts did not contain the "Lobbying Certification"</t>
  </si>
  <si>
    <t>29 CFR part 93</t>
  </si>
  <si>
    <t>The Local Board has a board member who is not compliance with regulations stating that 'articles of incorporation shall be filed in the Department of State'</t>
  </si>
  <si>
    <t>WIOA Sec. 107 (b)(2)(B); 20 Code of Federal Regulations § 379.320( c)</t>
  </si>
  <si>
    <t>Title 15 of the PA Consolidated Statutes</t>
  </si>
  <si>
    <t>The members of the workforce sector do not represent 20 percent or more of the Local Board</t>
  </si>
  <si>
    <t>The Local Board must work with the chief elected official to ensure that the membership is in compliance with WIOA</t>
  </si>
  <si>
    <t>The Local Board has not amended the bylaws since the inception of WIOA</t>
  </si>
  <si>
    <t>The bureau recommends that the bylaws be amended as soon as the final regulations are released</t>
  </si>
  <si>
    <t>WSG No. 01-2014, Change 1, May 28, 2015</t>
  </si>
  <si>
    <t>Although the Local Board nomination letters currently meet the requirements as outlined, policy may change to require a decription of of the optimum policy-making and/or hiring authority may be required in the future</t>
  </si>
  <si>
    <t>WSG (01-2014), Change 1,  WSP (02-2015)</t>
  </si>
  <si>
    <t>The Local Board should ensure the category for which mthe memebr is being appointed appears on all future appointment letters</t>
  </si>
  <si>
    <r>
      <t xml:space="preserve">WIIN No. 3-00, Change , </t>
    </r>
    <r>
      <rPr>
        <i/>
        <sz val="11"/>
        <color theme="1"/>
        <rFont val="Calibri"/>
        <family val="2"/>
        <scheme val="minor"/>
      </rPr>
      <t xml:space="preserve">Local Monitoring Guidelines, </t>
    </r>
    <r>
      <rPr>
        <sz val="11"/>
        <color theme="1"/>
        <rFont val="Calibri"/>
        <family val="2"/>
        <scheme val="minor"/>
      </rPr>
      <t>sections II, IV, VII                                         TEGL, 39-11</t>
    </r>
  </si>
  <si>
    <t>LWIB Governance</t>
  </si>
  <si>
    <t>WIIN No.3-03, Change 2; Section II, Part A(3)</t>
  </si>
  <si>
    <t>The CWIB does not consist of two organized labor representatives</t>
  </si>
  <si>
    <t>WIIN 3-03, Change 2, Section V(B) and PA Management Directive 205.10 Section 4(i) and Section 5(9)(a)</t>
  </si>
  <si>
    <r>
      <t xml:space="preserve">Two individuals from the CWIB have not signed the </t>
    </r>
    <r>
      <rPr>
        <i/>
        <sz val="11"/>
        <color theme="1"/>
        <rFont val="Calibri"/>
        <family val="2"/>
        <scheme val="minor"/>
      </rPr>
      <t xml:space="preserve">Statement of Financial Interest </t>
    </r>
    <r>
      <rPr>
        <sz val="11"/>
        <color theme="1"/>
        <rFont val="Calibri"/>
        <family val="2"/>
        <scheme val="minor"/>
      </rPr>
      <t>forms</t>
    </r>
  </si>
  <si>
    <t>Currently the appointment letters are signed the the CPWD Executive Director.</t>
  </si>
  <si>
    <t>WIIN No.3-03, Change ; Section II, Part B</t>
  </si>
  <si>
    <t>Previous Monitoring</t>
  </si>
  <si>
    <t>WIIN 3-03 Change 2</t>
  </si>
  <si>
    <t>The LWIB must provide the Bureau with copies of statements of finacial interest and conflict of interest forms for PY 2009</t>
  </si>
  <si>
    <t>There is no record on file of completed Statement of Financial Interest forms for Patricia Burt, Ethel Carter, Pamela Hacker, and Al Santini</t>
  </si>
  <si>
    <t>There is no record on file of nomination letters for 6 LWIB members</t>
  </si>
  <si>
    <t xml:space="preserve">There is no record on file of signed Conflict of Interest forms for 4 LWIB members </t>
  </si>
  <si>
    <t>Nine Youth council members do not have the appointment/reappointment letters on file</t>
  </si>
  <si>
    <t>The youth council does not include former WIA youth participants</t>
  </si>
  <si>
    <t>WIIN 3-03 Change 3</t>
  </si>
  <si>
    <t>The Chester County Workforce Investment Board's Governance Committee is looking to replace these members</t>
  </si>
  <si>
    <t xml:space="preserve">Attatched  missing documents </t>
  </si>
  <si>
    <r>
      <t xml:space="preserve">WIIN No. 3-03, Change 2, </t>
    </r>
    <r>
      <rPr>
        <i/>
        <sz val="11"/>
        <color theme="1"/>
        <rFont val="Calibri"/>
        <family val="2"/>
        <scheme val="minor"/>
      </rPr>
      <t>Guidelines for Local Workforce Investment Boards</t>
    </r>
  </si>
  <si>
    <t>The Bureau was not notified of all new appointments within ten calendar days of the changes</t>
  </si>
  <si>
    <t>WIIN No. 3-03, Change 2, Guidelines for Local Workforce Investment Boards</t>
  </si>
  <si>
    <t>At times voting members were emailed to obtain a vote, a violation of the Local Board bylaws</t>
  </si>
  <si>
    <r>
      <t xml:space="preserve">WIIN, 3-00, </t>
    </r>
    <r>
      <rPr>
        <i/>
        <sz val="11"/>
        <color theme="1"/>
        <rFont val="Calibri"/>
        <family val="2"/>
        <scheme val="minor"/>
      </rPr>
      <t xml:space="preserve">Local Area Monitoring Guidelines, </t>
    </r>
    <r>
      <rPr>
        <sz val="11"/>
        <color theme="1"/>
        <rFont val="Calibri"/>
        <family val="2"/>
        <scheme val="minor"/>
      </rPr>
      <t>Section IX.</t>
    </r>
  </si>
  <si>
    <t>Moving forward the Chester County WIB will ensure that all changes in membership are reported in the required ten day timeframe</t>
  </si>
  <si>
    <t>Chester County WIB bylaws were updated and approved in January 2012 to prevent email voting from happening in the future</t>
  </si>
  <si>
    <t>Chester County WIB's monitoring guide and tools were updated to add provisions for revewing the eligibility verification process</t>
  </si>
  <si>
    <t>Bureau requested documentation and clarification on why there is a separate facility known has HOOD needed for youth services?</t>
  </si>
  <si>
    <t>TEGL No. 39-11 ,  WIA Section 129( c)(2)(1)</t>
  </si>
  <si>
    <t>Staff of PathStone did not sign a confidentiality statement that PII will be protected</t>
  </si>
  <si>
    <t>The ISS used by the Local Board is incomplete and does not permit overall thorough, objective assessment</t>
  </si>
  <si>
    <t>WIA Section 129( c)(1)(A)(B)</t>
  </si>
  <si>
    <t>The Local Board must ensure that no more than five percent of the WIA youth served fall outside the eligibility category</t>
  </si>
  <si>
    <t>WIA Section( c)(5)</t>
  </si>
  <si>
    <t>WIA Section 134(d)(3)(C ) (ii)</t>
  </si>
  <si>
    <t>The Local Board uses an IS for WiA-eligible adults in the place of the Individual Employment Plan</t>
  </si>
  <si>
    <t>WIA Section 117(d)(4)</t>
  </si>
  <si>
    <t>Recommended that participant files remain at the PA CareerLink office</t>
  </si>
  <si>
    <t>The Local Board does not carrying out the program oversight duties in an appropriate manner</t>
  </si>
  <si>
    <t>WIIN No. 3-99, Change 2     TEGL No. 25-04</t>
  </si>
  <si>
    <t>The Local Board does not monitor participant files for the appropriate documentation of eligibility</t>
  </si>
  <si>
    <t>TEGL No.12-01</t>
  </si>
  <si>
    <t>The local Board does not monitor participant files for self-attestation documentation of eligibility</t>
  </si>
  <si>
    <t>The Local Board does not monitor files for verification that participant service data entered into CWDS within 30 calendar days of an action</t>
  </si>
  <si>
    <t>The Local Board does not monitor participant files for exits from service, exits from OJTs, or after 90 days of no activity</t>
  </si>
  <si>
    <t>The Local Board does not monitor files to determine if veteran's priority of service is appropriately applied</t>
  </si>
  <si>
    <t>TEGL No. 17-05</t>
  </si>
  <si>
    <t>TEGL No. 10-09</t>
  </si>
  <si>
    <t xml:space="preserve">The Local Board does not monitor participant files to confirm that participants have recived grievance or equal opportunity information </t>
  </si>
  <si>
    <t>WIA Section 181 and 20 CFR § 667.600</t>
  </si>
  <si>
    <t>WIA Section 189(h)             TEGL No. 11-11</t>
  </si>
  <si>
    <t>The Local Board does not monitor participant files for documentation recording whether males born on or after January 1, 1960, 26 years of age or over are registered with selective service</t>
  </si>
  <si>
    <t>The time sheet for Mr. Patrick Bokovitz, Executive Director is not verified/signed by a supervisor</t>
  </si>
  <si>
    <t>29 CFR Part 95.22; 29 CFR Part 97.41( c)(4)</t>
  </si>
  <si>
    <t>DCD's contracyt assurances request that records be retained for five years. However, because the initial obligation is up o three years, the minimum time of retention would be six years</t>
  </si>
  <si>
    <t>20 CFR 667.262 (a)</t>
  </si>
  <si>
    <t>Appendix A outlined goals to be achieved but not state training goals or activities for participants</t>
  </si>
  <si>
    <t>CO-FP</t>
  </si>
  <si>
    <t>Local Board sent minutes with missing names highlighted in attatchment</t>
  </si>
  <si>
    <t>PA Sunshine Act</t>
  </si>
  <si>
    <t>Local Board meeting minutes do not indicate whether voting outcomes are unanimous or whether a quorum is present</t>
  </si>
  <si>
    <t>The Local Board's minutes do not always indicate the location, time, and date of the meeting</t>
  </si>
  <si>
    <t xml:space="preserve">Meeting minutes are mssing some names of individuals in attendance. In one meeting a  Local Board is recorded to have both motioned and and abstained </t>
  </si>
  <si>
    <t>The Local Board does not have the required two representatives from labor organizations</t>
  </si>
  <si>
    <t>Conflict of Interest Code forms are required upon appointment as a Local Board member</t>
  </si>
  <si>
    <t>All statement of financial interest must cover the preceding calendar year</t>
  </si>
  <si>
    <t>Youth Council Membership</t>
  </si>
  <si>
    <t>The Local Board does not have respresentative(s) of youth service agencies, including juvenile justice and local law enforcement agencies</t>
  </si>
  <si>
    <t>Resolution to obtain and forward copies of Conflict of Interest Code forms</t>
  </si>
  <si>
    <t>Resolution to continue to ensure that each Local Board member accurately completes and returns SoFIs</t>
  </si>
  <si>
    <t>Resolution to use the correct category name on the membership list</t>
  </si>
  <si>
    <t>Resolution to use the the appropriate letterhead for one of the two required representatives for labor organizations</t>
  </si>
  <si>
    <t>WIA, Section 117(b)(2)(A)(vi)</t>
  </si>
  <si>
    <t xml:space="preserve">The Local Board does not have all of the mandatory partners represented as required </t>
  </si>
  <si>
    <t>The Local Board's business membership is below majority representation at 48 percent</t>
  </si>
  <si>
    <t>The Local Board has incomplete or inaccurately completed SoFIs</t>
  </si>
  <si>
    <t xml:space="preserve">Local Board will forward an updated membership list  indicating the Local Board members who represent the missing partners </t>
  </si>
  <si>
    <t>Obatin nominations for appointments within 45 days</t>
  </si>
  <si>
    <t>incomplete SoFIs will be corrected and submitted</t>
  </si>
  <si>
    <t>LWDB Membership</t>
  </si>
  <si>
    <t>BWDA found that nomination letters for 13 business members came from and economic development agency and not a business or business trade entitiy</t>
  </si>
  <si>
    <r>
      <t xml:space="preserve">WSP No. 02-2015: </t>
    </r>
    <r>
      <rPr>
        <i/>
        <sz val="11"/>
        <color theme="1"/>
        <rFont val="Calibri"/>
        <family val="2"/>
        <scheme val="minor"/>
      </rPr>
      <t xml:space="preserve">Local Governance Policy;             </t>
    </r>
    <r>
      <rPr>
        <sz val="11"/>
        <color theme="1"/>
        <rFont val="Calibri"/>
        <family val="2"/>
        <scheme val="minor"/>
      </rPr>
      <t xml:space="preserve">WWIOA 107(b)(2): </t>
    </r>
    <r>
      <rPr>
        <i/>
        <sz val="11"/>
        <color theme="1"/>
        <rFont val="Calibri"/>
        <family val="2"/>
        <scheme val="minor"/>
      </rPr>
      <t>Local Workforce Devlopment Boards</t>
    </r>
  </si>
  <si>
    <t>LWDB must submit a nomination letter for 13 local board members that includes an acknowledgement of optimum-policy making and a narrative supporting the qualifications of each nominee'</t>
  </si>
  <si>
    <t>The Local Board is editing youth participant data in CWDS when the WIOA Title 1 servie provider is contracted to deliver the same service</t>
  </si>
  <si>
    <t>The Local Board did not complete monitoring of the PA CareerLink</t>
  </si>
  <si>
    <r>
      <t xml:space="preserve">WSP No. 07-PY2015, April 14, 2016, Appendix A, </t>
    </r>
    <r>
      <rPr>
        <i/>
        <sz val="11"/>
        <color theme="1"/>
        <rFont val="Calibri"/>
        <family val="2"/>
        <scheme val="minor"/>
      </rPr>
      <t xml:space="preserve">Oversight Responsibilities, </t>
    </r>
    <r>
      <rPr>
        <sz val="11"/>
        <color theme="1"/>
        <rFont val="Calibri"/>
        <family val="2"/>
        <scheme val="minor"/>
      </rPr>
      <t>Section II, B</t>
    </r>
  </si>
  <si>
    <t>The Local Board did not follow its procurement procedures in maintaining substantiating documentation for review of the RFP</t>
  </si>
  <si>
    <r>
      <t xml:space="preserve">2 CFR §  200.318(h)(i), </t>
    </r>
    <r>
      <rPr>
        <i/>
        <sz val="11"/>
        <color theme="1"/>
        <rFont val="Calibri"/>
        <family val="2"/>
        <scheme val="minor"/>
      </rPr>
      <t>General Procurement Standards</t>
    </r>
  </si>
  <si>
    <t>Chester County has an outstanding balance of $3,308.61 for PY15 PACL costs</t>
  </si>
  <si>
    <t>FSRs were not entered in CWDS in a timely fashion</t>
  </si>
  <si>
    <r>
      <t xml:space="preserve">WSP 03-2015, Financial Management Guide, </t>
    </r>
    <r>
      <rPr>
        <i/>
        <sz val="11"/>
        <color theme="1"/>
        <rFont val="Calibri"/>
        <family val="2"/>
        <scheme val="minor"/>
      </rPr>
      <t xml:space="preserve">Expenditure Reporting, </t>
    </r>
    <r>
      <rPr>
        <sz val="11"/>
        <color theme="1"/>
        <rFont val="Calibri"/>
        <family val="2"/>
        <scheme val="minor"/>
      </rPr>
      <t>page 6-4</t>
    </r>
  </si>
  <si>
    <t>The Sector Partnership award reflects low expenditures and low performances</t>
  </si>
  <si>
    <t>When the Bureau requests completion of an annual or special grants monitoring tool, the Local Board returns the mmonitoring tool with incomplete, and inappropriately</t>
  </si>
  <si>
    <t>The Local Board must ensure that WIOA Title 1 service provider perform the data entry</t>
  </si>
  <si>
    <t>Local Board must ensure annual monitoring of all PACL functions</t>
  </si>
  <si>
    <t>The Local Board will acknowledge the requirement to maintain organized records sufficient to detail the history of procurement in the Local Board's corrective action plan</t>
  </si>
  <si>
    <t>The Local Board is requested to forward payment for the current Resource Sharing Agreement budget balance</t>
  </si>
  <si>
    <t>The local Board must acknowledge the late submission of FSRs and its plan to submit timely in a CAP</t>
  </si>
  <si>
    <t>The Local Board must submit a CAP that includes how funds will be expended in a timely manner and how this will increase performance</t>
  </si>
  <si>
    <t>The Local Board is requested to acknowledge this concern with a CAP</t>
  </si>
  <si>
    <t>Public notice was not given for the Executive Committee meetings</t>
  </si>
  <si>
    <t>PA Sunshine Act, 65 Pa. C S § 701 et seq</t>
  </si>
  <si>
    <t>LWDB membership changes were not reported to the Department in a timely manner</t>
  </si>
  <si>
    <r>
      <t xml:space="preserve">WSP No. 02-2015: </t>
    </r>
    <r>
      <rPr>
        <i/>
        <sz val="11"/>
        <color theme="1"/>
        <rFont val="Calibri"/>
        <family val="2"/>
        <scheme val="minor"/>
      </rPr>
      <t xml:space="preserve">Local Governance Policy, </t>
    </r>
    <r>
      <rPr>
        <sz val="11"/>
        <color theme="1"/>
        <rFont val="Calibri"/>
        <family val="2"/>
        <scheme val="minor"/>
      </rPr>
      <t>Section G, Certification (3), page 7</t>
    </r>
  </si>
  <si>
    <t>The LWDB does not have a waiver to indicate that it does not procure the auditor who conducts the single audit</t>
  </si>
  <si>
    <r>
      <t xml:space="preserve">WSP No. 03-2015, Financial Management Policy: </t>
    </r>
    <r>
      <rPr>
        <i/>
        <sz val="11"/>
        <color theme="1"/>
        <rFont val="Calibri"/>
        <family val="2"/>
        <scheme val="minor"/>
      </rPr>
      <t xml:space="preserve">Financial Management Guide, </t>
    </r>
    <r>
      <rPr>
        <sz val="11"/>
        <color theme="1"/>
        <rFont val="Calibri"/>
        <family val="2"/>
        <scheme val="minor"/>
      </rPr>
      <t>Chapter 9, General Audit Information, page 9-3, Audit Requirements</t>
    </r>
  </si>
  <si>
    <t>One LWDB contract was missing required contract assurances</t>
  </si>
  <si>
    <t>During the exit conference, the LWDB agreed to publicize its Executive Committee meetings at the beginning of each program year</t>
  </si>
  <si>
    <t>The vacancy must be filled within 90 days to regain compliance</t>
  </si>
  <si>
    <t>The Local Board did not provide training in the energy or advanced manufacturing sections</t>
  </si>
  <si>
    <t>The OJT wage cap was not applied appropraitely</t>
  </si>
  <si>
    <t>The Local Board improperly evaluated participants' assessments for the DWT NEG award</t>
  </si>
  <si>
    <t>Case notes for the DWT NEG participants reviewed the Bureau are not in the CWDS</t>
  </si>
  <si>
    <t>The Local Board's contracts with employers are written to comply with the Workforce Investment Act of 1998's OJT policies but they do not list DWT NEG specific requirements</t>
  </si>
  <si>
    <t>The CFDA number is not recorded on the Local Board's contract with Springhouse Computer School</t>
  </si>
  <si>
    <t>2 CFR  § 200.510(b)(3)</t>
  </si>
  <si>
    <t>LWIB Subcontract Worksheet</t>
  </si>
  <si>
    <t>Participant/Employer Interviews</t>
  </si>
  <si>
    <t>The Local Board's OJT contract with Renewal Sustainable Environments employed an incumbent worker who reported; the employer did not. The participant did not register with the PA CareerLink</t>
  </si>
  <si>
    <t>WIOA, 20 CFR  § 680.180, and 20 CFR  § 663.245</t>
  </si>
  <si>
    <t>The Local Board neglected to ensure a training plan was created for the OJT participant</t>
  </si>
  <si>
    <t>The Local Board neglected to ensure a progress report was maintained for the OJT participant</t>
  </si>
  <si>
    <t>The Local Board negelected to ensure that a training plan was created for the OJT participant of Full Circle</t>
  </si>
  <si>
    <t>The Local Board's OJT contract with the employer did not provide appropriate employment for a participant</t>
  </si>
  <si>
    <t>The Local Board neglected to ensure a training plan was created for the OJT participant of SparkNet Technologies</t>
  </si>
  <si>
    <t>The Local Board appeared to change the wages for two participants which is not in compliance wiith WIOA and WIA  § 181(a)(1)</t>
  </si>
  <si>
    <t>WIA  § 181(a)(1)                    2 CFR   § 200.61</t>
  </si>
  <si>
    <t>The Executive Committee meetings of the WIB, now known as the WDB, were not publicly advertised</t>
  </si>
  <si>
    <t>The Local Board does not address the frequency of its board and committee meetings in its bylaws</t>
  </si>
  <si>
    <t>The Local Board's PA CareerLink monitoring tool does not include required areas of review</t>
  </si>
  <si>
    <t>In addition to the above finding, the PA CareerLink tool does not include questions to ensure participant exits occur after 90 days of inactivity as required</t>
  </si>
  <si>
    <t>The Local Board's DW monitoring tool does not include questions which verify it reviewed participant case files</t>
  </si>
  <si>
    <t>Title 65 of the PA Consolidated Statutes, Chapter 7: Open Meetings                                      PA Sunshine Act</t>
  </si>
  <si>
    <t>Local Governance Policy (01-2014), Version 003</t>
  </si>
  <si>
    <t>TEGL 17-05, Change 2</t>
  </si>
  <si>
    <r>
      <t xml:space="preserve">WIIN No. 3-00, Change 2, </t>
    </r>
    <r>
      <rPr>
        <i/>
        <sz val="11"/>
        <color theme="1"/>
        <rFont val="Calibri"/>
        <family val="2"/>
        <scheme val="minor"/>
      </rPr>
      <t>Local Area Monitoring Guidelines</t>
    </r>
  </si>
  <si>
    <t>TEGL No. 39-11</t>
  </si>
  <si>
    <t>The Local Board's youth monitoring tool does not include questions to ensure the contractor is compliant with handling and protecting personally identifiable information</t>
  </si>
  <si>
    <t>The Local Board did not meet the Adult six month's average earnings performance measures</t>
  </si>
  <si>
    <t>Incomplete case files and financial status reports were not approved prior to submission</t>
  </si>
  <si>
    <t>Bureau was not notified of membership changes within the required time period</t>
  </si>
  <si>
    <r>
      <t xml:space="preserve">WIIN 3-03, Change 2, </t>
    </r>
    <r>
      <rPr>
        <i/>
        <sz val="11"/>
        <color theme="1"/>
        <rFont val="Calibri"/>
        <family val="2"/>
        <scheme val="minor"/>
      </rPr>
      <t xml:space="preserve">Guidelines of Local Workforce Investment Boards, </t>
    </r>
    <r>
      <rPr>
        <sz val="11"/>
        <color theme="1"/>
        <rFont val="Calibri"/>
        <family val="2"/>
        <scheme val="minor"/>
      </rPr>
      <t>Section II( C)(1)(d)</t>
    </r>
  </si>
  <si>
    <t>Inconsistent requirements in the Delaware County WIB Member handbook about meeting frequency</t>
  </si>
  <si>
    <r>
      <t xml:space="preserve">WIIN 3-03, Change 2, </t>
    </r>
    <r>
      <rPr>
        <i/>
        <sz val="11"/>
        <color theme="1"/>
        <rFont val="Calibri"/>
        <family val="2"/>
        <scheme val="minor"/>
      </rPr>
      <t xml:space="preserve">Guidelines of Local Workforce Investment Boards, </t>
    </r>
    <r>
      <rPr>
        <sz val="11"/>
        <color theme="1"/>
        <rFont val="Calibri"/>
        <family val="2"/>
        <scheme val="minor"/>
      </rPr>
      <t>Section II(B)(3)</t>
    </r>
  </si>
  <si>
    <t>Local Board bylaws regarding the removal of Board members conflicts with WIIN 3-03</t>
  </si>
  <si>
    <t>Subcontracts</t>
  </si>
  <si>
    <t>Local Board's two subcontracts are missing contract assurances</t>
  </si>
  <si>
    <t xml:space="preserve">The OS monitor found that two labor representatives and a community-based organization representative are retired, but still on the membership list  </t>
  </si>
  <si>
    <t>WIIN 3-03, Change 2 Section IV.A.1.f</t>
  </si>
  <si>
    <t>The Local Board's bylaws are missing a statement regarding a mandatory member for the youth council membership</t>
  </si>
  <si>
    <t>There is no Conflict of Interest Code form on file for one member</t>
  </si>
  <si>
    <t>There is not a Statement of Financial Interest form on file for one board member</t>
  </si>
  <si>
    <t>Not all member nomination letters are addressed to the Chief Elected Official as required</t>
  </si>
  <si>
    <t>WIIN 3-03, Change 2, Section II.A.</t>
  </si>
  <si>
    <t>The Local Board did not adequately identify who represents each of the required PA CareerLink partners on their membership list</t>
  </si>
  <si>
    <t>One Local Board member represents five different partners</t>
  </si>
  <si>
    <t>Only one Local Board member was representing labor organizations</t>
  </si>
  <si>
    <t>One Local Board member was missing a Conflict Of interest Code form</t>
  </si>
  <si>
    <t>The Bureau did not receive Statement of Financial Interests forms for three Local Board Members</t>
  </si>
  <si>
    <t>WSP No. 02-205, December 18, 2015, IX. L (2)(b)</t>
  </si>
  <si>
    <t>WIOA Sec. 107 (b)(2)(B)(i)     WSG No. 01-2014, Change 1, May 28, 2015</t>
  </si>
  <si>
    <t>WSP 02-2015</t>
  </si>
  <si>
    <t>WSP No. 02-2015, December 18, 2015, IX. L</t>
  </si>
  <si>
    <t>New member of the Board was appointed to fill the position</t>
  </si>
  <si>
    <t>The DCWDB will work with Delaware County Council to ensure that members appointment letters will designate the category for which members are being appointed</t>
  </si>
  <si>
    <t>Local Board requested the bureau forward the name of the member who is missing the form</t>
  </si>
  <si>
    <t>Provided the name and requested that the member submit the form prior to the next Board meeting</t>
  </si>
  <si>
    <t>Local Board requested the bureau forward the names of the member who are missing the forms</t>
  </si>
  <si>
    <t>The Bureau provided the names and recommended that the Local Board discuss the matter with the Executive Committee for further action, up to and including possible termination of the member from the Local Board</t>
  </si>
  <si>
    <t>LWDB Membership List</t>
  </si>
  <si>
    <t>Four missing Statement of Financial Interests Forms</t>
  </si>
  <si>
    <r>
      <t xml:space="preserve">Section 1104, PA Public Official and Employee Ethics Act(65 PA C.S. Sections 1101-1113); WSP No. 02-2015: </t>
    </r>
    <r>
      <rPr>
        <i/>
        <sz val="11"/>
        <color theme="1"/>
        <rFont val="Calibri"/>
        <family val="2"/>
        <scheme val="minor"/>
      </rPr>
      <t xml:space="preserve">Local Governance Policy, </t>
    </r>
    <r>
      <rPr>
        <sz val="11"/>
        <color theme="1"/>
        <rFont val="Calibri"/>
        <family val="2"/>
        <scheme val="minor"/>
      </rPr>
      <t>Section IX(L)(2)(b)</t>
    </r>
  </si>
  <si>
    <t>One LWDB member was missing a Conflict of Interest Code form</t>
  </si>
  <si>
    <r>
      <t xml:space="preserve">WSP No. 02-2015: </t>
    </r>
    <r>
      <rPr>
        <i/>
        <sz val="11"/>
        <color theme="1"/>
        <rFont val="Calibri"/>
        <family val="2"/>
        <scheme val="minor"/>
      </rPr>
      <t xml:space="preserve">Local Governance Policy, </t>
    </r>
    <r>
      <rPr>
        <sz val="11"/>
        <color theme="1"/>
        <rFont val="Calibri"/>
        <family val="2"/>
        <scheme val="minor"/>
      </rPr>
      <t>Section VI(C )(11)</t>
    </r>
  </si>
  <si>
    <t>ALL LWDB members must complete an annual Statement of Financial interest form for any year served in accordance with the above citations</t>
  </si>
  <si>
    <r>
      <t xml:space="preserve">All members serving on the local board must complete a Conflict of Interest Code form in accordance with the Department's </t>
    </r>
    <r>
      <rPr>
        <i/>
        <sz val="11"/>
        <color theme="1"/>
        <rFont val="Calibri"/>
        <family val="2"/>
        <scheme val="minor"/>
      </rPr>
      <t>Local Governance Policy</t>
    </r>
  </si>
  <si>
    <t>Participant Interview</t>
  </si>
  <si>
    <t>A particpant reported during their interview that they had not received information regarding supportive services which the participant could be eligible to receive</t>
  </si>
  <si>
    <t>The Local Board will ensure that all staff is adhereing to the DCWIBSSP policy by providing customers with a menu of supportive services available throughout Delaware County</t>
  </si>
  <si>
    <t>The Local Board did not publically advertise three days before the September 26, 2013 meeting</t>
  </si>
  <si>
    <t>WIIN No.3-03, Change 2    PA Sunshine Act</t>
  </si>
  <si>
    <t>The Local Board disagrees with the finding and provided documentation of the advertising</t>
  </si>
  <si>
    <t>The Local Board's PII Policy does not meet the requirements of Training and Employment Guidance Letter 39-11</t>
  </si>
  <si>
    <r>
      <t xml:space="preserve">TEGL 39-11: </t>
    </r>
    <r>
      <rPr>
        <i/>
        <sz val="11"/>
        <color theme="1"/>
        <rFont val="Calibri"/>
        <family val="2"/>
        <scheme val="minor"/>
      </rPr>
      <t xml:space="preserve">Guidance on the Handling and Protection of Personally Identifiable Information (PII), </t>
    </r>
    <r>
      <rPr>
        <sz val="11"/>
        <color theme="1"/>
        <rFont val="Calibri"/>
        <family val="2"/>
        <scheme val="minor"/>
      </rPr>
      <t>Section4</t>
    </r>
  </si>
  <si>
    <t>The local Board siagrees with the finding</t>
  </si>
  <si>
    <t>The Local Board must develop a CAP before the monitoring cycle</t>
  </si>
  <si>
    <t>The PA CareerLink monitoring tool does not monitor for compliance with the local plan, resource sharing agreement, One-Stop Service Plan, One Stop Provider Agreement, One-Stop Operator Agreement, PA Charterng Criteria, or modifications to agreements</t>
  </si>
  <si>
    <r>
      <t xml:space="preserve">WIIN No. 3-00, Change 2: </t>
    </r>
    <r>
      <rPr>
        <i/>
        <sz val="11"/>
        <color theme="1"/>
        <rFont val="Calibri"/>
        <family val="2"/>
        <scheme val="minor"/>
      </rPr>
      <t xml:space="preserve">Local Area Monitoring Guidelines; </t>
    </r>
    <r>
      <rPr>
        <sz val="11"/>
        <color theme="1"/>
        <rFont val="Calibri"/>
        <family val="2"/>
        <scheme val="minor"/>
      </rPr>
      <t>TEGL 17-05</t>
    </r>
  </si>
  <si>
    <t>Attatched revised tool</t>
  </si>
  <si>
    <t>The Local Board submitted a budget modification without documentation of Local Board approval</t>
  </si>
  <si>
    <t>About one-third of the cost of a car in Mr. Carey's name was paid for with WIA funds</t>
  </si>
  <si>
    <t>The Bureau does not recognize the necessity of procuring computer classes from outside insitutions when such classes are available at the  PA CareerLink® Lackawanna County</t>
  </si>
  <si>
    <t>It is required that every section of the Statement of Financial Interest form be completed as noted at the bottom of the form, and submitted anually for all LWIB members</t>
  </si>
  <si>
    <t>WIIN 3-03, Change 2, Guidelines of Local Workforce Investment Board, Section V, Item B, page 14</t>
  </si>
  <si>
    <t>FSRs are not being submitted in a timely manner</t>
  </si>
  <si>
    <t>WIIN 2-00, change 2, Page 6-1</t>
  </si>
  <si>
    <r>
      <t xml:space="preserve">WIIN 2-00, change 2, </t>
    </r>
    <r>
      <rPr>
        <i/>
        <sz val="11"/>
        <color theme="1"/>
        <rFont val="Calibri"/>
        <family val="2"/>
        <scheme val="minor"/>
      </rPr>
      <t xml:space="preserve">Financial Management Technical Assistance Guide, </t>
    </r>
    <r>
      <rPr>
        <sz val="11"/>
        <color theme="1"/>
        <rFont val="Calibri"/>
        <family val="2"/>
        <scheme val="minor"/>
      </rPr>
      <t xml:space="preserve"> page 5-3 states</t>
    </r>
  </si>
  <si>
    <t>A report from the CWDS system refelcts net draws for certan funding streams exceed the cumulative expenditures</t>
  </si>
  <si>
    <r>
      <t xml:space="preserve">TEGL No. 28-10; </t>
    </r>
    <r>
      <rPr>
        <i/>
        <sz val="11"/>
        <color theme="1"/>
        <rFont val="Calibri"/>
        <family val="2"/>
        <scheme val="minor"/>
      </rPr>
      <t>Federal Financial Mangement and Reporting Definitions</t>
    </r>
  </si>
  <si>
    <t>Program income not reported on the appropriate FSR and program inome not reported on the RSABW</t>
  </si>
  <si>
    <t>WIIN 2-00, Change 2, Page 2-3, 2nd paragraph and PA CareerLink Financial Management Guide, Page 9, 3rd paragraph</t>
  </si>
  <si>
    <t>Actual expenditures, including state fronted expenditures need to be reported on a quarterly basis within 45 days after the end of the quarter</t>
  </si>
  <si>
    <r>
      <t>PA CareerLink® Financial Management Guide,</t>
    </r>
    <r>
      <rPr>
        <sz val="11"/>
        <color theme="1"/>
        <rFont val="Calibri"/>
        <family val="2"/>
        <scheme val="minor"/>
      </rPr>
      <t xml:space="preserve"> page 8, Resource </t>
    </r>
    <r>
      <rPr>
        <i/>
        <sz val="11"/>
        <color theme="1"/>
        <rFont val="Calibri"/>
        <family val="2"/>
        <scheme val="minor"/>
      </rPr>
      <t xml:space="preserve">Sharing Agreement Worksheet, </t>
    </r>
    <r>
      <rPr>
        <sz val="11"/>
        <color theme="1"/>
        <rFont val="Calibri"/>
        <family val="2"/>
        <scheme val="minor"/>
      </rPr>
      <t>paragraph 2</t>
    </r>
  </si>
  <si>
    <t>20 CFR § 663.800                   WIA sections 101(4) and 134€(2) and (3)</t>
  </si>
  <si>
    <t>Though the Local Board provides adult and dislocated workers assistance with transportation, it does not have a supportive services policy</t>
  </si>
  <si>
    <t>That the local monitor speaks with the provider's human resources manager to ensure all employees have signed the confidentiality clause</t>
  </si>
  <si>
    <t>TEGL 39-11</t>
  </si>
  <si>
    <t>The ISS for each youth participant should be reviewed as updates and changes occur</t>
  </si>
  <si>
    <t>The Local Board will develop a supportive services policy that meets the requirements and will submit a copy of the document to the Bureau by August 31, 2014</t>
  </si>
  <si>
    <t>WIIN 2-00, Change 2, Chapter 6, page 10-30</t>
  </si>
  <si>
    <t>Many FSRs submitted late</t>
  </si>
  <si>
    <t>When the monies for a contract have all been expended or the contract has ended, a final FSR is to be entered into the CWDS system and a closeout package is to be ent to the comptroller's office within 60 days</t>
  </si>
  <si>
    <t>WIIN 2-00, Change 2, Chapter 6, page 6-1</t>
  </si>
  <si>
    <t>While assessing the check review, several incidences were found in which the Local Board did not report accrued expenditures in the month in which the costs were incurred</t>
  </si>
  <si>
    <t>WIIN 2-00, Change 2, page 5-3</t>
  </si>
  <si>
    <t>The entire amounts of annual subcontracts are improperly reported as obligations on FSRs</t>
  </si>
  <si>
    <t>TEGL 28-10</t>
  </si>
  <si>
    <t>All program income must be reported on the appropriate FSR</t>
  </si>
  <si>
    <t>PA CareerLink® Financial management Guidepage 10-13</t>
  </si>
  <si>
    <t>The commonwealth was blocking the system for three different RFFs because the Pennsylvania State Worker's Insurance Fund has not received payment from the board</t>
  </si>
  <si>
    <r>
      <t xml:space="preserve">Management Directive 215.9, entitled </t>
    </r>
    <r>
      <rPr>
        <i/>
        <sz val="11"/>
        <color theme="1"/>
        <rFont val="Calibri"/>
        <family val="2"/>
        <scheme val="minor"/>
      </rPr>
      <t>Contractor Responsibility</t>
    </r>
  </si>
  <si>
    <t>Actual expenditures, including state fronted exenditures are to be rpeorted on a quarterly basis</t>
  </si>
  <si>
    <r>
      <rPr>
        <i/>
        <sz val="11"/>
        <color theme="1"/>
        <rFont val="Calibri"/>
        <family val="2"/>
        <scheme val="minor"/>
      </rPr>
      <t xml:space="preserve">Financial Management Tchnical Assistance Guide, </t>
    </r>
    <r>
      <rPr>
        <sz val="11"/>
        <color theme="1"/>
        <rFont val="Calibri"/>
        <family val="2"/>
        <scheme val="minor"/>
      </rPr>
      <t>WIIN 2-00, Change 2</t>
    </r>
  </si>
  <si>
    <t>When a check is disbursed and not chashed within 90 days it is investigated by the bookkeeper, Joyce Lenox. If no further action is required , a stop payment is issued and the funds are credited to the Local Board checking account</t>
  </si>
  <si>
    <r>
      <t xml:space="preserve">PA CareerLink® Financial Management Guide, </t>
    </r>
    <r>
      <rPr>
        <sz val="11"/>
        <color theme="1"/>
        <rFont val="Calibri"/>
        <family val="2"/>
        <scheme val="minor"/>
      </rPr>
      <t>page 8</t>
    </r>
  </si>
  <si>
    <t>Lacking documentation on FSRs for the purpose of trips, meals, parking, and mileage</t>
  </si>
  <si>
    <t>The Fiscal Agent does not have a current Data Universal Number System number</t>
  </si>
  <si>
    <t>According to the Local Board's bylaws, "All [Local Board] directors shall be required to attend a minimum of two thirds of all Board Directors and committee  to which the director is assigned during the course of a full fiscal year to remain in good standing</t>
  </si>
  <si>
    <r>
      <t xml:space="preserve">While reviewing the Local Board's self-assessed, </t>
    </r>
    <r>
      <rPr>
        <i/>
        <sz val="11"/>
        <color theme="1"/>
        <rFont val="Calibri"/>
        <family val="2"/>
        <scheme val="minor"/>
      </rPr>
      <t xml:space="preserve">Participant File Review Tool, </t>
    </r>
    <r>
      <rPr>
        <sz val="11"/>
        <color theme="1"/>
        <rFont val="Calibri"/>
        <family val="2"/>
        <scheme val="minor"/>
      </rPr>
      <t xml:space="preserve">it was noted that no case notes could be found in the CWDS. </t>
    </r>
  </si>
  <si>
    <t>WIA § 134 and 20 CFR § 663.150</t>
  </si>
  <si>
    <t>CFR Title 29</t>
  </si>
  <si>
    <t>The Bureau was unable to find the following procurement requirements in a policy, procedure or provision</t>
  </si>
  <si>
    <t xml:space="preserve">The Local Board's membership list show members whose terms have expired or have resigned. </t>
  </si>
  <si>
    <r>
      <t xml:space="preserve">WIIN 3-03, </t>
    </r>
    <r>
      <rPr>
        <i/>
        <sz val="11"/>
        <color theme="1"/>
        <rFont val="Calibri"/>
        <family val="2"/>
        <scheme val="minor"/>
      </rPr>
      <t xml:space="preserve">Guidelines for Local Workforce Investment Boards, </t>
    </r>
    <r>
      <rPr>
        <sz val="11"/>
        <color theme="1"/>
        <rFont val="Calibri"/>
        <family val="2"/>
        <scheme val="minor"/>
      </rPr>
      <t>Change 2, Section I-G(3)</t>
    </r>
  </si>
  <si>
    <t>WIIN 3-03, Change 2, Section II-B, number 1</t>
  </si>
  <si>
    <t>WIIN 3-03, hange 2, Section II-B, number 3</t>
  </si>
  <si>
    <t>Local Board's bylaws conflict with state regulation stating that Local Board members can only serve on the board for a defined term appointed by the CEO unless they are re-appointed</t>
  </si>
  <si>
    <t>Local Board's bylaws conflict with state regulation stating that only the CEO is permitted to remove members</t>
  </si>
  <si>
    <t>The Local Board's bylaws state that members need not be residents of the commonwealth</t>
  </si>
  <si>
    <t>Bylaws are being modified to reflect the long-held practice whereby the Lancaster County Commissioners remove, apppoint, reappoint, and accept resignations and retirements</t>
  </si>
  <si>
    <t>"The initial members of the Board of DIrectors" refers to the members who were active during the transition from the Private Industry Council to the Workforce Investment Board</t>
  </si>
  <si>
    <r>
      <t xml:space="preserve">The Local Board has a Board Member who's employer is not in compliance with </t>
    </r>
    <r>
      <rPr>
        <i/>
        <sz val="11"/>
        <color theme="1"/>
        <rFont val="Calibri"/>
        <family val="2"/>
        <scheme val="minor"/>
      </rPr>
      <t>Title 15, PA Consolidated Statutes, § 1308 which states "</t>
    </r>
    <r>
      <rPr>
        <sz val="11"/>
        <color theme="1"/>
        <rFont val="Calibri"/>
        <family val="2"/>
        <scheme val="minor"/>
      </rPr>
      <t>articles of incorporation shall be filed in the Department of State"</t>
    </r>
  </si>
  <si>
    <t xml:space="preserve"> Title 15, PA Consolidated Statutes, § 1308 </t>
  </si>
  <si>
    <t>As of the latest Local Board membership list submitted to the Bureau, the members of the workforce sector do not represent 20 percent or more of the Local Board</t>
  </si>
  <si>
    <t>WIOA Sec. 107 (b)(2)(B) and 20 CFR § 379.20(c )</t>
  </si>
  <si>
    <t xml:space="preserve">The Local Board must work with the CEO to appoint the required members to achieve compliance. </t>
  </si>
  <si>
    <r>
      <rPr>
        <i/>
        <sz val="11"/>
        <color theme="1"/>
        <rFont val="Calibri"/>
        <family val="2"/>
        <scheme val="minor"/>
      </rPr>
      <t>WSP(02-2015)</t>
    </r>
    <r>
      <rPr>
        <sz val="11"/>
        <color theme="1"/>
        <rFont val="Calibri"/>
        <family val="2"/>
        <scheme val="minor"/>
      </rPr>
      <t>, December 18, 2015</t>
    </r>
  </si>
  <si>
    <t>New members are missing Statement of Financial Interests forms</t>
  </si>
  <si>
    <r>
      <t xml:space="preserve">Section 1104, </t>
    </r>
    <r>
      <rPr>
        <i/>
        <sz val="11"/>
        <color theme="1"/>
        <rFont val="Calibri"/>
        <family val="2"/>
        <scheme val="minor"/>
      </rPr>
      <t xml:space="preserve">PA Public Official Employee Ethics Act, </t>
    </r>
    <r>
      <rPr>
        <sz val="11"/>
        <color theme="1"/>
        <rFont val="Calibri"/>
        <family val="2"/>
        <scheme val="minor"/>
      </rPr>
      <t xml:space="preserve">65 C.S. Sections 1101-1113; WSP No.02-2015: </t>
    </r>
    <r>
      <rPr>
        <i/>
        <sz val="11"/>
        <color theme="1"/>
        <rFont val="Calibri"/>
        <family val="2"/>
        <scheme val="minor"/>
      </rPr>
      <t>Local Governance Policy</t>
    </r>
  </si>
  <si>
    <t>Local Board will ensure that nominated individuals complete a Statement of Financial Interest form prior to being appointed to the LWDB</t>
  </si>
  <si>
    <t>The representation requirement for the Joint Labor-Management Apprenticeship Program is not met</t>
  </si>
  <si>
    <t>WIOA § 107(b)(2)(V)(i); 20 CFR § 679.320(c )(1)</t>
  </si>
  <si>
    <t>The LWDB needs to recruit an individual to represent a joint labor-management apprenticeship program. The Loal Board stated it will "institued an internal review of the spreadsheet provided by the Commonwealth of Pennsylvania to ensure compliance with the joint Labor-Management Apprenticeship program</t>
  </si>
  <si>
    <t>Workforce</t>
  </si>
  <si>
    <t>Members of the workforce sector do not represent at least 20 percent of the members on the LWDB</t>
  </si>
  <si>
    <t>WIOA § 107(b)(2)(B)</t>
  </si>
  <si>
    <t>Additional workforce memberrs will need to be recruited and apointed to the LWDB</t>
  </si>
  <si>
    <t>Meeting locations were not listed in the public advertisements for rescheduled Executive Committee and Local Workforce Development Board meetings</t>
  </si>
  <si>
    <t xml:space="preserve">Pennsylvania Sunshine Act, 65 Pa. 65 Pa. C.S. §§ 701 et seq., § 703 </t>
  </si>
  <si>
    <t>All future meetings will follow the PA Sunshine Act, and include the required information</t>
  </si>
  <si>
    <t>Required monitoring questions were not included on the LWDB monitoring tools</t>
  </si>
  <si>
    <t>WIOA 134(D)(i-viii)</t>
  </si>
  <si>
    <t>Technical Assistance was provided during the exit conference</t>
  </si>
  <si>
    <t>Local Board members did not complete the Statement of Financial Interest forms in their entirety</t>
  </si>
  <si>
    <r>
      <t xml:space="preserve">WIIN 3-03, Change 2, </t>
    </r>
    <r>
      <rPr>
        <i/>
        <sz val="11"/>
        <color theme="1"/>
        <rFont val="Calibri"/>
        <family val="2"/>
        <scheme val="minor"/>
      </rPr>
      <t xml:space="preserve">Guidelines for Local Workforce Investment Boards, </t>
    </r>
    <r>
      <rPr>
        <sz val="11"/>
        <color theme="1"/>
        <rFont val="Calibri"/>
        <family val="2"/>
        <scheme val="minor"/>
      </rPr>
      <t>Section V, Part B</t>
    </r>
  </si>
  <si>
    <t xml:space="preserve">All of the appointment/ reappointment letters need to be from the CEO to the individual member and include a defined term </t>
  </si>
  <si>
    <r>
      <t xml:space="preserve">WIIN </t>
    </r>
    <r>
      <rPr>
        <i/>
        <sz val="11"/>
        <color theme="1"/>
        <rFont val="Calibri"/>
        <family val="2"/>
        <scheme val="minor"/>
      </rPr>
      <t xml:space="preserve">Guidelines for Local Workforce Investment Boards 3-03, </t>
    </r>
    <r>
      <rPr>
        <sz val="11"/>
        <color theme="1"/>
        <rFont val="Calibri"/>
        <family val="2"/>
        <scheme val="minor"/>
      </rPr>
      <t>Change 2, section II.B</t>
    </r>
  </si>
  <si>
    <t>One of the statements of financial interest was completed incorrectly</t>
  </si>
  <si>
    <t>All but six member nomination letters were not addressed to the CEO as required by WIIN 3-03, Change 2, section II.A.</t>
  </si>
  <si>
    <t>Concerns</t>
  </si>
  <si>
    <t>The Local Area did not meet the common measures performance goal for the Adult Entered Employment Rate in program year 2012</t>
  </si>
  <si>
    <r>
      <t xml:space="preserve">WIIN 1-11, </t>
    </r>
    <r>
      <rPr>
        <i/>
        <sz val="11"/>
        <color theme="1"/>
        <rFont val="Calibri"/>
        <family val="2"/>
        <scheme val="minor"/>
      </rPr>
      <t>Performance Incentives and Sanction</t>
    </r>
  </si>
  <si>
    <t>WIIN 3-03, Change 2, section II.A</t>
  </si>
  <si>
    <t>Appointment and re-appointment letters were re-issued by the CEOs stating the member's defined board term and the letters were individually addressed to each member</t>
  </si>
  <si>
    <t>The Statement of Financial Interest form of the board member was corrected to include member's job title with date of revision</t>
  </si>
  <si>
    <t>Nomination letters were re-issued and addressed to the CEOs by the President of the Greater Lehigh Valley Chamber of Commerce under the category of Business Representatives by April 14th, 2014</t>
  </si>
  <si>
    <t>The Lehigh Valley WIA met or exceeded all common measures, and the report was a mistake</t>
  </si>
  <si>
    <t>DWT NEG</t>
  </si>
  <si>
    <t>The Local Board failed to submit the monthly FSRs for July and August 2013 in violation of the DWT NG Project Operating Plan</t>
  </si>
  <si>
    <t>The Local Board Minutes reviewed do not contain a record of roll call votes as required by WIIN</t>
  </si>
  <si>
    <t>WIIN No. 3-03, Change 2, Section III (c )(I)(a)(v)</t>
  </si>
  <si>
    <t>Some of the participant files reviewed have forms that are incomplete while others are missing signed grievance forms</t>
  </si>
  <si>
    <r>
      <t xml:space="preserve">WIIN No. 3-99, Change 2, </t>
    </r>
    <r>
      <rPr>
        <i/>
        <sz val="11"/>
        <color theme="1"/>
        <rFont val="Calibri"/>
        <family val="2"/>
        <scheme val="minor"/>
      </rPr>
      <t xml:space="preserve">Title I WIA Eligibility Criteria for Registration and WIA Acceptable Eligibility Verification </t>
    </r>
    <r>
      <rPr>
        <sz val="11"/>
        <color theme="1"/>
        <rFont val="Calibri"/>
        <family val="2"/>
        <scheme val="minor"/>
      </rPr>
      <t xml:space="preserve">and TEGL No. 28-11, Program Year 2011/Fiscal Year 2012 </t>
    </r>
    <r>
      <rPr>
        <i/>
        <sz val="11"/>
        <color theme="1"/>
        <rFont val="Calibri"/>
        <family val="2"/>
        <scheme val="minor"/>
      </rPr>
      <t xml:space="preserve">Performance Reporting and Data Validation Timelines, </t>
    </r>
    <r>
      <rPr>
        <sz val="11"/>
        <color theme="1"/>
        <rFont val="Calibri"/>
        <family val="2"/>
        <scheme val="minor"/>
      </rPr>
      <t>Attatchment A</t>
    </r>
  </si>
  <si>
    <t xml:space="preserve">The Local Area did not meet the common measures performance goal for the Adult Entered Employment Rate in PY 2012. </t>
  </si>
  <si>
    <r>
      <t xml:space="preserve">WIIN No. 1-11, </t>
    </r>
    <r>
      <rPr>
        <i/>
        <sz val="11"/>
        <color theme="1"/>
        <rFont val="Calibri"/>
        <family val="2"/>
        <scheme val="minor"/>
      </rPr>
      <t xml:space="preserve"> Performance Incentives and Sanction</t>
    </r>
  </si>
  <si>
    <t>The LVWIB is currently in the process of updating its By-Laws and will revise the language that addresses voting to ensure clarity</t>
  </si>
  <si>
    <t>LVWIB revised their process so that each participant receives a hard copy of PA CareerLink Customer Appeal/Grievance Policy.  However, they disagreed with the finding that some particpant files were incomplete</t>
  </si>
  <si>
    <t>Local Board made their second request for this finding to be deleted because they had met or exceeded all performance goals in PY 2012</t>
  </si>
  <si>
    <t>WIA funds are not to be advanced to a service provider prior to the execution of a legally binded contract</t>
  </si>
  <si>
    <t>Expenditure data for all active NOOs must be reported on FSR by the 15th of the following month, this rule has since been relaxed to allow quarterly reporting, even if there is no activity on the grant</t>
  </si>
  <si>
    <t>WIIN 2-00 Change 2, Chapter 5 Page 5-3</t>
  </si>
  <si>
    <t>Obligations are improperly being reported for the entire duration of a contract</t>
  </si>
  <si>
    <t>TEGL 28-10                               OMB Circular A-110</t>
  </si>
  <si>
    <t>Internal Control</t>
  </si>
  <si>
    <t>The RSAB was not submitted timely</t>
  </si>
  <si>
    <t>All contracts must contain assurances for the Fair Labor Standards Act of 1938 also known as Child Labor Laws</t>
  </si>
  <si>
    <t>Contracts</t>
  </si>
  <si>
    <t>Co-FP-DWG-NEG</t>
  </si>
  <si>
    <t>2 CFR Appendix II Part 200</t>
  </si>
  <si>
    <t>The Local Board's contract with Educational Data Systems, Inc., for Title I operator, Adult and Dislocated Worker program service provider, and Out-of-School Youth program service provider is missing federal minimum wage language</t>
  </si>
  <si>
    <t>Local Board will include federal minimum wage assurances in all current and future federally-funded, sub-recipient contracts</t>
  </si>
  <si>
    <t>SP Dislocated Worker Grant</t>
  </si>
  <si>
    <t>As of July 31, 2016, the Partnership expended only $5,911 of the awarded $500,000</t>
  </si>
  <si>
    <t xml:space="preserve">Local Board must submit an updated project timeline showing anticipated rates of expenditure. </t>
  </si>
  <si>
    <t xml:space="preserve">An Out-of-School Youth provider was not formally tracking the youth's hours of attendance. </t>
  </si>
  <si>
    <t>The Local Board monitoring discovered work experience timesheets which did not have dated participant signatures</t>
  </si>
  <si>
    <t>The Local Board is not in compliance with the Local Areas bylaws which require no more than roughly one-third of members to have terms expiring in any given year</t>
  </si>
  <si>
    <r>
      <t xml:space="preserve">WIIN 3-03, Change 2, </t>
    </r>
    <r>
      <rPr>
        <i/>
        <sz val="11"/>
        <color theme="1"/>
        <rFont val="Calibri"/>
        <family val="2"/>
        <scheme val="minor"/>
      </rPr>
      <t>Guidelines for Local Workforce Investment Boards</t>
    </r>
  </si>
  <si>
    <t>Several members of the Local Board did not correctly or completely fill out the required Statement of Financial Interest form</t>
  </si>
  <si>
    <t>Public Official and Employee Ethics Act, 65 PA. C.S. §§ 1101-113</t>
  </si>
  <si>
    <r>
      <t xml:space="preserve">WSP No. 02-2015: </t>
    </r>
    <r>
      <rPr>
        <i/>
        <sz val="11"/>
        <color theme="1"/>
        <rFont val="Calibri"/>
        <family val="2"/>
        <scheme val="minor"/>
      </rPr>
      <t>Local Governance Policy section VI(C )(2)</t>
    </r>
  </si>
  <si>
    <t>Bylaws/Member Terms</t>
  </si>
  <si>
    <t>Local Board should remove the clause in questions from its bylaws and include a reference to the board member "term," "vacancies", and "term limitations"</t>
  </si>
  <si>
    <t>WIOA Sec. 107(b)(2)(A)(ii)</t>
  </si>
  <si>
    <t>The Board includes two businesses that do not provide employment oppertunities that, at minimum, include high-quality, work-relevant training and development in in-demand industry sectors or occupations in the local area</t>
  </si>
  <si>
    <t>In Finding 1, the Bureau found members representing the two businesses which do not fully meet the criteria necessary to serve in the business category</t>
  </si>
  <si>
    <t>WIOA § 107(b)(2)(A)(iii)</t>
  </si>
  <si>
    <t>The Local Board currently has four members identified as economic and community development entities</t>
  </si>
  <si>
    <t>The Local Board's bylaws regarding term limits does not comply with Department policy</t>
  </si>
  <si>
    <t>Although the Local Board nomination letters currently meet the requirement as outlined in the guidance, the Bureau would like to bring the mater to your attention</t>
  </si>
  <si>
    <t>The appointment letters of Local Board members did not designate the appropriate category for which the member I being appointed</t>
  </si>
  <si>
    <t>Currently one of the members representing the education category is from Schuylkill Intermediate Unit 29 depsite not being a recipient of Title II funds</t>
  </si>
  <si>
    <t>The Bureau received the new chairperson's contact update on July 24, 2012 via electronic mail during a Local Area contact list quarterly review</t>
  </si>
  <si>
    <t>The Local Area must execute a new Local Board/CEO Agreement as required by WIA</t>
  </si>
  <si>
    <t>WIA 117(d)(3)(B)(i); 20 CFR § 667.705</t>
  </si>
  <si>
    <t>The Local Board must ensure that the following items are visible and clear in all monitoring tools used: name of the agency being monitored, total amount of the contract and sources of WIA funding</t>
  </si>
  <si>
    <t>WIIN 3-03, Change 2 "uidelines for Local Workforce Investment Boards"</t>
  </si>
  <si>
    <t>The Local Board should ensure that OJT monitoring tools inquire whether an onsite, in person contact with trainees</t>
  </si>
  <si>
    <t>20 CFR Part Subpart G 663.700 through 730</t>
  </si>
  <si>
    <t>The Local Area must ensure that at the time of the subawards, the auditee is able to identify the subrecipient's Federal Award information and award identification</t>
  </si>
  <si>
    <t>L/S WIB needs to add child labor law, minimum wage requirement, worksite provider responsibility, and saftey rules &amp; procedures caluses to all of their subcontract agreements</t>
  </si>
  <si>
    <t>L/S WIB must contact their local Office System Administrator  support staff in order to bring to current and match both CWDS financial roles staff acesss and seperation of duties worksheet</t>
  </si>
  <si>
    <t>WIIN 2-00, Change 2, "Financial Management Technical Assistance Guide"</t>
  </si>
  <si>
    <t>Modified language in WIB subcontractor agreements to include language that adequately addresses the recommendation</t>
  </si>
  <si>
    <t>Provided an updated seperation of duties worksheet</t>
  </si>
  <si>
    <t>Audit Requirments</t>
  </si>
  <si>
    <t>The Local Board does not competitively procure for professional services, such as the single audit firm or accounting services</t>
  </si>
  <si>
    <r>
      <t xml:space="preserve">WIIN 2-00, change 2 </t>
    </r>
    <r>
      <rPr>
        <i/>
        <sz val="11"/>
        <color theme="1"/>
        <rFont val="Calibri"/>
        <family val="2"/>
        <scheme val="minor"/>
      </rPr>
      <t xml:space="preserve">Financial Mangement Technical AssistanceGuide, </t>
    </r>
    <r>
      <rPr>
        <sz val="11"/>
        <color theme="1"/>
        <rFont val="Calibri"/>
        <family val="2"/>
        <scheme val="minor"/>
      </rPr>
      <t>page 7-3</t>
    </r>
  </si>
  <si>
    <t>An inventory list of items worth more than $5,000 was sent to he Bureau on October 2, 2012 which is after the required date of September 30, 2012</t>
  </si>
  <si>
    <t>Nine property items had been disposed of without obtaining the Bureau's approval</t>
  </si>
  <si>
    <t>The Local Board does not perform a formal fiscal monitoring as required</t>
  </si>
  <si>
    <t>WIIN 3-00, Change 2, Section IV</t>
  </si>
  <si>
    <t>While assessing the check review, several instances were found in which the Local Board did not report accrued expenditures in the month during which the costs were incurred</t>
  </si>
  <si>
    <t>Annual subcontract totals were improperly reported as obligations on FSRs</t>
  </si>
  <si>
    <t>The Bureau found four instances that the committee voted to utilize WIA funds</t>
  </si>
  <si>
    <t>OMB Circular A-87</t>
  </si>
  <si>
    <t>The RSA has not been fully executed</t>
  </si>
  <si>
    <r>
      <t xml:space="preserve">One-Stop Chomprehensive Mangement Financial Management Technical Assistance Guide, </t>
    </r>
    <r>
      <rPr>
        <sz val="11"/>
        <color theme="1"/>
        <rFont val="Calibri"/>
        <family val="2"/>
        <scheme val="minor"/>
      </rPr>
      <t>Section I-5</t>
    </r>
  </si>
  <si>
    <t>The RSAB signature page should be maintained once the RSAB is approved by the Bureau and if modifications to the budget are completed</t>
  </si>
  <si>
    <t>Guidelines for the One-Stop Chartering and PA CareerLink® Certification, Section 3, page 6 and the Pennsylvania CareerLink® Financial Management Guide, page 4</t>
  </si>
  <si>
    <t>The Local Board is sufficiently bonded for $300,000. Proof of the bonding was sent late</t>
  </si>
  <si>
    <t>The Bureau recommends the Local Board refer to FMTAG, WIIN 2-00, change 2 which states that "any checks written for the distribution of WIA and State funds that are unclaimed are subject to the provisions of the Pennsylvania Disposition of Abandoned and Unlaimed Property Law</t>
  </si>
  <si>
    <r>
      <t xml:space="preserve">Financial Management Technical Assistance Guide, </t>
    </r>
    <r>
      <rPr>
        <sz val="11"/>
        <color theme="1"/>
        <rFont val="Calibri"/>
        <family val="2"/>
        <scheme val="minor"/>
      </rPr>
      <t>WIIN 2-00</t>
    </r>
  </si>
  <si>
    <t>The Local Board does not  ensure their grant sub-recipients have resolved single audit findings that may have been found during the annual review</t>
  </si>
  <si>
    <r>
      <t xml:space="preserve">OMB Circular A-133 </t>
    </r>
    <r>
      <rPr>
        <i/>
        <sz val="11"/>
        <color theme="1"/>
        <rFont val="Calibri"/>
        <family val="2"/>
        <scheme val="minor"/>
      </rPr>
      <t xml:space="preserve">Compliance Supplemen, </t>
    </r>
    <r>
      <rPr>
        <sz val="11"/>
        <color theme="1"/>
        <rFont val="Calibri"/>
        <family val="2"/>
        <scheme val="minor"/>
      </rPr>
      <t xml:space="preserve">dated March 2011, Section M, "Sub-recipient Monitoring," </t>
    </r>
    <r>
      <rPr>
        <u/>
        <sz val="11"/>
        <color theme="1"/>
        <rFont val="Calibri"/>
        <family val="2"/>
        <scheme val="minor"/>
      </rPr>
      <t xml:space="preserve">Compliance Requirements, </t>
    </r>
    <r>
      <rPr>
        <i/>
        <u/>
        <sz val="11"/>
        <color theme="1"/>
        <rFont val="Calibri"/>
        <family val="2"/>
        <scheme val="minor"/>
      </rPr>
      <t>Sub-recipient Audit (3)</t>
    </r>
  </si>
  <si>
    <t>PA CareerLink® Financial Management Guide</t>
  </si>
  <si>
    <t>Bureau accepted Local Board's response explaining the isues contributing to the delayed submission of the annual inventory report</t>
  </si>
  <si>
    <t>The actions taken by the Local Board to continue quarterly updates with subcontractors and conduct annual fiscal monitoring adequately addresses the concern</t>
  </si>
  <si>
    <t>The Bureau accepts the Local Board's response to the concern; however, both the Bureau and United States Department of Labor stress the obligations need to be reviewed on  regular basis</t>
  </si>
  <si>
    <t>The Local Board and the Bureau discussed three invoices which were being reviewed to ensure the monies spent were used in an appropriate manner that ebenfited adult, dislocated worker and youth programs</t>
  </si>
  <si>
    <t>The Bureau accepts the Local Board's response in obtaining the required signatures on the Resource Sharing Agreement for PY 2012 and will verify this during the next onsite visit to the Local Area</t>
  </si>
  <si>
    <t>The Local Board previously sent the Bureau a CAP for the late submission of the proof of bonding on July 6, 2012. The Bureau accepted the explanation provided</t>
  </si>
  <si>
    <t>The Bureau acknowledges the Local Board's compliance in the inclusion of assurances for union deterrence, minimum wage requirements, and audit assurances</t>
  </si>
  <si>
    <t>The response from the Local Board that audit services will be competitively procured when the contract expires. However, the Bureau does not agree with the assertion that professional services do not need to be competitively procured</t>
  </si>
  <si>
    <t>The explanation for not reporting accrued expenditures during the month in which costs were incurred is not accepted</t>
  </si>
  <si>
    <t>The Local Board stated that the RSABW report was submitted late because approvals from the Bureau were late or not received</t>
  </si>
  <si>
    <t>The Local Board responded to the Bureau's concern that subrecipients were not resolving the single audit findings that were found during the annual review</t>
  </si>
  <si>
    <t>Monitoring tools and reports that were completed by the Luzurne/Schuylkill Special Projects Manager had questions that were left blank</t>
  </si>
  <si>
    <r>
      <t xml:space="preserve">WSP No.7-2015, </t>
    </r>
    <r>
      <rPr>
        <i/>
        <sz val="11"/>
        <color theme="1"/>
        <rFont val="Calibri"/>
        <family val="2"/>
        <scheme val="minor"/>
      </rPr>
      <t>Oversight- Initial Implementation of the Workforce Innovation and Opportunity Act</t>
    </r>
  </si>
  <si>
    <t>While examining participant files, an OJT participant's file had several notes pretaining to the participant's paychecks</t>
  </si>
  <si>
    <r>
      <t xml:space="preserve">WIIN No. 3-00, Change 2    Workforce System Policy No. 7-2015,    </t>
    </r>
    <r>
      <rPr>
        <i/>
        <sz val="11"/>
        <color theme="1"/>
        <rFont val="Calibri"/>
        <family val="2"/>
        <scheme val="minor"/>
      </rPr>
      <t>Oversight-Initial Implementation of the Workforce Innovation and opportunity Act</t>
    </r>
  </si>
  <si>
    <t>PA-25 Dislocated Worker Training National Emergency Grant Project Operating Plan (PA Project Operating Plan (POP))</t>
  </si>
  <si>
    <t>Interviews and the participant file case notes document document that little to no contact was made with the participants after starting the OJT</t>
  </si>
  <si>
    <t>PA Project Operating Plan</t>
  </si>
  <si>
    <t>A participant was fast-tracked through the processing to ensure that the participant could start on a specific date agreed upon with the employer</t>
  </si>
  <si>
    <t>The same fast-tracked participant was not provided with the required training or skills assessment</t>
  </si>
  <si>
    <r>
      <t xml:space="preserve">The same participant called his case manager  to inquire about supportive services  for assistance in offsetting the cost of an 18 mile commute. The Bureau questions why this participant received supportive services at all, since the </t>
    </r>
    <r>
      <rPr>
        <i/>
        <sz val="11"/>
        <color theme="1"/>
        <rFont val="Calibri"/>
        <family val="2"/>
        <scheme val="minor"/>
      </rPr>
      <t>PA Project Operating Plan</t>
    </r>
    <r>
      <rPr>
        <sz val="11"/>
        <color theme="1"/>
        <rFont val="Calibri"/>
        <family val="2"/>
        <scheme val="minor"/>
      </rPr>
      <t xml:space="preserve"> was not followed in the development of the IEP</t>
    </r>
  </si>
  <si>
    <t>WIA 134 (d)(2)(K)</t>
  </si>
  <si>
    <t>After reviewing the case notes on three participants' case files, it is apprent that no follow-up-services were provided to the participants since the end of the OJT contract</t>
  </si>
  <si>
    <t>A participant who was hired by an employer on a reverse refferal stated he "didn't really understand that he was in an OJT, but he knew there was a partnership between the employer and the PA CareerLInk® .</t>
  </si>
  <si>
    <t>A participant who was interviewed by the Bureau indcated that his "career objectives before starting the OJT" were to obtain his CDL and requested training. He stated that he told that it wasn't "available" despite truck driving being on the high priority occupation list for the area and truck driving is on the list</t>
  </si>
  <si>
    <t>Youth Council</t>
  </si>
  <si>
    <t>The Local Board's membership list, sent to the Bureau for review, was inaccurate in representing the number of current members and vacancies</t>
  </si>
  <si>
    <r>
      <t xml:space="preserve">WIIN 3-03, change 2, </t>
    </r>
    <r>
      <rPr>
        <i/>
        <sz val="11"/>
        <color theme="1"/>
        <rFont val="Calibri"/>
        <family val="2"/>
        <scheme val="minor"/>
      </rPr>
      <t xml:space="preserve">Guidelines for Local Workforce Investment Boards, </t>
    </r>
    <r>
      <rPr>
        <sz val="11"/>
        <color theme="1"/>
        <rFont val="Calibri"/>
        <family val="2"/>
        <scheme val="minor"/>
      </rPr>
      <t xml:space="preserve">Subsections A and G of section I </t>
    </r>
  </si>
  <si>
    <t>The Local Board does not have a fifty-one percent representation in the business category</t>
  </si>
  <si>
    <t>WIIN 3-03, change 2, section I, subsection G</t>
  </si>
  <si>
    <t>One member of the youth council does not have a signed Conflict of Interest form on file.</t>
  </si>
  <si>
    <t>WIIN 3-03, change 2, Section V, subsection A</t>
  </si>
  <si>
    <t>Local Board must review the referenced WIIN and provide the Bureau with a timeline of when the bylaws will be revised to comply with the Bureau's policy</t>
  </si>
  <si>
    <t>The Local Board needs to provide the Bureau with a timeframe for filling these positions and a comprehensive plan as to how the Local Board will recruit additional business members</t>
  </si>
  <si>
    <t>The member will need to sign the conflict of interest form</t>
  </si>
  <si>
    <t xml:space="preserve">The Bureau's review of the Local Area's Participant File Review worksheets found a participant who started a computer information, after which LCCC contacted the participant's case manager to state that the participant had completed an AAS and would be terminated from training </t>
  </si>
  <si>
    <t>In at leaast two instances, case files did not include the required enrollment forms</t>
  </si>
  <si>
    <t>29 CFR section 37.29</t>
  </si>
  <si>
    <t>WIA Section 134(d)(2)(K)</t>
  </si>
  <si>
    <t>The Local Area has five different monitoring tool which should be combined into one larger tool</t>
  </si>
  <si>
    <t>During a review of the Local Board's monitoring tools, the Bureau found that they did not contain a review of all of the necessary elements</t>
  </si>
  <si>
    <r>
      <t xml:space="preserve">WIIN No. 3-00, Change 2, </t>
    </r>
    <r>
      <rPr>
        <i/>
        <sz val="11"/>
        <color theme="1"/>
        <rFont val="Calibri"/>
        <family val="2"/>
        <scheme val="minor"/>
      </rPr>
      <t xml:space="preserve">Local Area Monitoring Guidelines, </t>
    </r>
    <r>
      <rPr>
        <sz val="11"/>
        <color theme="1"/>
        <rFont val="Calibri"/>
        <family val="2"/>
        <scheme val="minor"/>
      </rPr>
      <t>Section VII</t>
    </r>
  </si>
  <si>
    <t>In the Local Area's monitoring tools, there is no summary of the findings, strengths, concerns, deficiencies, and areas where technical assistance may be needed</t>
  </si>
  <si>
    <t>The Local Board's monitoring tools do not include questions that ensure the program monitored is on ETP/P</t>
  </si>
  <si>
    <r>
      <t xml:space="preserve">WIIN 1-07, Change 1, </t>
    </r>
    <r>
      <rPr>
        <i/>
        <sz val="11"/>
        <color theme="1"/>
        <rFont val="Calibri"/>
        <family val="2"/>
        <scheme val="minor"/>
      </rPr>
      <t>Certification Process for Eligible Training Programs/Providers and Individual Training Account Policy</t>
    </r>
  </si>
  <si>
    <r>
      <t xml:space="preserve">WIIN 3-00, Change 2, </t>
    </r>
    <r>
      <rPr>
        <i/>
        <sz val="11"/>
        <color theme="1"/>
        <rFont val="Calibri"/>
        <family val="2"/>
        <scheme val="minor"/>
      </rPr>
      <t xml:space="preserve"> Local Area Monitoring Guidelines, </t>
    </r>
    <r>
      <rPr>
        <sz val="11"/>
        <color theme="1"/>
        <rFont val="Calibri"/>
        <family val="2"/>
        <scheme val="minor"/>
      </rPr>
      <t>Section V©</t>
    </r>
  </si>
  <si>
    <t>Only one of the nine programs is addressed in the monitoring tools</t>
  </si>
  <si>
    <r>
      <t xml:space="preserve">The Youth monitoring tool does not include specific elements outlined in WIIN 3-00, Change 2, </t>
    </r>
    <r>
      <rPr>
        <i/>
        <sz val="11"/>
        <color theme="1"/>
        <rFont val="Calibri"/>
        <family val="2"/>
        <scheme val="minor"/>
      </rPr>
      <t>Local Area Monitoring Guidelines, Sections II and IV</t>
    </r>
  </si>
  <si>
    <t>WIIN 3-00, Change 2, Local Area Monitoring Guidelines, Sections II and IV</t>
  </si>
  <si>
    <r>
      <t xml:space="preserve">TEGL 39-11 </t>
    </r>
    <r>
      <rPr>
        <i/>
        <sz val="11"/>
        <color theme="1"/>
        <rFont val="Calibri"/>
        <family val="2"/>
        <scheme val="minor"/>
      </rPr>
      <t>Guidance on the Handling and Protection of Personally Information (PII)</t>
    </r>
  </si>
  <si>
    <t>The Local Board's monitoring tools do not include questions about compliance with regulations regarding the handling and protecting of PII</t>
  </si>
  <si>
    <t>Immediate contact was made with the WIA Title I Contractor, ReDCo Group regarding the finding following the exit interview with Bureau Monitor. The L/S WIB Master Agreement permits a participant to change programs and the policy details the steps necessary to make the change. WIA Title I Contractor shall also be instructed on the proper way of transferring files: listing of all participants; listing of all exited participants; review by new case manager to assure files are in proper order before the original case manager leaves their position with the PA CareerLink</t>
  </si>
  <si>
    <t>Following the webinars and technical assistance, enrollment forms shall be placed in all participant files with appropriate signatures on the Statement of Receipt.  The WIA Title I Contractor shall provide training within the next 60 days that covers all L/S WIB policies</t>
  </si>
  <si>
    <t>The monitoring tools have been updated to include the total amounts of contracts</t>
  </si>
  <si>
    <t>The L/S WIB made immediate arrangements to comply with the Bureau Monitor recommendations. Policy PP 106- Personally Identifiable Information effective date April 2, 2014</t>
  </si>
  <si>
    <t>Updated the tools to use preferred language- Eligible Training Programs/Providers (ETPP)</t>
  </si>
  <si>
    <t>The monitoring tools have been updated to include all nine required programs as addressed in WIIN 3-00, Change 2, Local Area Monitoring Guidelines</t>
  </si>
  <si>
    <t>The Youth monitoring tools has been updated to include the seven listed elements outlined in WIIN 3-00, Change 2, Local Area Monitoring Guidelines, Section II and IV</t>
  </si>
  <si>
    <t>Contracts failed to contain assurances for union deterrence, minimum wage requirements and audit assurances</t>
  </si>
  <si>
    <t>20 CFR 663.730; 29 CFR Part 95 Appendix A(3); and 29 CFR Part 95.26</t>
  </si>
  <si>
    <t>According to Bureau records, the Local Board did not notify the Bureau of the change in the labor category</t>
  </si>
  <si>
    <t>The One-Stop Operator Agreement(OSOA) provided for the monitoring was from 2010-2011</t>
  </si>
  <si>
    <r>
      <t xml:space="preserve">TEGL No. 12-01, entitled </t>
    </r>
    <r>
      <rPr>
        <i/>
        <sz val="11"/>
        <color theme="1"/>
        <rFont val="Calibri"/>
        <family val="2"/>
        <scheme val="minor"/>
      </rPr>
      <t>Clarification on Selected Activities and Issues under the Workforce Investment Act</t>
    </r>
  </si>
  <si>
    <t>The training by the Bureau stressed the need for updates to the actual participant plans, not just comments in the case notes</t>
  </si>
  <si>
    <t>The Bureau received the new chairperson's contact update on July 24, 2012 via electronic mail. The Local Board failed to notify the Bureau of Board member changes within 10 days of the change as required</t>
  </si>
  <si>
    <t xml:space="preserve">The Local Area must execute a new Local Board/CEO Agreement as required by WIA </t>
  </si>
  <si>
    <t>WIA 117(d)(3)(B)(I); 20 CFR § 667.705</t>
  </si>
  <si>
    <t>L/S WIB sought technical assistance from Glenda Lopez-Rodriguez, Workforce Development Analyst II</t>
  </si>
  <si>
    <t>The Luzurne Schuykill Workforce Investment area recently executed a new Local Elected  Officials Agreement</t>
  </si>
  <si>
    <r>
      <t xml:space="preserve">WIIN 2-00, Change 2, </t>
    </r>
    <r>
      <rPr>
        <i/>
        <sz val="11"/>
        <color theme="1"/>
        <rFont val="Calibri"/>
        <family val="2"/>
        <scheme val="minor"/>
      </rPr>
      <t>Financial Management Technical Assistance Guide</t>
    </r>
  </si>
  <si>
    <t>FSRs and closeouts were not completed in a timely manner</t>
  </si>
  <si>
    <t>Review of the ad hoc report generated by the CWDS demonstrated that the RFFs have in some instances exceeded the FSR cumulative expenditures</t>
  </si>
  <si>
    <r>
      <t xml:space="preserve">29 CFR 97.20, WIIN 2-00, Change 2, Change 2, </t>
    </r>
    <r>
      <rPr>
        <i/>
        <sz val="11"/>
        <color theme="1"/>
        <rFont val="Calibri"/>
        <family val="2"/>
        <scheme val="minor"/>
      </rPr>
      <t>Financial Management TAG</t>
    </r>
  </si>
  <si>
    <t>The LWIB was unable to provide a copy of the RSA to verify that it has been fully executed</t>
  </si>
  <si>
    <t>WIIN 2-00, Change 2, Financial Management Technical Assistance Guide</t>
  </si>
  <si>
    <t>The bonding documentation as received by BWDP on July 8, 2011 which was not in compliance with the Commonwealth required deadline of June 30, 2011</t>
  </si>
  <si>
    <r>
      <t xml:space="preserve">WIIN 2-00, Change 2, </t>
    </r>
    <r>
      <rPr>
        <i/>
        <sz val="11"/>
        <color theme="1"/>
        <rFont val="Calibri"/>
        <family val="2"/>
        <scheme val="minor"/>
      </rPr>
      <t>Financial Management TAG</t>
    </r>
  </si>
  <si>
    <t>Staff access to FMS and CARS must be consistent with the roles listed on the Seperation of Duties Worksheet</t>
  </si>
  <si>
    <r>
      <t xml:space="preserve">OMB Circular A-110 and A102, WIIN 2-00, Change 2, </t>
    </r>
    <r>
      <rPr>
        <i/>
        <sz val="11"/>
        <color theme="1"/>
        <rFont val="Calibri"/>
        <family val="2"/>
        <scheme val="minor"/>
      </rPr>
      <t>Financial Management TAG</t>
    </r>
  </si>
  <si>
    <t>The Single Audit was submitted to the BOA a month late</t>
  </si>
  <si>
    <t>Local Board instituted a new process to include deadline tracking and reminders in order to avoid the issue of untimely FSRs</t>
  </si>
  <si>
    <t>The Bureau accepts the corrective action of including additional controls to prevent further instances of rquests for funds exceeding cumulative expenditures</t>
  </si>
  <si>
    <t>The Bureau accepts the corrective action regarding the single audit concern</t>
  </si>
  <si>
    <t>The Bureau accepts the corrective action that a process has been institued to assign responsibility to specific individuals regarding the timely filing of documentation</t>
  </si>
  <si>
    <r>
      <t xml:space="preserve">The Bureau accepts the corrective action regarding the indirect cost rate concern. Based on the OMB Circular A-87, </t>
    </r>
    <r>
      <rPr>
        <i/>
        <sz val="11"/>
        <color theme="1"/>
        <rFont val="Calibri"/>
        <family val="2"/>
        <scheme val="minor"/>
      </rPr>
      <t>Cost principles for State, Local, and Indian Tribal Governments</t>
    </r>
  </si>
  <si>
    <t>Compliant/Oversight</t>
  </si>
  <si>
    <r>
      <t xml:space="preserve">WIIN 3-03, Change 2, </t>
    </r>
    <r>
      <rPr>
        <i/>
        <sz val="11"/>
        <color theme="1"/>
        <rFont val="Calibri"/>
        <family val="2"/>
        <scheme val="minor"/>
      </rPr>
      <t>Guidelines for Local Board Investment Boards</t>
    </r>
  </si>
  <si>
    <t>The Local Board's bylaws must include defined terms for appointments and reappointments</t>
  </si>
  <si>
    <t>The Local Board reported that appropriate signatures were not obtained for the One-Stop Partner Agreement for PY 2011</t>
  </si>
  <si>
    <r>
      <t>Guidelines for One-Stop Charterng and PA CareerLink® Certification,</t>
    </r>
    <r>
      <rPr>
        <sz val="11"/>
        <color theme="1"/>
        <rFont val="Calibri"/>
        <family val="2"/>
        <scheme val="minor"/>
      </rPr>
      <t xml:space="preserve"> Appendix B</t>
    </r>
    <r>
      <rPr>
        <i/>
        <sz val="11"/>
        <color theme="1"/>
        <rFont val="Calibri"/>
        <family val="2"/>
        <scheme val="minor"/>
      </rPr>
      <t xml:space="preserve"> </t>
    </r>
  </si>
  <si>
    <t>The Local Board reported that appropriate signatures were not obtained for the Resource Sharing Agreement for PY 2011</t>
  </si>
  <si>
    <r>
      <t xml:space="preserve">Guidelines for One-Stop Chartering and PA CareerLink® Certification, </t>
    </r>
    <r>
      <rPr>
        <sz val="11"/>
        <color theme="1"/>
        <rFont val="Calibri"/>
        <family val="2"/>
        <scheme val="minor"/>
      </rPr>
      <t>Appendix D</t>
    </r>
  </si>
  <si>
    <t>The Local Board's bylaws list subcommittees that no longer exist</t>
  </si>
  <si>
    <t xml:space="preserve">The Community Services Block Grant Act is not represented in the PA CareerLink® </t>
  </si>
  <si>
    <t>The employment and training activities carried out by the Department of Housing and Urban Development is not represented in the PA CareerLink® sites</t>
  </si>
  <si>
    <t>The Local Board's risk assessment policy is not compliant with WIIN 3-00, Change 2 which states that subrecipients need to be monitored at least every two years</t>
  </si>
  <si>
    <t>All contracts need to include Catalog of Federal Domestic Assistance numbers and titles within the contract</t>
  </si>
  <si>
    <t xml:space="preserve">OMB Circular A-133 Audit Requirements Subpart C- Auditees§ __.300 Auditee responsibilities </t>
  </si>
  <si>
    <t>New bylaws would drafted to comply with WIIN 3-03, Change 2 and will include defined terms for appontments and reappointments</t>
  </si>
  <si>
    <t>The local Board is currently in the process of obatining signatures from all of the appropriate agencies and will forward the signed One-Stop Partner Agreement immediately upon receipt of each reperesentative's signatures</t>
  </si>
  <si>
    <t>The Corrective action does not adequately address the concerns. The Local Board must indicate an anticipated execution date or submit the newly executed bylaws to the Bureau</t>
  </si>
  <si>
    <t>The corrective action does not adequately address the concern.  The Local Board must indicate must indicate ana nticipated execution date or submit the executed One-Stop Partner Agreement for PY 2011</t>
  </si>
  <si>
    <t>The Local Board is currently in the process of obatining signatures from all of the appropriate agencies and will forward the signed RSA immediately upon receipt of each representative's signature</t>
  </si>
  <si>
    <t>The Corrective action does not adequately address the concerns. The Local Board must indicate an anticipated execution date or submit the executed Resource Sharing Agreement for PY 2011</t>
  </si>
  <si>
    <t>New bylaws will be drafted to include the appropriate subcommittees</t>
  </si>
  <si>
    <t>Information regarding how to receive services under the Community Services Block Grant Act, held by CADCOM is available at the Career Resource Area located in the PA CareerLink® Montgomery County</t>
  </si>
  <si>
    <t xml:space="preserve">Information on the employment and training activities carried out by the Department of Housing and Urban Development are not represented in the PA CareerLink® Montgomery County </t>
  </si>
  <si>
    <t>The risk assessment policy has been revised in order to be compliant with WIIN 3-00, Change 2</t>
  </si>
  <si>
    <t>All contracts dated February 2012 and later will include CFDA numbers</t>
  </si>
  <si>
    <t>The newly executed bylaws have been drafted and will be voted on by the Local Board members on June 25, 2013</t>
  </si>
  <si>
    <t>The executed One-Sop Partner Agreement for PY 2011 has been submitted to the Bureau</t>
  </si>
  <si>
    <t>Policies and procedure manuals need to include an effective date</t>
  </si>
  <si>
    <t>The Local Board's procurement policy does not comply with the WIIN 2-00, Change 2, TAG.</t>
  </si>
  <si>
    <t>It is required in the Montgomery County Procurement Policy to advertise RFP's in the local newspapers</t>
  </si>
  <si>
    <t>Closeout packages were not closed out in a timely manner</t>
  </si>
  <si>
    <t>FSRs were not being updated as final within 60 days of the termination of Notice Obligation or after the NOO has been fully expended</t>
  </si>
  <si>
    <t>FSRs were not always submitted by the 15th of the month</t>
  </si>
  <si>
    <t>It is uncertain that accruals are reported appropriately and are adjusted the following month as required</t>
  </si>
  <si>
    <r>
      <t xml:space="preserve">OMB A-87 and WIIN 2-00, US Department of Labor Training and Employment Guidance Letter 28-10, and </t>
    </r>
    <r>
      <rPr>
        <i/>
        <sz val="11"/>
        <color theme="1"/>
        <rFont val="Calibri"/>
        <family val="2"/>
        <scheme val="minor"/>
      </rPr>
      <t>WIIN 2-00, Change 2, Financial Management TAG</t>
    </r>
  </si>
  <si>
    <t>A review of timesheets showed that not all staff time is being dirstributed appropriately</t>
  </si>
  <si>
    <r>
      <t xml:space="preserve">OMB A-87 (8)(h)(5)(a); </t>
    </r>
    <r>
      <rPr>
        <i/>
        <sz val="11"/>
        <color theme="1"/>
        <rFont val="Calibri"/>
        <family val="2"/>
        <scheme val="minor"/>
      </rPr>
      <t>One-Stop Comprehensive Financial Management Technical Assistance Guide, chapter II-8</t>
    </r>
  </si>
  <si>
    <t>The RSA and the resource sharing agreement budget worksheet do not reflect appropriate program income</t>
  </si>
  <si>
    <t>WIIN 2-00, Change 2 Financial Management TAG, PA CareerLink® One-Stop Chartering and PA CareerLink Certification of January 1, 2007</t>
  </si>
  <si>
    <t>The FSR does not properly reflect reported program income</t>
  </si>
  <si>
    <t xml:space="preserve">WIIN 2-00, Change 2 Financial Management TAG </t>
  </si>
  <si>
    <t>The resource sharing agreement budget was not submitted in a timely manner</t>
  </si>
  <si>
    <t>PA CareerLink® Financial Management Guide, July 1, 2012</t>
  </si>
  <si>
    <t>The RSA for Py 2012 has not been fully executed for the PA CareerLink® Montgomery County location</t>
  </si>
  <si>
    <t>PA CareerLink® One-Stop Chartering and PA CareerLink Certification of January 1, 2007</t>
  </si>
  <si>
    <t>According to the PA CareerLink® Financial Management Guide, July 1, 2012, Local Boards must obtain and maintain RSAB signatures</t>
  </si>
  <si>
    <t xml:space="preserve"> PA CareerLink® Financial Management Guide, July 1, 2012</t>
  </si>
  <si>
    <t>Child labor laws need to be included in youth contracts.</t>
  </si>
  <si>
    <r>
      <t xml:space="preserve">The </t>
    </r>
    <r>
      <rPr>
        <i/>
        <sz val="11"/>
        <color theme="1"/>
        <rFont val="Calibri"/>
        <family val="2"/>
        <scheme val="minor"/>
      </rPr>
      <t>Fair Labor Standard Act of 1938</t>
    </r>
  </si>
  <si>
    <t xml:space="preserve">Minimum wage requirements need to be included in contracts. </t>
  </si>
  <si>
    <r>
      <rPr>
        <i/>
        <sz val="11"/>
        <color theme="1"/>
        <rFont val="Calibri"/>
        <family val="2"/>
        <scheme val="minor"/>
      </rPr>
      <t xml:space="preserve">29 CFR 95 </t>
    </r>
    <r>
      <rPr>
        <sz val="11"/>
        <color theme="1"/>
        <rFont val="Calibri"/>
        <family val="2"/>
        <scheme val="minor"/>
      </rPr>
      <t>Appendix A</t>
    </r>
  </si>
  <si>
    <t>Safety rules and procedures need to be included in contracts where there is construction, labor or mechanical work involved</t>
  </si>
  <si>
    <r>
      <t xml:space="preserve">29 CFR 95 </t>
    </r>
    <r>
      <rPr>
        <sz val="11"/>
        <color theme="1"/>
        <rFont val="Calibri"/>
        <family val="2"/>
        <scheme val="minor"/>
      </rPr>
      <t xml:space="preserve">Appendix A(4) and </t>
    </r>
    <r>
      <rPr>
        <i/>
        <sz val="11"/>
        <color theme="1"/>
        <rFont val="Calibri"/>
        <family val="2"/>
        <scheme val="minor"/>
      </rPr>
      <t>29 CFR 97(6)</t>
    </r>
  </si>
  <si>
    <t>Subcontractors need to provide financial and participant data to the fiscal agent in a timely matter</t>
  </si>
  <si>
    <t>29 CFR 95.21</t>
  </si>
  <si>
    <t>Contracts need to include a clause for when funding can be adjusted due to the availability of funds or other reasons</t>
  </si>
  <si>
    <r>
      <t xml:space="preserve">29 CFR 97.30, 29 CFR 95.48, </t>
    </r>
    <r>
      <rPr>
        <sz val="11"/>
        <color theme="1"/>
        <rFont val="Calibri"/>
        <family val="2"/>
        <scheme val="minor"/>
      </rPr>
      <t xml:space="preserve">and </t>
    </r>
    <r>
      <rPr>
        <i/>
        <sz val="11"/>
        <color theme="1"/>
        <rFont val="Calibri"/>
        <family val="2"/>
        <scheme val="minor"/>
      </rPr>
      <t>9 CFR 95.61</t>
    </r>
  </si>
  <si>
    <t>The Local Board has made the changes to their procurement policy to specify that written bids are required for small purhase orders that range from $4,000 to $18,500</t>
  </si>
  <si>
    <t>The Department of Commerce Human Services Center's purchasing department handles all RFPs including advertising in the local newspapers</t>
  </si>
  <si>
    <t>The Local Board hired a new fiscal officer on April 1, 2013. The fiscal officer is continuing a comprehensive review and analysis of the procedures and dealines of the fiscal department</t>
  </si>
  <si>
    <t>The invoices were reported as expenditures in Fevruary 2013 because that is the month the payments for those invoices were processed. Any accrued expenditures are reported on the FSR are a part of the month they are accrued</t>
  </si>
  <si>
    <t xml:space="preserve">The Local Board is currently reviewing their time distribution efforts to include automated time keeping of each Local Board staff member's time to ensure correct distribution within funding contracts.  </t>
  </si>
  <si>
    <t xml:space="preserve">The Montgomery County Workforce Investment Board submitted an attachment with FSR and closeout procedures </t>
  </si>
  <si>
    <t>The procedures are vague and do not clearly identify staff responsiiblity</t>
  </si>
  <si>
    <t>The MCWIB has worked with Mr. David Bohanick to create a revised FSR and closeout procedures policy</t>
  </si>
  <si>
    <t>The Local Board did not provide a response for this concern</t>
  </si>
  <si>
    <t>During PY 2012 the MCWIB contracted with a part-time provider to complete fisal responsibilities and reports</t>
  </si>
  <si>
    <t>MCWIB will be implementing a computerized financial accounting system which will provide private accounting</t>
  </si>
  <si>
    <t>This will be corrected on the RSA for PY 2013 and a new RSA submitted</t>
  </si>
  <si>
    <t>In an internal review of process and procedures it did come to the anntention of the Fiscal Officer that program income has not been properly reflected on the FSR</t>
  </si>
  <si>
    <t>The Bureau accepts the Local Board's submission of RSA signature pages fo DPW. However, there is still need for a signature to represent Unemployment Compensation</t>
  </si>
  <si>
    <t>MCWIB does need assistance obtaining this signature</t>
  </si>
  <si>
    <t>The Local Board reported that appropriate signatures were not obatined from the Bureau and the Montgomery County Department of Commerce for the RSA for PY 2012</t>
  </si>
  <si>
    <t>Guidelines for One-Stop Chartering and PA CareerLink® Certification, Appendix D</t>
  </si>
  <si>
    <t>The Local Board's montoring tools must include  questions that meet the requirements outlined in WIIN 3-00, Change 2</t>
  </si>
  <si>
    <t>WIIN 3-00, Change 2</t>
  </si>
  <si>
    <t>EDSI's contract identified the funding sources as the Pennsylvania Department of Public Welfare</t>
  </si>
  <si>
    <t>EDSI's budget did not show a breakdown of what "markup" means in its itemized budget</t>
  </si>
  <si>
    <t>The Local Board is in the process of reviewing and modifying the tools to include all recommended changes in regard to WIIN 3-00, Change 2</t>
  </si>
  <si>
    <t>The Local Board's response does not adequately address the concern</t>
  </si>
  <si>
    <t>The Montgomery County WIB has reviewed and modified the monitoring tools to include the recommended changes in regard to WIIN 3-00, Change 2</t>
  </si>
  <si>
    <t>The monitoring tools do not include all of the requirements listed in WIIN 3-00, Change 2</t>
  </si>
  <si>
    <t>Attached RSA with all necessary signatures</t>
  </si>
  <si>
    <t>The Local Board offers incentives to youth participants, but there is not an incentive policy</t>
  </si>
  <si>
    <t xml:space="preserve">The Local Board is in the process of creating an incentive policy to move away from monetary incentives and toward merit based incentives and toward merit based incentives </t>
  </si>
  <si>
    <t>The Local Board has updated the contract template and will ensure that the correct template is used for each contract</t>
  </si>
  <si>
    <t>The fiscal officer had a discussion with EDSI regarding their budget. The Local Board has received a more detailed breakdown of their budget and will ensure all future budgets are more detailed</t>
  </si>
  <si>
    <t>Local Board member nomination letters are not in compliance with WIIN 3-03</t>
  </si>
  <si>
    <t>Local Board member appointment and reappointment letters are not in compliance with WIIN 3-03</t>
  </si>
  <si>
    <t>WIIN 3-03, Change 2, Guidelines for Local Workforce Investment Boards</t>
  </si>
  <si>
    <t>Statement of Financial interest forms were either incomplete or had incorrect information for several members</t>
  </si>
  <si>
    <t>All future Local Board members will have letters of nomination addressed to the CEO</t>
  </si>
  <si>
    <t>All new appointment and reappointment letters will be sent from the CEO and will include defined terms</t>
  </si>
  <si>
    <t>The Local Board submitted the missing SoFIs for all but one of the members</t>
  </si>
  <si>
    <t>Local Board needs to document attempts to obtain final missing SoFI</t>
  </si>
  <si>
    <t>Missing SoFIs for some members</t>
  </si>
  <si>
    <r>
      <t xml:space="preserve">WIIN 3-03, Change 2: </t>
    </r>
    <r>
      <rPr>
        <i/>
        <sz val="11"/>
        <color theme="1"/>
        <rFont val="Calibri"/>
        <family val="2"/>
        <scheme val="minor"/>
      </rPr>
      <t>Guidelines for Local Workforce Investment Boards and Open Meetings/Open Records: The Sunshine Act and Right to Know Law</t>
    </r>
  </si>
  <si>
    <t>A review of the Local Board's recorded data regarding Individual Training Accounts in the CWDS showed that the Local Board served a participant under an exception</t>
  </si>
  <si>
    <r>
      <t xml:space="preserve">20 CFR parts 663.430 and 663.505; WIIN 1-07, Change 1: </t>
    </r>
    <r>
      <rPr>
        <i/>
        <sz val="11"/>
        <color theme="1"/>
        <rFont val="Calibri"/>
        <family val="2"/>
        <scheme val="minor"/>
      </rPr>
      <t>WIA Certified Process for Eligible Training Programs/Providers</t>
    </r>
  </si>
  <si>
    <t>The Local Board's Clean Desk policy does not define the Local Board's responsibility to monitor for PII</t>
  </si>
  <si>
    <r>
      <t xml:space="preserve">TEGL 39-11, </t>
    </r>
    <r>
      <rPr>
        <i/>
        <sz val="11"/>
        <color theme="1"/>
        <rFont val="Calibri"/>
        <family val="2"/>
        <scheme val="minor"/>
      </rPr>
      <t>Guidance on the Handling and Protection of Personally Identifiable Information</t>
    </r>
  </si>
  <si>
    <t>The case files do not contain documentation of a second-level review of eligibility</t>
  </si>
  <si>
    <r>
      <t xml:space="preserve">WIIN 3-99, Change 2: </t>
    </r>
    <r>
      <rPr>
        <i/>
        <sz val="11"/>
        <color theme="1"/>
        <rFont val="Calibri"/>
        <family val="2"/>
        <scheme val="minor"/>
      </rPr>
      <t>The Bureau of Workforce Investment is distributing the attatched guidance information relevant to Title I WIA Eligiblity Criteria for Registration and WIA Acceptable Eligiblity Verification</t>
    </r>
  </si>
  <si>
    <r>
      <t xml:space="preserve">WIA 134(d)(3)(c )(ii); WIA 134(d)(3)(c )(i)(II); WIA 134(d)(4)( E); WIA 129( c)(3); 20 CFR 663.245; 20 CFR 669.400; WIIN 4-99, Change 1L </t>
    </r>
    <r>
      <rPr>
        <i/>
        <sz val="11"/>
        <color theme="1"/>
        <rFont val="Calibri"/>
        <family val="2"/>
        <scheme val="minor"/>
      </rPr>
      <t>Core, Intensive, Training, Optional, and Youth Services by Program Charts;</t>
    </r>
    <r>
      <rPr>
        <sz val="11"/>
        <color theme="1"/>
        <rFont val="Calibri"/>
        <family val="2"/>
        <scheme val="minor"/>
      </rPr>
      <t xml:space="preserve"> and WIIN 3-99, Change 2</t>
    </r>
  </si>
  <si>
    <t>The Local Board continues to work on resolving the Bureau's concerns regarding monitoring policies and tools from the PY 2012 compliance and oversight monitoring review</t>
  </si>
  <si>
    <t>Timesheets are not signed by both the employee and the supervisor</t>
  </si>
  <si>
    <r>
      <t xml:space="preserve">WIIN 2-00, Change 2: </t>
    </r>
    <r>
      <rPr>
        <i/>
        <sz val="11"/>
        <color theme="1"/>
        <rFont val="Calibri"/>
        <family val="2"/>
        <scheme val="minor"/>
      </rPr>
      <t>Financial Management TAG</t>
    </r>
  </si>
  <si>
    <t>FSR do not reflect program income or obligations</t>
  </si>
  <si>
    <t>WIIN 2-00, Change 2, chapter 2</t>
  </si>
  <si>
    <t>A check review was performed during the monitoring visit. There was documentation showing that services provided were not always being entered as "accrued expenditures" in the apporpriate FSR</t>
  </si>
  <si>
    <t>OMB Circular A-87, US Department of Labor Training and Employment Guidance Letter 28-10, and WIIN 2-00, Change 2</t>
  </si>
  <si>
    <t>A review of the EDSI subcontract showed that EDSI subcontracted services for three part-time staff. There was no supporting documentation for the procurement of these services</t>
  </si>
  <si>
    <r>
      <t xml:space="preserve">WIIN 2-00, Change 2, and the </t>
    </r>
    <r>
      <rPr>
        <i/>
        <sz val="11"/>
        <color theme="1"/>
        <rFont val="Calibri"/>
        <family val="2"/>
        <scheme val="minor"/>
      </rPr>
      <t xml:space="preserve">One-Stop Comprehensive Financial Management Technical Assistance Guide, </t>
    </r>
    <r>
      <rPr>
        <sz val="11"/>
        <color theme="1"/>
        <rFont val="Calibri"/>
        <family val="2"/>
        <scheme val="minor"/>
      </rPr>
      <t xml:space="preserve">Chapter II-10: </t>
    </r>
  </si>
  <si>
    <t>29 CFR Part 95.2(cc) and 29 CFR Part 97</t>
  </si>
  <si>
    <t>A review of Pathstone's subcontract showed a lack of detail in the itemized cost list</t>
  </si>
  <si>
    <t>A review of Pathstone' subcontract did not include the follow-up services in the description of services</t>
  </si>
  <si>
    <r>
      <t xml:space="preserve">WIA 117(f) and WIIN 3-03, Change 2: </t>
    </r>
    <r>
      <rPr>
        <i/>
        <sz val="11"/>
        <color theme="1"/>
        <rFont val="Calibri"/>
        <family val="2"/>
        <scheme val="minor"/>
      </rPr>
      <t>Guidelines for Local Workforce Investment Boards</t>
    </r>
  </si>
  <si>
    <t>The Individual Training master agrement with Montgomery County Community College displayed gender discrimination</t>
  </si>
  <si>
    <t>29 CFR Part 37</t>
  </si>
  <si>
    <t>The On-the-Job Training contract with Preferred Automotive Specialist did not include all of the OJT requirements</t>
  </si>
  <si>
    <r>
      <t xml:space="preserve">20 CFR 663.700 to 663.730; TEGL 12-09: </t>
    </r>
    <r>
      <rPr>
        <i/>
        <sz val="11"/>
        <color theme="1"/>
        <rFont val="Calibri"/>
        <family val="2"/>
        <scheme val="minor"/>
      </rPr>
      <t xml:space="preserve"> Joint Guidance for States Seeking to Implement Subsidized Work-Based Training Programs for Unemployed Workers; </t>
    </r>
    <r>
      <rPr>
        <sz val="11"/>
        <color theme="1"/>
        <rFont val="Calibri"/>
        <family val="2"/>
        <scheme val="minor"/>
      </rPr>
      <t xml:space="preserve">and TEGL 16-12: </t>
    </r>
    <r>
      <rPr>
        <i/>
        <sz val="11"/>
        <color theme="1"/>
        <rFont val="Calibri"/>
        <family val="2"/>
        <scheme val="minor"/>
      </rPr>
      <t>On-the-Job Training and National Emergency Grants Funded with Workforce Investment Act Dislocated Workers Reserve Funds</t>
    </r>
  </si>
  <si>
    <t>The Local Board did not publically advertise three days before the March 14, 2013 meeting</t>
  </si>
  <si>
    <t>The Montgomery County WIB has started using a reminder on Microsoft Outlook to ensure the advertisements are sent to the Times Hearld for publication a week prior to each meeting</t>
  </si>
  <si>
    <t>A clerical data entry error occurred on CWDS when the selection "Contract for Services-Institution of Higher Education" was made</t>
  </si>
  <si>
    <t>The Montgomery County WIB has added questions to the current monitoring tools regarding the Clean Desk Policy as submitted to BWDA. In addition the Montgomery County WIB will amend the Clean Desk Policy is enforced within the WIB offices in Montgomery County, along with our providers and businesses under contract</t>
  </si>
  <si>
    <t>The Montgomery County WIB has a policy that requires a supervisory/secondary review of eligibility, as attatched</t>
  </si>
  <si>
    <t>The Montgomery County WIB has appointed a Quality Control Inspector to review participant case files on a daily basis</t>
  </si>
  <si>
    <t>The participant case files fo not meet the requirements listed on the USDOL case file review worksheet</t>
  </si>
  <si>
    <t>All program income, which has been very limited, and obligations are now included in all FSR reporting</t>
  </si>
  <si>
    <t>Moving forward, a time tracking system has been implemented that will include direct cost allocation</t>
  </si>
  <si>
    <t>Accrual based accounting, has been the practice, and has been reviewed and upgraded for accuracy</t>
  </si>
  <si>
    <t>All plans will be submitted on time. The audit plan was submitted on time, but needed a revision therefor the revision was late</t>
  </si>
  <si>
    <t>EDSI is the approved provider to obtain staff to the WIB. EDSI was chosen through a complete procurement process, and all documentation is available. EDSI has chosen Ascend to provide the part-time employees</t>
  </si>
  <si>
    <t>The Local Board contracted with EDSI for staffing services, but EDSI is not able to filfill this obligation without a subcontract with Ascend to assist with staffing services. The contract also has EDSI staff performing Local Board staff responsibilities and providing services. This is conflict of interest. A CAP is required</t>
  </si>
  <si>
    <t>This issue has been resolved and currently all detail and itemized cost lists are submitted with all invoices for reimbursement. Quarterly check-ins have been instituted with the providers</t>
  </si>
  <si>
    <t>Pathstone provides follow-up services to youth participants as needed and documents them in case notes in CWDS</t>
  </si>
  <si>
    <t>Montgomery County Community College is a recipient of the Perkins Grant. One of the goals of the grant is to assist individuals preparing for non-traditional fields in high-priority, high-skill, high-wage or high-demand occupations. For this reason, said language was included in the contract. All Individual Training Accounts contracts starting July 1, 2015 with MCCC will not include language suggetive of gender discrimination</t>
  </si>
  <si>
    <t xml:space="preserve">The Montgomery County WIB is developing a new OJT contract template to unclude all OJT requirements. </t>
  </si>
  <si>
    <t>The audit plan submitted on November 21 despite being due on October 1</t>
  </si>
  <si>
    <t>The RFP review process does include a committee of Local Board members along with WIB staff. Starting July 1, 2015 the LWIB will not allow EDSI to subcontract with Ascend for part-time employees. EDSI staff members who were performing WIB services have since been transferred to County WIB staff and are now County employees</t>
  </si>
  <si>
    <t>The OS monitor did not find DWT NEG Financial Status Reports(FSR) for April, July, or October of 2014 in CWDS</t>
  </si>
  <si>
    <t>The Montgomery County Workforce Development Board will submit FSRs on a monthly basis by the 15th of the following month</t>
  </si>
  <si>
    <t>The employer, APEXCO-PPSI reported during their interview that the participant's skills gained during the training period were reported verbally. This does not meet the requirement</t>
  </si>
  <si>
    <r>
      <t xml:space="preserve">TEGL No. 4-10, </t>
    </r>
    <r>
      <rPr>
        <i/>
        <sz val="11"/>
        <color theme="1"/>
        <rFont val="Calibri"/>
        <family val="2"/>
        <scheme val="minor"/>
      </rPr>
      <t>On-the-Job Training National Emergency Grants (OJT NEGs) Funded with American Recovery and Reinvestment Act of 2009 Resources, 4, 4. OJT NEG Overview</t>
    </r>
  </si>
  <si>
    <t>The WDB, with the assistance from the Montgomery County Solicitors, is in the process of updating the OJT contract and ensuring the employer's responsibility for documenting skills gained by dislocated workers during the training period</t>
  </si>
  <si>
    <t>A participant reported during their interview that they had not received information regarding supportive services which the participant could be eligible to receive</t>
  </si>
  <si>
    <t>The WDB has recently expanded the Supportive Services staff. The Compliance Officer will ensure the Supportive Services staff is complying ewith the Supportive Services Policy</t>
  </si>
  <si>
    <t>The employer contract did not include the requirement about employer reimbursements are to be limited to six months</t>
  </si>
  <si>
    <r>
      <t xml:space="preserve">TEGL No. 4-10 </t>
    </r>
    <r>
      <rPr>
        <i/>
        <sz val="11"/>
        <color theme="1"/>
        <rFont val="Calibri"/>
        <family val="2"/>
        <scheme val="minor"/>
      </rPr>
      <t>On0the-Job Training National Emergency Grants Funded with American Recovery and Reinvestment Act of 2009 Resources, 5. Special Policy Guidelines for OJT NEGs C. OJT Duration Limit</t>
    </r>
  </si>
  <si>
    <t>The WDB, with assistance from the Montgomery County Solicitors, is in the process of updating the OJT contract. The updated contrct will include provisions ensuing that employer reimbursements are limited to six months</t>
  </si>
  <si>
    <t>The employer contract did not include the requirement that OJT positions may not be developed with public sector employers or with employers which are casinos or other gambling establishments, swimming pools, aquariums, zoos, and golf courses</t>
  </si>
  <si>
    <r>
      <t xml:space="preserve">No. 4-10, </t>
    </r>
    <r>
      <rPr>
        <i/>
        <sz val="11"/>
        <color theme="1"/>
        <rFont val="Calibri"/>
        <family val="2"/>
        <scheme val="minor"/>
      </rPr>
      <t>On-the-job Training National Emergency Grants Funded with American Recovery and Reinvestment Act of 2009 Resources, 5. Special Policy Guidelines for OJT NEGs C. OJT Duration Limit</t>
    </r>
  </si>
  <si>
    <t>The WDB, with assistance from the Montgomery County Solicitors, is in the process of updating the OJT contract. The updated contrct will stipulate that OJT positions are not developed with public sector employers or with employers which are casinos or other gambling establishments, swimming pools, aquariums, zoos, or golf courses</t>
  </si>
  <si>
    <t>The employer contract did not include the requirement that a participant may not be placed in an OJT slot if the position infringes on the promotional oppertunities of currently employed workers</t>
  </si>
  <si>
    <t>The WDB, with assistance from the Montgomery County Solicitors, is in the process of updating the OJT contract. The updated contrct will stipulate that a participant will ot be placed in an OJT slot if the position infringes on the promotional oppertunities of currently employed workers</t>
  </si>
  <si>
    <t>The Local Board neglected to update the PA CareerLink® monitoring tool pursuant to the corrective action plan agreed upon during PY 2013 monitoring</t>
  </si>
  <si>
    <t>The fiscal systems of service providers are not monitored by the Local Board</t>
  </si>
  <si>
    <t>The Bureau could not verify that the Local Board monitored procurement or single audits; however, notes within the monitoring tool state fiscal monitoring is the responsibility of the fiscal agent</t>
  </si>
  <si>
    <r>
      <t xml:space="preserve">WIIN No. 3-00, Change 2    WSP No. 7-2015, </t>
    </r>
    <r>
      <rPr>
        <i/>
        <sz val="11"/>
        <color theme="1"/>
        <rFont val="Calibri"/>
        <family val="2"/>
        <scheme val="minor"/>
      </rPr>
      <t>Oversight- Initial Implementation of the Workforce Innovation and Opportunity Act</t>
    </r>
  </si>
  <si>
    <t xml:space="preserve">The Local Board conducted its PY 2014 monitoring of the PA CareerLink® on August 25, 2015, which is beyond the program year. </t>
  </si>
  <si>
    <t>The Local Board's OJT monitoring tool does not inquire if the hourly wage of the participant has increased at the end of the OJT in accordance with Section 181(a)</t>
  </si>
  <si>
    <t>WSP No. 7-2015</t>
  </si>
  <si>
    <t>29 Code of Federal Regulations § 95</t>
  </si>
  <si>
    <t>The Local Board's contract with provider Full Circle, Inc., does not contain a description of the services to be provided or the results expected to be acheived.</t>
  </si>
  <si>
    <t>Local Board representative of the "labor organizations or other representatives of employees" category should not have been appointed because the nomination letter did not come from a "local labor federation"</t>
  </si>
  <si>
    <t>WIOA Section 181(a)</t>
  </si>
  <si>
    <r>
      <t xml:space="preserve">WIOA Section 107(b)(2)(B)(i)                        </t>
    </r>
    <r>
      <rPr>
        <i/>
        <sz val="11"/>
        <color theme="1"/>
        <rFont val="Calibri"/>
        <family val="2"/>
        <scheme val="minor"/>
      </rPr>
      <t>Workforce System Policy(WSP) No. 02-2015, December 18, 2015, Local Governance Policy</t>
    </r>
  </si>
  <si>
    <t xml:space="preserve">That same member wa salso appointed to the "joint labor-management apprenticeship program" category where there is also no evidence that he represents a joint labor-management apprenticeship program. </t>
  </si>
  <si>
    <t>The member must be removed immediately</t>
  </si>
  <si>
    <t>WIOA § 107(b)(2)(B)(ii)      WSP No. 02-2015</t>
  </si>
  <si>
    <t>The Local Board business membership is at fifty percent and does not reflect the majority of members.</t>
  </si>
  <si>
    <t>Section 107(b)(2)(A)</t>
  </si>
  <si>
    <t>Local Board member Statement of Financial Interest forms are missing for 3 members.</t>
  </si>
  <si>
    <t>WSP No. 02-2015                  Section 1104 of the PA Public Official and Employee Ethics Act</t>
  </si>
  <si>
    <t>CO/FP/JD-NEG/SPDWG</t>
  </si>
  <si>
    <t>The PA CareerLink® Montgomery County does not include all required partners</t>
  </si>
  <si>
    <t>WIOA § 121(b)(1)(B): Programs and Activities; 20 CFR § 678.400: Who are the Required One-Stop Partners</t>
  </si>
  <si>
    <t>The Local Board acknowledges missing required partners and submit a corrective action plan explaining what actions have or will be taken to include those partners</t>
  </si>
  <si>
    <t>IEPs were not found in the participant files</t>
  </si>
  <si>
    <t>WIOA § 134©: Career Services</t>
  </si>
  <si>
    <t>The Local Board could not substantiate that all elements required to be monitored were actually monitored</t>
  </si>
  <si>
    <t>WSP No. 07-PY2015, April 14, 2016: Oversight- Initial Implementation of the Workforce Innovation and Opportunity Act, Appendix A</t>
  </si>
  <si>
    <t>The following Local Area agreements are not up to date: the PA CareerLink® Partner Agreement, the PA CareerLink® Operator Agreement and the Resource Sharing Agreement</t>
  </si>
  <si>
    <t>WSP No. 02-2015: Local Governance Policy, December 18, 2015, Appendix A. to C</t>
  </si>
  <si>
    <t>The OJT training plan, application, contract, and training progress reports were incomplete</t>
  </si>
  <si>
    <t>WIOA § 134(b)(2): Career Services</t>
  </si>
  <si>
    <t>The procurement policy does not identify disciplinary actions for those who fail to follow Code of Conduct regulations</t>
  </si>
  <si>
    <t>2 Code of Federal Regulations § CFR § 200.318: General procurement standards</t>
  </si>
  <si>
    <t>The Local Board's Financial Status Reports were not entered in the Commonwealth Workforce Development Systems in a timely fashion</t>
  </si>
  <si>
    <t>WSP No. 03-2015: Financial Management Policy, Expenditure Reporting, p. 6-4</t>
  </si>
  <si>
    <t>The Local Board must submit corrective action thatoutlines steps taken to ensure signed IEPs are retained in the files for every eligible participant</t>
  </si>
  <si>
    <t>The Bureau will review the updated documents during the PY 2016 monitoring review</t>
  </si>
  <si>
    <t>The Bureau will review the updated agreements during the PY 2016 monitoring visit</t>
  </si>
  <si>
    <t>The Local Board is required to include disciplinary action to the procurement conflict of interest policy. The corrective action plan should specify when this action will be completed</t>
  </si>
  <si>
    <t>The Local Board is asked to submit a corrective action plan explaining how to avoid submitting late FSRs in the future</t>
  </si>
  <si>
    <t>Oversight Services staff recommended to the LWIB that the record retention policy be added to the Manual of Accounting Policies as well as contracts</t>
  </si>
  <si>
    <t>The LWIB does not have written policies outlining the computer system and software used for the accounting system, including a disaster recovery plan</t>
  </si>
  <si>
    <t>Review of the ad hoc report generated by the CWDS demonstrated that RFFs have in some instances exceed FSR cumulative expenses</t>
  </si>
  <si>
    <r>
      <t xml:space="preserve">WIA, Final Rule 29 CFR 97.20, WIIN 2-00, Change 2, </t>
    </r>
    <r>
      <rPr>
        <i/>
        <sz val="11"/>
        <color theme="1"/>
        <rFont val="Calibri"/>
        <family val="2"/>
        <scheme val="minor"/>
      </rPr>
      <t>Financial Mangement TAG</t>
    </r>
  </si>
  <si>
    <t>The RSA has not fully executed dute to the absence of partner signatures as listed on the RSAB</t>
  </si>
  <si>
    <t>Program income is not properly allocated on the RSABW</t>
  </si>
  <si>
    <t>WIIN 2-00, Change 2, Financial Management Technical Assistance Guide, 20 CFR 667.200, WIA Section 195, 20 CFR 95.24, 29 CFR 97.25; OMB Circulars A-102 and A-110</t>
  </si>
  <si>
    <t>Program income is not being reported on the FSR</t>
  </si>
  <si>
    <r>
      <t xml:space="preserve">WIIN 2-00, Change 2, </t>
    </r>
    <r>
      <rPr>
        <i/>
        <sz val="11"/>
        <color theme="1"/>
        <rFont val="Calibri"/>
        <family val="2"/>
        <scheme val="minor"/>
      </rPr>
      <t xml:space="preserve">Financial Management TAG, </t>
    </r>
    <r>
      <rPr>
        <sz val="11"/>
        <color theme="1"/>
        <rFont val="Calibri"/>
        <family val="2"/>
        <scheme val="minor"/>
      </rPr>
      <t>20 CFR 667.200, WIA Section 195, 29 CFR 95.24, 29 CFR 97.25; OMB Circulars A-102 and A-110</t>
    </r>
  </si>
  <si>
    <t>The action of documenting the  North Central Pennsylvania Regional Planning and Development Commission Data Security and Disaster Recovery Plan for Accounting and Administration Systems addresses this concern</t>
  </si>
  <si>
    <t>The PA CareerLink® RSA requires review by the Commonwealth to ensure compliance with WIA</t>
  </si>
  <si>
    <t>The Local Board must properly allocate the program income reported on the RSABW</t>
  </si>
  <si>
    <r>
      <t xml:space="preserve">WIIN No: 3-03, Change 3, </t>
    </r>
    <r>
      <rPr>
        <i/>
        <sz val="11"/>
        <color theme="1"/>
        <rFont val="Calibri"/>
        <family val="2"/>
        <scheme val="minor"/>
      </rPr>
      <t>Guidelines for Local Workforce Investment Boards</t>
    </r>
  </si>
  <si>
    <t>Public notice of the Local Board's first regular meeting of each calendar or fiscal year must be given no less than three days before the meeting</t>
  </si>
  <si>
    <t>The PA CareerLink® One-Stop Partner Agreements have not been fully executed due to the absence of partner signatures</t>
  </si>
  <si>
    <r>
      <rPr>
        <i/>
        <sz val="11"/>
        <color theme="1"/>
        <rFont val="Calibri"/>
        <family val="2"/>
        <scheme val="minor"/>
      </rPr>
      <t xml:space="preserve">PA CareerLink® Financial Management Guide </t>
    </r>
    <r>
      <rPr>
        <sz val="11"/>
        <color theme="1"/>
        <rFont val="Calibri"/>
        <family val="2"/>
        <scheme val="minor"/>
      </rPr>
      <t xml:space="preserve">dated July 1, 2012 and </t>
    </r>
    <r>
      <rPr>
        <i/>
        <sz val="11"/>
        <color theme="1"/>
        <rFont val="Calibri"/>
        <family val="2"/>
        <scheme val="minor"/>
      </rPr>
      <t xml:space="preserve"> Guideline for One-Stop Chartering and PA CareerLink® Certification</t>
    </r>
  </si>
  <si>
    <t>The record retention provision is absent from the MOA</t>
  </si>
  <si>
    <r>
      <t xml:space="preserve">WIIN 2-00, Change 2, </t>
    </r>
    <r>
      <rPr>
        <i/>
        <sz val="11"/>
        <color theme="1"/>
        <rFont val="Calibri"/>
        <family val="2"/>
        <scheme val="minor"/>
      </rPr>
      <t xml:space="preserve">Financial Management Technical Assistance Guide, </t>
    </r>
    <r>
      <rPr>
        <sz val="11"/>
        <color theme="1"/>
        <rFont val="Calibri"/>
        <family val="2"/>
        <scheme val="minor"/>
      </rPr>
      <t xml:space="preserve">29 CFR 95.53, OMB Circular A-110, </t>
    </r>
    <r>
      <rPr>
        <i/>
        <sz val="11"/>
        <color theme="1"/>
        <rFont val="Calibri"/>
        <family val="2"/>
        <scheme val="minor"/>
      </rPr>
      <t>Uniform Administrative Requirements for Grants and Agreements with Institutions of Higher Education, Hospitals, and Other Non-Profit Organiztions</t>
    </r>
  </si>
  <si>
    <t>The PA Right-to-Know Law provisions discussed at the Quality Assurance Technical Workgroup Meetings on September 11, 2012 are expected to be included in the contract language of all contracts moving forward</t>
  </si>
  <si>
    <t>Federal award information, CFDA title and number, and applicable compliance requirements must be included in all contracts</t>
  </si>
  <si>
    <r>
      <t xml:space="preserve">OMB Circular A-133, </t>
    </r>
    <r>
      <rPr>
        <i/>
        <sz val="11"/>
        <color theme="1"/>
        <rFont val="Calibri"/>
        <family val="2"/>
        <scheme val="minor"/>
      </rPr>
      <t xml:space="preserve">Audits of States, Local Governments, and Non-Profit Organizations, </t>
    </r>
    <r>
      <rPr>
        <sz val="11"/>
        <color theme="1"/>
        <rFont val="Calibri"/>
        <family val="2"/>
        <scheme val="minor"/>
      </rPr>
      <t xml:space="preserve">Subpart C--Auditees§__.300 </t>
    </r>
    <r>
      <rPr>
        <i/>
        <sz val="11"/>
        <color theme="1"/>
        <rFont val="Calibri"/>
        <family val="2"/>
        <scheme val="minor"/>
      </rPr>
      <t xml:space="preserve">Auditee responsibilities </t>
    </r>
    <r>
      <rPr>
        <sz val="11"/>
        <color theme="1"/>
        <rFont val="Calibri"/>
        <family val="2"/>
        <scheme val="minor"/>
      </rPr>
      <t xml:space="preserve">and OMB Circular A-133 </t>
    </r>
    <r>
      <rPr>
        <i/>
        <sz val="11"/>
        <color theme="1"/>
        <rFont val="Calibri"/>
        <family val="2"/>
        <scheme val="minor"/>
      </rPr>
      <t xml:space="preserve">Audit Requirements Compliance Supplement 2012, </t>
    </r>
    <r>
      <rPr>
        <sz val="11"/>
        <color theme="1"/>
        <rFont val="Calibri"/>
        <family val="2"/>
        <scheme val="minor"/>
      </rPr>
      <t xml:space="preserve">Part 3 </t>
    </r>
    <r>
      <rPr>
        <i/>
        <sz val="11"/>
        <color theme="1"/>
        <rFont val="Calibri"/>
        <family val="2"/>
        <scheme val="minor"/>
      </rPr>
      <t>Compliance Requirements</t>
    </r>
    <r>
      <rPr>
        <sz val="11"/>
        <color theme="1"/>
        <rFont val="Calibri"/>
        <family val="2"/>
        <scheme val="minor"/>
      </rPr>
      <t xml:space="preserve"> </t>
    </r>
  </si>
  <si>
    <t>All nomination letter submissions did not meet the proper criteria to be in compliance with WIIN 3-03, Change 2</t>
  </si>
  <si>
    <r>
      <t xml:space="preserve">WIIN 3-03, Change 2, </t>
    </r>
    <r>
      <rPr>
        <i/>
        <sz val="11"/>
        <color theme="1"/>
        <rFont val="Calibri"/>
        <family val="2"/>
        <scheme val="minor"/>
      </rPr>
      <t>Guidelines for Local Workforce Investment Boards and WIA Section 117</t>
    </r>
  </si>
  <si>
    <t>The appointment letter for Catherine Grove was not received for review</t>
  </si>
  <si>
    <r>
      <t xml:space="preserve">WIIN 3-03, Change 2, </t>
    </r>
    <r>
      <rPr>
        <i/>
        <sz val="11"/>
        <color theme="1"/>
        <rFont val="Calibri"/>
        <family val="2"/>
        <scheme val="minor"/>
      </rPr>
      <t>Guidelines for Local Workforce Investment Boards                                     Public Official and Employee Ethics Act, 65 PA. C.S. §§ 1101-113</t>
    </r>
  </si>
  <si>
    <t>Two Statement of Financial Interests forms were not received</t>
  </si>
  <si>
    <t>There were several issues identified with the Statement of Financial Interests forms, most of which pretain to missing or inaccurate information</t>
  </si>
  <si>
    <t>Section 1105(a) and (b) of the Public Official and Employee Ethics Act of 1998 (65 Pa Consolidated Statutes (CS) § 1105-1113</t>
  </si>
  <si>
    <t>A vacancy currently exists in the mandatory criteria of parents of an eligible youth seeking asisstance under Title I of the WIA</t>
  </si>
  <si>
    <r>
      <t xml:space="preserve">WIIN No. 3-03, Change 2, </t>
    </r>
    <r>
      <rPr>
        <i/>
        <sz val="11"/>
        <color theme="1"/>
        <rFont val="Calibri"/>
        <family val="2"/>
        <scheme val="minor"/>
      </rPr>
      <t>Guidelines for Local Workforce Investment Boards</t>
    </r>
    <r>
      <rPr>
        <sz val="11"/>
        <color theme="1"/>
        <rFont val="Calibri"/>
        <family val="2"/>
        <scheme val="minor"/>
      </rPr>
      <t xml:space="preserve"> and WIA Section 117</t>
    </r>
  </si>
  <si>
    <t>Oversight Services staff recommended that all policies be dated upon development and as changes occur</t>
  </si>
  <si>
    <t>The Bureau recommends that future subgrant agreements to be updated to reflect the record retention policy in the NCPRPDC grant agreement</t>
  </si>
  <si>
    <t>A printout of the final FSR from the FMS must be submitted with an orginal, authorized signature</t>
  </si>
  <si>
    <r>
      <t xml:space="preserve">WIIN 2-00, Change 2, </t>
    </r>
    <r>
      <rPr>
        <i/>
        <sz val="11"/>
        <color theme="1"/>
        <rFont val="Calibri"/>
        <family val="2"/>
        <scheme val="minor"/>
      </rPr>
      <t>Financial Management Technical Assistance Guide (TAG)</t>
    </r>
  </si>
  <si>
    <t>Authorized expenditures are to be reported by the fiscal agents via the FMS according to the FSR reporting schedule</t>
  </si>
  <si>
    <r>
      <t xml:space="preserve">WIIN No.2-00, Change 2, </t>
    </r>
    <r>
      <rPr>
        <i/>
        <sz val="11"/>
        <color theme="1"/>
        <rFont val="Calibri"/>
        <family val="2"/>
        <scheme val="minor"/>
      </rPr>
      <t>Financial Management Technical Assistance Guide</t>
    </r>
  </si>
  <si>
    <t>The financial management system shall provide provide information for federally required records and reports that are uniform in definition, acessible to authorized federal and state staff, and verifiable for monitoring, reporting, audit, program management, and evaluation purposes</t>
  </si>
  <si>
    <t>WIIN No. 2-00, Change 2</t>
  </si>
  <si>
    <t>Expenditure reporting is to be done as expenses are incurred</t>
  </si>
  <si>
    <r>
      <t xml:space="preserve">The second quarterly RSABW was submitted to the Bureau on March 28, 2013. The Local Area is not following the guidelines established in the </t>
    </r>
    <r>
      <rPr>
        <i/>
        <sz val="11"/>
        <color theme="1"/>
        <rFont val="Calibri"/>
        <family val="2"/>
        <scheme val="minor"/>
      </rPr>
      <t>PA CareerLink® Financial Management Guide</t>
    </r>
  </si>
  <si>
    <t>The Local Board staff reported that unclaimed checks are returned to the fiscal agent, and after every attempt is made to locate the payee the unclaimed checks are shredded</t>
  </si>
  <si>
    <t>WIIN 2-00, Change 2, page 1-3</t>
  </si>
  <si>
    <t>The Local Board has accepted recommendation</t>
  </si>
  <si>
    <t>Th Bureau is in receipt of the Local Board's explanaton for missing the FSR dealine. Future FSR's must comply with the Bureau expectations outlined in the modified reporting schedule email</t>
  </si>
  <si>
    <t>The Local Board will have the director of finance review all closeout packages with special attention given to verifying that the FSRs are marked final</t>
  </si>
  <si>
    <t>The Bureau is in receipt of the Local Board's explanation for late submission of the second quarter RSABW. Additionally, the Bureau has confirmed that the third and fourth quarter RSABW's has been received timely</t>
  </si>
  <si>
    <t>The Bureau acknowledges that the Local Board made an erroneous statement in the monitoring tool</t>
  </si>
  <si>
    <t>The Local Board does not have all of the mandatory One-Stop partner programs represented on the Local Boad as required by WIA</t>
  </si>
  <si>
    <t>WIA § 121(b) and 20 CFR §§ 661.315 and 662.200</t>
  </si>
  <si>
    <t>The Bureau has not received the Statement of Financial Interest form for a former Local Board member</t>
  </si>
  <si>
    <t>Several Statement of Financial Interests forms had missing or inaccurate information in the areas of occupation or profession</t>
  </si>
  <si>
    <t>Some members' nomination letters are not compliant with WIIN No. 3-03</t>
  </si>
  <si>
    <t>WIIN No. 3-03, Change 2</t>
  </si>
  <si>
    <t>Mr. michael Dodge, Assistant Director, Mckean County Juvenile Probation is currently a youth council representative for organizations that have experience relating to youth activities. However, Mr. Dodge may be better utilized in the category for youth service agencies, including juvenile justice and law enforcement</t>
  </si>
  <si>
    <t>The Workforce Investment Board Director met with the CEOs to immediately begin seeking additional nominations for Business Category members as well as One-Stop Partner Program members</t>
  </si>
  <si>
    <t>The Local Board was able to obtain a new mailing address for the former member but did not receive any response after issuing four notices</t>
  </si>
  <si>
    <t>The missing and/or inaccurate information as such have been amended accordingly with those Statement of Financial Interests forms in question and provided to the Bureaus for follow-up evaluation</t>
  </si>
  <si>
    <t>To ensure future compliance accordingly for nomination letter the Workforce Investment Board Director explicitly reiterated to NCWIB staff of the applicable requirements as mandated by WIIN No. 3-03, Change 2</t>
  </si>
  <si>
    <t>The Local Board did not fill a One-Stop Partner category vacancy within 90 days</t>
  </si>
  <si>
    <t>The advertisement placed in the newspaper incorrectly stated that the Local Board meeting would be held on October 4, 2012 rather than October 3, 2012</t>
  </si>
  <si>
    <t>WIIN 3-03, Change 2,          PA Sunshine Act</t>
  </si>
  <si>
    <t>A quorum was not present at the October 3, 2012, meeting; however, various official actions were taken</t>
  </si>
  <si>
    <t>A review of the June 20, 2012, local Board meeting minutes raised evidence of a conflict of interest</t>
  </si>
  <si>
    <t>WIIN 3-03, Change 2, and Local Governance Policy Version 003</t>
  </si>
  <si>
    <t>It is recommended that the Local Board follow Article II, Section 5 of the Local Board bylaw, which states that members may be removed from membership by the CLEO upon failure to attend</t>
  </si>
  <si>
    <t>WIA and WIIN 3-03, Change 2</t>
  </si>
  <si>
    <t>The Chief Elected Official is the only entity that has the authority to remove members and the removal reasons must be clearly defined</t>
  </si>
  <si>
    <t>Members are to be appointed for a defined term. Defined terms must include beginning and end dates; therefore, it is not permissible for a term to continue until a member's sucessor is appointed, qualified, and approved</t>
  </si>
  <si>
    <t>One participant record lacked signature pages for the grievance procedures</t>
  </si>
  <si>
    <t>WIA § 181 and 20 CFR § 667.600</t>
  </si>
  <si>
    <t>Several participant records did not include case notes; therefore, it was not evident that regular contract and follow-up services were provided</t>
  </si>
  <si>
    <t>20 CFR  663.150</t>
  </si>
  <si>
    <t>The NCWIB acknowledges that it was not mandatory to obtain a nomination from the Bureau for Ms. Schell to fill the vacated One-Stop Partner Category. The nomination was obtianed as such to ensure some method of formal approval was secured from the Bureau for Ms. Schell's aapointment</t>
  </si>
  <si>
    <t>The NCWIB acknowledges this oversight with the date of October 4, 2012 and that corrective advertisement was not published</t>
  </si>
  <si>
    <t>Upon further review of the meeting information and follow-up correspondence shows that the problematic member abstained from the vote</t>
  </si>
  <si>
    <t>The October 31, 2012 meeting was scheduled as a result of no quorum at the October 3, 2012 meeting. Therefore, the agenda remained the same and all business from October 3, 2012 meting was reviewed, discussed, and acted upon. There was a quorum present for the October 31, 2012</t>
  </si>
  <si>
    <t>The NCWIB bylaws will be amended such that the statement ..members may be removed from the membership vote of at least two-thirds of Local Board members is eliminated</t>
  </si>
  <si>
    <t>NCWIB bylaws will be amended such that terms are defined for members</t>
  </si>
  <si>
    <t>NCPRPDC/North Central Operations and NCWD staff were advised of the above mentioned areas of concern. Notification as such resulted in the NCWIB Workforce Investment Board Director issuing formal communication advising of the Bureau findings</t>
  </si>
  <si>
    <t>Project Operator Implementation</t>
  </si>
  <si>
    <t>Incorrect cost category distribution for the February 2015 FSR</t>
  </si>
  <si>
    <t>A review of the February 2015 FSR, cost category distribution, reveled that the total participants as listed at the bottom of the expenditure details is not currently being utilized</t>
  </si>
  <si>
    <t>The Bureau was unable to fully trace a selected drawdown</t>
  </si>
  <si>
    <t>A sample review of participant case records was conducted to substantiate if LMI was provided to the participant and documented. Only one of the participant records reviewed had case notes substaintiating this information</t>
  </si>
  <si>
    <t>The Bureau was unable to substantiate if the participant assessment results were reflected in the participant IEP because the IEPs were not entered into the CWDS</t>
  </si>
  <si>
    <t>WSP 02-2014, Version 002,</t>
  </si>
  <si>
    <t>The project operator reported that the participant is required to sign the participant OJT Trainee Monthly Progress Report</t>
  </si>
  <si>
    <t>Performance Accountbility</t>
  </si>
  <si>
    <t xml:space="preserve">The project operator did not attend the May, June, and July 2015 conference calls as required. Please refer to the Terms and Conditions of the Notice of Obligation and the Project Operating Plan for additional detail </t>
  </si>
  <si>
    <t>Two OJT participants did not have an hourly wage listed in CWDS</t>
  </si>
  <si>
    <t>WSP (02-2014)</t>
  </si>
  <si>
    <t>Three of the four OJT participants interviewed stated that their timesheets were not cosgined</t>
  </si>
  <si>
    <t>Financial Management Policy Draft and Guide (03-2014),</t>
  </si>
  <si>
    <t>The employer contract did not include the requirement that OJT positions may not be developed with public sector employees or with employers that have relocated the employer business within the previous 120 days where the relocation action resulted in a loss of employment of any employee at the previous location</t>
  </si>
  <si>
    <r>
      <t xml:space="preserve">TEGL No. 38-12, </t>
    </r>
    <r>
      <rPr>
        <i/>
        <sz val="11"/>
        <color theme="1"/>
        <rFont val="Calibri"/>
        <family val="2"/>
        <scheme val="minor"/>
      </rPr>
      <t xml:space="preserve">Dislocated Worker Training National Emergency Grants, </t>
    </r>
    <r>
      <rPr>
        <sz val="11"/>
        <color theme="1"/>
        <rFont val="Calibri"/>
        <family val="2"/>
        <scheme val="minor"/>
      </rPr>
      <t xml:space="preserve">TEGL No. 4-10, </t>
    </r>
    <r>
      <rPr>
        <i/>
        <sz val="11"/>
        <color theme="1"/>
        <rFont val="Calibri"/>
        <family val="2"/>
        <scheme val="minor"/>
      </rPr>
      <t xml:space="preserve">On-the- Job Training National Emergency Grants Funded with American Recovery and Reinvestment Act of 2009 resources                                 </t>
    </r>
    <r>
      <rPr>
        <sz val="11"/>
        <color theme="1"/>
        <rFont val="Calibri"/>
        <family val="2"/>
        <scheme val="minor"/>
      </rPr>
      <t>PA-25 Dislocated Worker Training National mergency Grant Project Operating Plan(POP)</t>
    </r>
  </si>
  <si>
    <t>The employer contract did not include criteria for employer reimbursement including the indication based on participant skills gap or number of employees</t>
  </si>
  <si>
    <t>TEGL No. 38-12, TEGL No. 4-10       and PA-25 DWT NEG POP</t>
  </si>
  <si>
    <t>The employer contract did not include the requirement that OJT positions may not be developed with public sector employeers or with employers which are casinos or other gambling establishments, swimming pools, aquariums, zoos, and golf courses</t>
  </si>
  <si>
    <t>TEGL No. 38-12, TEGL No. 4-10, and the PA-25 DWT NEG POP</t>
  </si>
  <si>
    <t>The employer contract did not include the requirement that a participant may not be placed in an OJT slot if the OJT position infinges on the promotional oppertunities employed wokers</t>
  </si>
  <si>
    <t>The CFDA number and title is not recorded on the OJT Training Company Contract</t>
  </si>
  <si>
    <r>
      <t xml:space="preserve">OMB Circular A-133, </t>
    </r>
    <r>
      <rPr>
        <i/>
        <sz val="11"/>
        <color theme="1"/>
        <rFont val="Calibri"/>
        <family val="2"/>
        <scheme val="minor"/>
      </rPr>
      <t>Audit Requirements Subpart C--Auditees§300</t>
    </r>
  </si>
  <si>
    <t>The Memorandum of Agreements between the North Central Workforce Investment Board and the North Central Pennsylvania Regional Planning and Development Commision for the terms of July 1, 2013 to June 30, 2014 and July 1, 2014 to June 30, 2015 did not include a modification for the additional funding provided for the DWT NEG</t>
  </si>
  <si>
    <t>Attatched a modification to the PY 2014 Memorandum of Agreement with NCPRPDC.</t>
  </si>
  <si>
    <t xml:space="preserve">North Central has since created new financial statements within out MIP Accounting software to produce a statement that breaks down the expenses more accurately by category. The total participants in trainings are noew being communicated between departments and are being reported on the FSR </t>
  </si>
  <si>
    <t>North Central is now utilizing the draw transfer process on a monthly basis in order to transfer funds between contracts so that the draws and expenses can be reconciled more accurately</t>
  </si>
  <si>
    <t>Upon review by North Central Workforrce Development Operations, staff has been advised with the completion of the initial IEP to oordinate with BWPO staff to address labor exchange and ensure Labor Market information is provided</t>
  </si>
  <si>
    <t>A File review and CWDS review was completed by North Central workforce Development Operations staff. Attatched is the CWDS view history which reflects the Individual Employment plan, Activity Code ISO2 is verified in CWDS</t>
  </si>
  <si>
    <t>Effective immediately North Central Workforce Development staff has been advised to secure the signature of the participant for subsequent Progress Reports</t>
  </si>
  <si>
    <t>Upon review of the DWT NEG Conference call meeting minutes North Central was represented on the all and is listed as a participants on the call for the May 2015 meeting</t>
  </si>
  <si>
    <t>Upon review by NCWD all CWDS State required data fields were completed and entered into CWDS. However, staff has been advised to include the wage information when entering CWDS data</t>
  </si>
  <si>
    <t>The current OJT Manual policy does state and provide that both the employer and participant must sign time and attendance records as well as the Financial Management Policy Draft references guidance for both manual signatures and acceptable electronic documentation policy. NCWD advised all staff to secure both the employer representative and customer signatures to validate OJT reimbursement for monthly hours of participation along the current payroll documentation during the invoice process</t>
  </si>
  <si>
    <t>Please see #16, page 3 of employer contract which states: Employer certifies that the employer has not commenced a reduction in force at any location in the United States for the last 120 days. This is reworded to say: Employer certifies that the employer has not relocated the employer business within the previous 120 days where the relocation action resulted in the loss of employment of any employee at the original location</t>
  </si>
  <si>
    <t xml:space="preserve">The employer contract has been revised to include this information. </t>
  </si>
  <si>
    <t>Please see employer contract on page #17 which reads: Employer assures that the OJT Trainee has not been hired into or will remain working in any position when any other person I on layoff from the same or substantially equivalent job within the same organization unit or has been bumped and has recall rights to that position, nor if the OJT is created in a promotional line that infinges on oppertunities of current employers</t>
  </si>
  <si>
    <t>The employer contract has been revised to include this information.  Please see attached document</t>
  </si>
  <si>
    <t>The Local Board bylaws do not include information on how often local workforce development board and committee meetings will be held as required</t>
  </si>
  <si>
    <t>A review of the public notice for the Local Board meetings identified a concern regarding compliance with provisions  of the PA Sunshine Act</t>
  </si>
  <si>
    <t>PA Sunshine Act (65 P.S. 271 et seq.)</t>
  </si>
  <si>
    <t>The Individual Training Accounts reported by funding stream by the Local Board did not match the SAP reports generated by the Bureau.</t>
  </si>
  <si>
    <t>The Bureau identified that the Local Board was emailing personally identifiable information without encryption</t>
  </si>
  <si>
    <t>The Local Board provided a comment in the tool that states "The NCWIB requires WIA funding be the funding of last resort".</t>
  </si>
  <si>
    <r>
      <t xml:space="preserve">WSP(03-2015), December 22, 2015, </t>
    </r>
    <r>
      <rPr>
        <i/>
        <sz val="11"/>
        <color theme="1"/>
        <rFont val="Calibri"/>
        <family val="2"/>
        <scheme val="minor"/>
      </rPr>
      <t>Financial Management Policy</t>
    </r>
  </si>
  <si>
    <t>The Local Area failed to meet the Youth Attainment of Degree or Certificate common measure for PY 2014. A 79.6 percent of the 80 percent negotiated level of performance for the measure was achieved</t>
  </si>
  <si>
    <t>The Local Board did not fully complete the Financial Status Report Worksheet</t>
  </si>
  <si>
    <t>The NCPRPDC is the Fiscal Agent and employer of the Local Board staff, Fiscal Agent, and employer fo the Local Board staff, Fiscal Agent staff, and Title I Provider staff</t>
  </si>
  <si>
    <t>WSP(02-2015)</t>
  </si>
  <si>
    <t>To resolve the finding the Local Board must correct this structure issue</t>
  </si>
  <si>
    <t>The Local Board must ensure procurement transactions for goods and services utilizing federal funds are conducted in a manner to provide, to the maximum extent practical, open, and free competition</t>
  </si>
  <si>
    <t>WSP(03-2015)</t>
  </si>
  <si>
    <t>CO/FP/JD NEG</t>
  </si>
  <si>
    <t>Bylaws Deficiency. The bylaws are not compliant with the current Local Governance Policy regarding the timely filling of vacancies</t>
  </si>
  <si>
    <r>
      <t xml:space="preserve">WSP No. 02-2015: </t>
    </r>
    <r>
      <rPr>
        <i/>
        <sz val="11"/>
        <color theme="1"/>
        <rFont val="Calibri"/>
        <family val="2"/>
        <scheme val="minor"/>
      </rPr>
      <t xml:space="preserve">Local Governance Policy, </t>
    </r>
    <r>
      <rPr>
        <sz val="11"/>
        <color theme="1"/>
        <rFont val="Calibri"/>
        <family val="2"/>
        <scheme val="minor"/>
      </rPr>
      <t>December 18,2015</t>
    </r>
  </si>
  <si>
    <t>The Local Board is not providing public notice of Local Board meetings thorughout the region as required by the PA Sunshine Act (65 C.S. 709 et seq.)</t>
  </si>
  <si>
    <r>
      <t xml:space="preserve">65 PA Consolidated Statuses 709; WSP No. 02-2015: </t>
    </r>
    <r>
      <rPr>
        <i/>
        <sz val="11"/>
        <color theme="1"/>
        <rFont val="Calibri"/>
        <family val="2"/>
        <scheme val="minor"/>
      </rPr>
      <t>Local Governance Policy</t>
    </r>
    <r>
      <rPr>
        <sz val="11"/>
        <color theme="1"/>
        <rFont val="Calibri"/>
        <family val="2"/>
        <scheme val="minor"/>
      </rPr>
      <t>, December 18, 2015</t>
    </r>
  </si>
  <si>
    <r>
      <t xml:space="preserve">WSP No. 02-2015: </t>
    </r>
    <r>
      <rPr>
        <i/>
        <sz val="11"/>
        <color theme="1"/>
        <rFont val="Calibri"/>
        <family val="2"/>
        <scheme val="minor"/>
      </rPr>
      <t xml:space="preserve">Local Governance Policy, </t>
    </r>
    <r>
      <rPr>
        <sz val="11"/>
        <color theme="1"/>
        <rFont val="Calibri"/>
        <family val="2"/>
        <scheme val="minor"/>
      </rPr>
      <t>December 18, 2015</t>
    </r>
  </si>
  <si>
    <t>The CEO and Fiscal Agent Agremeent dated January 7, 2015 is not fully compliant with the Local Governance Policy</t>
  </si>
  <si>
    <t>The Local Board Partnership Agreement dated January 7, 2015, is not compliant with the current Local Governance Policy</t>
  </si>
  <si>
    <t>The North Central PA CareerLink® centers are not administering two of the thirteen required programs</t>
  </si>
  <si>
    <r>
      <t xml:space="preserve">WIOA § 121(b); 20 CFR § 463.305; 20 CFR § 464.400; 678.400(b)(1);678.400(b)(12); 20 CFR § 678.415; WSP No. 02-2015: </t>
    </r>
    <r>
      <rPr>
        <i/>
        <sz val="11"/>
        <color theme="1"/>
        <rFont val="Calibri"/>
        <family val="2"/>
        <scheme val="minor"/>
      </rPr>
      <t xml:space="preserve">Workforce Delivery System, </t>
    </r>
    <r>
      <rPr>
        <sz val="11"/>
        <color theme="1"/>
        <rFont val="Calibri"/>
        <family val="2"/>
        <scheme val="minor"/>
      </rPr>
      <t>Version 002, July 1, 2014</t>
    </r>
  </si>
  <si>
    <t>At the time of the monitoring, the Local Workforce Development Board had not developed a local oversight plan as required by the Oversight - Intiial Implmentation of the Workforce Innovation and Opportunity Act policy</t>
  </si>
  <si>
    <r>
      <t xml:space="preserve">WSP No. 07-PY2015: </t>
    </r>
    <r>
      <rPr>
        <i/>
        <sz val="11"/>
        <color theme="1"/>
        <rFont val="Calibri"/>
        <family val="2"/>
        <scheme val="minor"/>
      </rPr>
      <t xml:space="preserve">Oversight-Initial Implementation of the Workforce Innovation and Opportunity Act, </t>
    </r>
    <r>
      <rPr>
        <sz val="11"/>
        <color theme="1"/>
        <rFont val="Calibri"/>
        <family val="2"/>
        <scheme val="minor"/>
      </rPr>
      <t>April 14, 2016</t>
    </r>
  </si>
  <si>
    <t xml:space="preserve">The closeout packages reviewed by the Bureau during the monitoring visit were signed by the North Central PA Regional Planning and Development Commision Executive Director </t>
  </si>
  <si>
    <r>
      <t xml:space="preserve">WSP No. 03-2015: </t>
    </r>
    <r>
      <rPr>
        <i/>
        <sz val="11"/>
        <color theme="1"/>
        <rFont val="Calibri"/>
        <family val="2"/>
        <scheme val="minor"/>
      </rPr>
      <t xml:space="preserve">Financial Management Policy, </t>
    </r>
    <r>
      <rPr>
        <sz val="11"/>
        <color theme="1"/>
        <rFont val="Calibri"/>
        <family val="2"/>
        <scheme val="minor"/>
      </rPr>
      <t>December 22, 2015</t>
    </r>
  </si>
  <si>
    <t>LWDB Membership  Review</t>
  </si>
  <si>
    <t>A review of the LWDB membership list shows that two members were appointed to the local board and some members removed since the last certification</t>
  </si>
  <si>
    <r>
      <t xml:space="preserve">WSP No. 02-2015: </t>
    </r>
    <r>
      <rPr>
        <i/>
        <sz val="11"/>
        <color theme="1"/>
        <rFont val="Calibri"/>
        <family val="2"/>
        <scheme val="minor"/>
      </rPr>
      <t xml:space="preserve"> Local Governance Policy</t>
    </r>
  </si>
  <si>
    <t>Conflict of Interest Code Forms and Statement of Financial Interests Forms Deficiency</t>
  </si>
  <si>
    <r>
      <t xml:space="preserve">WSP No. 02-2015: </t>
    </r>
    <r>
      <rPr>
        <i/>
        <sz val="11"/>
        <color theme="1"/>
        <rFont val="Calibri"/>
        <family val="2"/>
        <scheme val="minor"/>
      </rPr>
      <t xml:space="preserve">Local Governance Policy; </t>
    </r>
    <r>
      <rPr>
        <sz val="11"/>
        <color theme="1"/>
        <rFont val="Calibri"/>
        <family val="2"/>
        <scheme val="minor"/>
      </rPr>
      <t xml:space="preserve">Section 1104, </t>
    </r>
    <r>
      <rPr>
        <i/>
        <sz val="11"/>
        <color theme="1"/>
        <rFont val="Calibri"/>
        <family val="2"/>
        <scheme val="minor"/>
      </rPr>
      <t xml:space="preserve">PA Public Official and Employee Ethics Act, </t>
    </r>
    <r>
      <rPr>
        <sz val="11"/>
        <color theme="1"/>
        <rFont val="Calibri"/>
        <family val="2"/>
        <scheme val="minor"/>
      </rPr>
      <t>65 C.S. Sections 1101-1113</t>
    </r>
  </si>
  <si>
    <t>Business</t>
  </si>
  <si>
    <t>The LWDB does not have a majority of business member representation</t>
  </si>
  <si>
    <t xml:space="preserve">WSP No. 02-2015: Local Governance Policy; </t>
  </si>
  <si>
    <t xml:space="preserve">Statement of Financial Interest forms for the LWIB members were </t>
  </si>
  <si>
    <t>WIIN 3-03, Change 2, Guidelines for Local Workforce Investment Boards, Section(V) page 14, Financial Interest, Forms, (B), page 14</t>
  </si>
  <si>
    <t>The required LWIB nomination and appointment as well as reappointment letters for several members were not available for review and/or up-to-date</t>
  </si>
  <si>
    <t>WIIN 3-03, Change 2, Guidelines for Local Workforce Investment Boards, Section II; LWIB, and Appointment, and Certification Process, (C )Local Board Certification ( c), page seven</t>
  </si>
  <si>
    <t>Some members of the LWIB did not have nominations, appointment and re-appointment letters on the appropriate letter head</t>
  </si>
  <si>
    <t>WIIN 3-03, Change 2, Guidelines for Local Workforce Investment Boards, Section II; LWIB, Appointment, and Certification Process, (A), Nomination of Business, Local Education Entity and Labor Representatives, First paragraph, page 5</t>
  </si>
  <si>
    <t>Conflict of Interest forms were missing for some of the LWIB members and youth council members</t>
  </si>
  <si>
    <t>WIIN 3-03, Change 2, Guidelines for Local Workforce Invstment Boards, Section V; Conflict of Interest (B), page 14</t>
  </si>
  <si>
    <t>It is required that contracts contain the clause to confirm that no funds provided under WIA may be used in any way to attempt to influence in any manner a member of Congress or State or local legislators to favor or oppose any legislation or appropriation by such Congress or State or local legislators</t>
  </si>
  <si>
    <t>WIIN 2-00, Change 2, Financial Management Technical Assistance Guide, Section 3, Accounting for Funds, page 3-5</t>
  </si>
  <si>
    <t>Contracts fail to contain required items including description of services, itemized listing of cost, description of the product or results expected, provision to return files to fiscal agent, lobbying certification, and in some cases appropriate signatures</t>
  </si>
  <si>
    <t>WIA, Final Rule 667.200, LWIBs are required to follow the "Common Rule" at 29 CFR 97.36( c)(3)(i)                                       One-Stop Comprehensive Financial Management Technical Assistance Guide, § II-10; Procurement, Pages 7; Required Contract Clauses and 8;</t>
  </si>
  <si>
    <t>Closeouts and final FSRs are not being completed in a timely manner</t>
  </si>
  <si>
    <t>WIIN 2-00, Change 2: Financial Management Technical Assistance Guide", Section 6 Closeout Requirements</t>
  </si>
  <si>
    <t>This is a potential concern as there is no approval letter from the cognizant agency provided</t>
  </si>
  <si>
    <t>OMB Circular A-122, "Cost Principles for the Heads of Non-Profit Organizations"; Section E, "Negotiation and Approval of Indirect Cost Rates"</t>
  </si>
  <si>
    <t>Program income is not being properly reported</t>
  </si>
  <si>
    <t>WIA Section 195; 20 CFR 667.200(a)(5) through (7); CFR 95.24 and 29 CFR 97.25; OMB Circulars A-102 and A-110                         WIIN 2-00 Change 2 Page 2-1</t>
  </si>
  <si>
    <t>Restricting of access to FMS is a best practice to be followed by LWIAs. For data integrity and security reasons, it is a concern that the LWIB was not aware of all individuals with access to the system</t>
  </si>
  <si>
    <t>WIIN 2-00 Change 2; Page 5-6: Authorized Access by LWIA Personnel to FMS</t>
  </si>
  <si>
    <t>Excess cash on hand is in violation of policy</t>
  </si>
  <si>
    <t>Late submission of second quarter RSABW</t>
  </si>
  <si>
    <t>WIIN 2-00 Change 2, Section 1: Financial Management Systems, 1-1 Cash Management Standards</t>
  </si>
  <si>
    <t>Late submission of LWIA Fiscal Agent Audit Plan</t>
  </si>
  <si>
    <t>WIIN 2-00 Change 2; Financial Management Technical Assistance Guide, 7-4 LWIA Fiscal Agent Audit Requirements</t>
  </si>
  <si>
    <t>Northern Tier has adopted new contract language, provided by its monitors, and utilized the new contracts for the new contract period beginning July 2012</t>
  </si>
  <si>
    <t>As funds are expended and drawn, an in-depth review for accuracy is conducted with our third-party reviewers, YPTC and adjustments have been made, delaying the process.We will work diligently to make the 60-day deadline</t>
  </si>
  <si>
    <t>The request and approval letter are attatchd and dated January 2012. The Northern Tier Regional Planning and Development Commission receives funding directly from the Economic Development Agency, which is under the Department of Commerce</t>
  </si>
  <si>
    <t>The LWIB has been following WIIN -00 Change 2 and maintains records sufficient to determine the amount of program income received and the purposes for which this income is expended, however the income has not been reported on the FSR</t>
  </si>
  <si>
    <t>NTEPDC hadn't approved the other individuals' access to FMS but hadn't removed them either and 2010 correspondence with BWDP confirmed the Northern Tier staff with access, so it was believed there were no others with access</t>
  </si>
  <si>
    <t>A RFF is done in the current month of the expenses incurred while expenses viewed in CWDS are from prior month's reporting, so it is believed that an RFF exceeding FSR expenditures and obligations is comparing two different months and a timing issue</t>
  </si>
  <si>
    <t>The late submission was an error that will not happen again</t>
  </si>
  <si>
    <t>The 2011 audit plan was submitted on September 21, 2011 prior to the October deadline. We have the signed certified receipt and email correspondence that it was submitted prior to the dealine</t>
  </si>
  <si>
    <t xml:space="preserve"> Board Membership</t>
  </si>
  <si>
    <t>The Local Board does not have at least two representatives of local educational entities as referenced in WIA</t>
  </si>
  <si>
    <r>
      <t xml:space="preserve">WIA                                             WIIN 3-03, Change 2, </t>
    </r>
    <r>
      <rPr>
        <i/>
        <sz val="11"/>
        <color theme="1"/>
        <rFont val="Calibri"/>
        <family val="2"/>
        <scheme val="minor"/>
      </rPr>
      <t>Guidelines for Local Workforce Investment Boards</t>
    </r>
  </si>
  <si>
    <t>The Local Board should revise Mr. Kenneth E. Smith's reappointment term to comply with the term equivalents of the Regional Center for Workforce Excellence bylaws</t>
  </si>
  <si>
    <t>A conflict of Interest form was missing and therefore unavailable for review. However, the Local Board provided evidence via e-mail on March 8, 2013</t>
  </si>
  <si>
    <t>Not all Local Board members who served on the Local Board during 2012 submitted statements of financial interest for calendar year 2011</t>
  </si>
  <si>
    <t>There were several Local Board members who failed to properly complete Statement of Financial Interest forms</t>
  </si>
  <si>
    <t>Public Official and Employee Ethics Act, 65 PA C.S.  § § 1101-113</t>
  </si>
  <si>
    <t>There were board members that terminated services in the past year whose forms were not submitted for the year following the termination of services as referenced</t>
  </si>
  <si>
    <t>Two youth council members did not submit required Conflict of Interest forms</t>
  </si>
  <si>
    <t>Oversight Services staff recommends that all policies be dated upon development and as changes occur</t>
  </si>
  <si>
    <t>The Bureau recommends that future subgrant agreements to be updated to reflect the record retention policy in the NTRPDC</t>
  </si>
  <si>
    <t>The Local Board could not provide all documentation to support the RFP selection</t>
  </si>
  <si>
    <r>
      <t xml:space="preserve">WIIN 3-05, </t>
    </r>
    <r>
      <rPr>
        <i/>
        <sz val="11"/>
        <color theme="1"/>
        <rFont val="Calibri"/>
        <family val="2"/>
        <scheme val="minor"/>
      </rPr>
      <t>Guidelines for the Competitive Procurement of Youth Services</t>
    </r>
  </si>
  <si>
    <t>Fiscal agents are required to submit a coseout package at the termination of each program period</t>
  </si>
  <si>
    <t xml:space="preserve">WIIN 2-00, Change 2, </t>
  </si>
  <si>
    <t>Source documentation to support the accounting records was absent from a training invoice review for a NEG participant</t>
  </si>
  <si>
    <t>The Local Board staff rpeorted that training, including ITAs and OJTs is first reported as an obligation when the participant enrools and then as an expendituree when the bill is paid</t>
  </si>
  <si>
    <t>The PA CareerLink® resource sharing agreements are not fully executed due to the absence of partner signatures</t>
  </si>
  <si>
    <t>Guidelines for One-Stop Chartering and PA CareerLink® Certification</t>
  </si>
  <si>
    <t>The PACL resource sharing agremeent budget has been fully executed</t>
  </si>
  <si>
    <t>PA CareerLink® Financial Management Technical Assistance Guide</t>
  </si>
  <si>
    <t>The proportionate share of program income is not being reported on the FSR</t>
  </si>
  <si>
    <t>WIIN 2-00, Change 2, 20 CFR 667.200, WIA Section 195, 29 CFR 95.24, 29 CFR 97.25; OMB Circulars A-102 and A-110</t>
  </si>
  <si>
    <t>Subcontract</t>
  </si>
  <si>
    <t xml:space="preserve"> Concern</t>
  </si>
  <si>
    <t>Program income is not reported on the resource sharing agreement budget worksheet</t>
  </si>
  <si>
    <t>NTRPDC Procurement Manual</t>
  </si>
  <si>
    <t>The first quarter RSABW was received by the Bureau late on December 2, 2012 and the second quarter RSABW was recived late on March 5, 2013</t>
  </si>
  <si>
    <t>The Bradford County Action, Inc. WIA youth subcontract #36313-571 was reviewed and required eleemnts were missing</t>
  </si>
  <si>
    <t>Right-to-Know Law, 65 P.S.  § § 67.101-3104</t>
  </si>
  <si>
    <t>Child labor laws need to be included in youth contracts</t>
  </si>
  <si>
    <t xml:space="preserve">Fair Labor Standard Act of 1938 </t>
  </si>
  <si>
    <t xml:space="preserve">The contract reviewed was missing the CFDA number and title as required </t>
  </si>
  <si>
    <t>OMB Circular A-133, Audits of States, Local Government, and Non-Profit Organizations, Subpart C - Auditees  §__.300, Auditee responsibilities</t>
  </si>
  <si>
    <t>During the PY 2016 monitoring, follow-up from the previous LWDB Recertification Review was conducted</t>
  </si>
  <si>
    <r>
      <t xml:space="preserve">WSP No. 02-2015: </t>
    </r>
    <r>
      <rPr>
        <i/>
        <sz val="11"/>
        <color theme="1"/>
        <rFont val="Calibri"/>
        <family val="2"/>
        <scheme val="minor"/>
      </rPr>
      <t>Local Governance Policy</t>
    </r>
  </si>
  <si>
    <t>The first quarter and second quarter RSAB-FSRs were both received on February 9, 2017. Therefore, the first quarter RSAB-FSR was submitted late</t>
  </si>
  <si>
    <r>
      <t xml:space="preserve">WSP No. 03-2015: </t>
    </r>
    <r>
      <rPr>
        <i/>
        <sz val="11"/>
        <color theme="1"/>
        <rFont val="Calibri"/>
        <family val="2"/>
        <scheme val="minor"/>
      </rPr>
      <t>Financial Management Policy</t>
    </r>
  </si>
  <si>
    <t>A corrective action plan is not required</t>
  </si>
  <si>
    <t>Governmental and Community Development</t>
  </si>
  <si>
    <t>The LWDB membership list shows that one board member is representing both the business category and the economic and community development entities category</t>
  </si>
  <si>
    <r>
      <t xml:space="preserve">WIOA  § 107(b)(2); 20 CFR  § 679.320; TEGL No. 27-14: </t>
    </r>
    <r>
      <rPr>
        <i/>
        <sz val="11"/>
        <color theme="1"/>
        <rFont val="Calibri"/>
        <family val="2"/>
        <scheme val="minor"/>
      </rPr>
      <t xml:space="preserve">Workforce Innovation and Opportunity Act Transition Authority for Immediate Implementation of Governance Provisions; </t>
    </r>
    <r>
      <rPr>
        <sz val="11"/>
        <color theme="1"/>
        <rFont val="Calibri"/>
        <family val="2"/>
        <scheme val="minor"/>
      </rPr>
      <t>WSP No. 02-2015</t>
    </r>
  </si>
  <si>
    <t>Bylaws Deficiency. The Bureau reviewed the draft Local Board bylaws which appear to be compliant with the current Local Governance Policy. However, the bylaws have not be finalized</t>
  </si>
  <si>
    <t>Local Workforce Development Board Vacancies Violation. Vacancy was not filled within 90 days</t>
  </si>
  <si>
    <t>Agreement Violation-PA CareerLink® Partner Agreement.  PA CareerLink® One-Stop Partner Agreements are not compliant with the Department's Workforce Delivery System policy</t>
  </si>
  <si>
    <r>
      <t xml:space="preserve">WSP No. 02-2015: </t>
    </r>
    <r>
      <rPr>
        <i/>
        <sz val="11"/>
        <color theme="1"/>
        <rFont val="Calibri"/>
        <family val="2"/>
        <scheme val="minor"/>
      </rPr>
      <t xml:space="preserve"> Workforce Delivery System, </t>
    </r>
    <r>
      <rPr>
        <sz val="11"/>
        <color theme="1"/>
        <rFont val="Calibri"/>
        <family val="2"/>
        <scheme val="minor"/>
      </rPr>
      <t>Version 002, July 1, 2014</t>
    </r>
  </si>
  <si>
    <t>Agreement Violation- PA CareerLink® Resource Sharing Agreement. The RSAs for Bradford/Sullivan County and Tioga County  are not compliant with the Workforce Delivery System</t>
  </si>
  <si>
    <r>
      <t xml:space="preserve">WSP No. 02-2014: </t>
    </r>
    <r>
      <rPr>
        <i/>
        <sz val="11"/>
        <color theme="1"/>
        <rFont val="Calibri"/>
        <family val="2"/>
        <scheme val="minor"/>
      </rPr>
      <t xml:space="preserve">Workforce Delivery System, </t>
    </r>
    <r>
      <rPr>
        <sz val="11"/>
        <color theme="1"/>
        <rFont val="Calibri"/>
        <family val="2"/>
        <scheme val="minor"/>
      </rPr>
      <t>Version 002, July 1, 2014</t>
    </r>
  </si>
  <si>
    <t>Fiscal Standing Committee Violation:  The Fiscal Standing Committee Chair is not a member of the Local Board</t>
  </si>
  <si>
    <r>
      <t xml:space="preserve">WSP No. 02-2015: </t>
    </r>
    <r>
      <rPr>
        <i/>
        <sz val="11"/>
        <color theme="1"/>
        <rFont val="Calibri"/>
        <family val="2"/>
        <scheme val="minor"/>
      </rPr>
      <t xml:space="preserve"> Local Governance Policy, </t>
    </r>
    <r>
      <rPr>
        <sz val="11"/>
        <color theme="1"/>
        <rFont val="Calibri"/>
        <family val="2"/>
        <scheme val="minor"/>
      </rPr>
      <t>December 18, 2015</t>
    </r>
  </si>
  <si>
    <t>One-Stop Delivery System Missing Required Partners</t>
  </si>
  <si>
    <r>
      <t xml:space="preserve">WIOA  121(b); 20 CFR  § 463.400; 678.400(b)(1); 678.400(b)(12); 20 CFR  § 678.415; WSP No. 02-2014: </t>
    </r>
    <r>
      <rPr>
        <sz val="11"/>
        <color theme="1"/>
        <rFont val="Calibri"/>
        <family val="2"/>
        <scheme val="minor"/>
      </rPr>
      <t xml:space="preserve"> Workforce Delivery System, </t>
    </r>
    <r>
      <rPr>
        <i/>
        <sz val="11"/>
        <color theme="1"/>
        <rFont val="Calibri"/>
        <family val="2"/>
        <scheme val="minor"/>
      </rPr>
      <t>Version 002, July 1, 2014</t>
    </r>
  </si>
  <si>
    <t>Local Oversight Plan Deficiency: The Local Board had not developed a Local Oversight Plan as required by the Oversight - Intitial Implementation of the Workforce Innovation and Opportunity Act policy</t>
  </si>
  <si>
    <r>
      <t xml:space="preserve">WSP No. 07-2015: </t>
    </r>
    <r>
      <rPr>
        <i/>
        <sz val="11"/>
        <color theme="1"/>
        <rFont val="Calibri"/>
        <family val="2"/>
        <scheme val="minor"/>
      </rPr>
      <t xml:space="preserve"> Oversight - Initial Implementation of the Workforce Innovation and Opportunity Act, </t>
    </r>
    <r>
      <rPr>
        <sz val="11"/>
        <color theme="1"/>
        <rFont val="Calibri"/>
        <family val="2"/>
        <scheme val="minor"/>
      </rPr>
      <t>April 14, 2016</t>
    </r>
  </si>
  <si>
    <t>PA CareerLink® Monitoring Violation: The Local Board did not conduct compliance and evaluation reviews of its PA CareerLink® system is required</t>
  </si>
  <si>
    <t xml:space="preserve">Common Measure's Performance Deficiency: The Local Area failed to meet three of nthe nine performance measures during the fourth quarter </t>
  </si>
  <si>
    <r>
      <t xml:space="preserve">WSP No. 184-02: </t>
    </r>
    <r>
      <rPr>
        <i/>
        <sz val="11"/>
        <color theme="1"/>
        <rFont val="Calibri"/>
        <family val="2"/>
        <scheme val="minor"/>
      </rPr>
      <t xml:space="preserve">Sanctions - Initial Implementation of the Workforce Innovation and Opportunity Act, </t>
    </r>
    <r>
      <rPr>
        <sz val="11"/>
        <color theme="1"/>
        <rFont val="Calibri"/>
        <family val="2"/>
        <scheme val="minor"/>
      </rPr>
      <t>October 20, 2016</t>
    </r>
  </si>
  <si>
    <t>Sector Partnership DWG</t>
  </si>
  <si>
    <t>Sector Partnership Deficiency: The Sector Partnership award reflects low expenditures and low performance.  The Local Board expended $1,507.78 and $500,000 awarded for the Sector Partnership with one participant served as November 18, 2016</t>
  </si>
  <si>
    <t>Resolved</t>
  </si>
  <si>
    <t>Local agreements will be changed to be compliant with WIOA</t>
  </si>
  <si>
    <t>A review of participant files found that one case file was missing an IEP, and the ITA calculaton sheet was not consistently found in the ITA case records reviewed</t>
  </si>
  <si>
    <t>During PY 2013 a finding was imposed regarding the Local Board's inability to complete the FSR Review Worksheet</t>
  </si>
  <si>
    <t>A review of the FSR review worksheet and source documentation identified a potential unallowable expenditure</t>
  </si>
  <si>
    <t>OMB Circular A-122; Financial Management Policy (Draft)(03-2015), December 22, 2015 and 2 CFR Part 200 which supersedes OMB Circular A-122</t>
  </si>
  <si>
    <t>Initially, the Local Board reported the program income was earned through the renting of PA CareerLink® conference room space. The income was then used to reduce costs in the PA CareerLink® partner billing</t>
  </si>
  <si>
    <t>WSP (03-2015), December 22, 2015</t>
  </si>
  <si>
    <t>A review of contract #130143301 for the period beginning July 1, 2014 and ending June 30, 2015 showed the funds were expended prior to the execution of the contract</t>
  </si>
  <si>
    <t>WSG (01-2014), Change 1, May 28, 2015; WSP (02-2015), December 18, 2015</t>
  </si>
  <si>
    <t>The nomination letters for three Local Board members were dated after the term date. Please refer to rescinded Workforce System Guidance</t>
  </si>
  <si>
    <t>WSG(01-2014), Change 1; WSP (02-2015)</t>
  </si>
  <si>
    <t>Local Governance Policy(01-2014), Change 1, Version 003; WSP(02-2015)</t>
  </si>
  <si>
    <t>The Local Board member representing the Pennsylvania Social Servies Union, Local 668, does not have optimum policy-making or hiring authority within the represented labor organization entity</t>
  </si>
  <si>
    <t>Nomination letters do not acknowledge the nominee's optimum policy making and/or hiring authority for the categories being represented</t>
  </si>
  <si>
    <t>Nomination letters did not include narrative documentation supporting the qualification of the nominees</t>
  </si>
  <si>
    <t>The Bureau did not receive Conflict of Interest Code forms for two Local Board members</t>
  </si>
  <si>
    <t>Several invoices included a reduction of the Pell grant from the total training expenses.</t>
  </si>
  <si>
    <t>A review of the supporting documentation revealed that, on several occasions the Northern Tier Regional Planning and Development Commission Check Request was requested by and approved by the same individual</t>
  </si>
  <si>
    <t>A review of the February 2015 FSR cost category distribution revealed that the "total participants" category as listed at the bottom of the expenditure details is not currently being utilized</t>
  </si>
  <si>
    <t>Financial Management Policy Draft (03-2014)</t>
  </si>
  <si>
    <t>A sample review of participant case record case notes did not include appropriate documentation of the closing of the record</t>
  </si>
  <si>
    <t>A sample review of participant case notes including #3584981, #2467187, and #3849052 was conducted and did not substantiate if labor market informaion was used in vocational exploration and career planning</t>
  </si>
  <si>
    <t>The Bureau was unable to substantiate if the participant assessment results were reflected in the participant IEP because the IEP's were not entered into the CWDS or submitted for the review</t>
  </si>
  <si>
    <t>Worksforce Delivery System Policy (02-2014), Version 002</t>
  </si>
  <si>
    <t>An employer, Tom Mullen and Associates, L.L.C., conveyed their aprehension to participate in the program in the future</t>
  </si>
  <si>
    <t>The employer contract did not include the requirement that OJT positions may not be developed with public sector employers or with employers that have relocated the employer business within the previous 120 days where the relocation action resulted in the loss of employment of any employee at the original location</t>
  </si>
  <si>
    <t>The employer contract did not include the requirement that OJT positions cannot be developed with public sector employees or with employers which are casinos or other gambling establishments,  swimming pools, aqariums, zoos and golf courses</t>
  </si>
  <si>
    <r>
      <t xml:space="preserve">TEGL No. 39-12, </t>
    </r>
    <r>
      <rPr>
        <i/>
        <sz val="11"/>
        <color theme="1"/>
        <rFont val="Calibri"/>
        <family val="2"/>
        <scheme val="minor"/>
      </rPr>
      <t xml:space="preserve">Dislocated Worker Training National Emergency Grants, </t>
    </r>
    <r>
      <rPr>
        <sz val="11"/>
        <color theme="1"/>
        <rFont val="Calibri"/>
        <family val="2"/>
        <scheme val="minor"/>
      </rPr>
      <t xml:space="preserve">TEGL No 4-10, </t>
    </r>
    <r>
      <rPr>
        <i/>
        <sz val="11"/>
        <color theme="1"/>
        <rFont val="Calibri"/>
        <family val="2"/>
        <scheme val="minor"/>
      </rPr>
      <t>On-the-Job Training National Emergency Grants (OJT NEGs) Funded with American Recovery and Reinvestment Act of 2009 Resources</t>
    </r>
  </si>
  <si>
    <t>The Catalog of CFDA number and title is not recorded on the OJT Training Company Contract</t>
  </si>
  <si>
    <r>
      <t xml:space="preserve">OMB Circular A-133, </t>
    </r>
    <r>
      <rPr>
        <i/>
        <sz val="11"/>
        <color theme="1"/>
        <rFont val="Calibri"/>
        <family val="2"/>
        <scheme val="minor"/>
      </rPr>
      <t>Audit Requirements Subpart C--Auditee§300</t>
    </r>
  </si>
  <si>
    <t>Of the 21 members of the Local Board only 10 are represntatives of the business category</t>
  </si>
  <si>
    <r>
      <t xml:space="preserve">WIIN No. 3-03, Change 2, </t>
    </r>
    <r>
      <rPr>
        <i/>
        <sz val="11"/>
        <color theme="1"/>
        <rFont val="Calibri"/>
        <family val="2"/>
        <scheme val="minor"/>
      </rPr>
      <t>Guidelines for Local Workforce Investment Boards;</t>
    </r>
    <r>
      <rPr>
        <sz val="11"/>
        <color theme="1"/>
        <rFont val="Calibri"/>
        <family val="2"/>
        <scheme val="minor"/>
      </rPr>
      <t xml:space="preserve"> 20 CFR § 661.315</t>
    </r>
  </si>
  <si>
    <t>WIA § 121(b), 20 CFR §§ 661.315 and 662.200</t>
  </si>
  <si>
    <t xml:space="preserve">The Local Board does not have all of the mandatory One-Stop partner programs represented as required </t>
  </si>
  <si>
    <t xml:space="preserve">The Bureau has not received Statements of Financial Interests forms for four members </t>
  </si>
  <si>
    <t xml:space="preserve">PA Public Official and Employee Ethics Act and WIIN No. 3-03, Change 2 </t>
  </si>
  <si>
    <t>Several issues were identified with ten Statement of Financial Interests forms which pertain to missing or inaccurate member information</t>
  </si>
  <si>
    <t>Most nomination letters submitted for review are not compliant</t>
  </si>
  <si>
    <t>WIIN No.3-03, Change 2</t>
  </si>
  <si>
    <t>WIIN No. 3-03, Change 2,</t>
  </si>
  <si>
    <t>The LWIB met with the CEO who helpe didentify additional private sector members for addition to the board and letters of nomination were being sought</t>
  </si>
  <si>
    <t>The LWIB is working with the CEO to properly identify and categorize the current membership where some members can represent multiple partners and seek additional members if necessary</t>
  </si>
  <si>
    <t>The LWIB will work to secure the documents, which includes the two members who joined during 2013. All future nominees will be asked to submit the form for the prior year upon their nomination</t>
  </si>
  <si>
    <t>The LWIB has identified the ten members who didn't properly fill out questions 10 and/or 13 regarding employment information. The LWIB again has requested the information and will resubmit the information to the bureau</t>
  </si>
  <si>
    <t>The Bureau accepts the Local Board's response to the finding: however, it will remain unresolved until the Bureau is provided with a membership list is in compliance</t>
  </si>
  <si>
    <t xml:space="preserve">Three private sector members were added </t>
  </si>
  <si>
    <t>The Bureau accepts the Local Board's response to the finding: however, it will remain unresolved until the Bureau is provided with documentation that all mandatory One-Stop partner programs are represented on the Local Board</t>
  </si>
  <si>
    <t>The unemployment compensation vacancy has been filled</t>
  </si>
  <si>
    <t>The finding remains unresolved until all mandatory partner programs are represented on the Local Board, including adult education and literacy</t>
  </si>
  <si>
    <t>The Bureau accepts the Local Board's response to this finding. However, this finding will remain unresolved until the aforementioned Statement of Financial Interests forms representing the financial interests of the 2012 calendar year are provided to the Bureau</t>
  </si>
  <si>
    <t>The LWIB is still working to secure the forms and resolve the issue</t>
  </si>
  <si>
    <t>While the Bureau accepts the Local Board's response to this finding, it will remain unresolved until the ten amended Statement of Financial Interests forms representing the 2012 calendar year are provided to the Bureau</t>
  </si>
  <si>
    <t>"See attatched forms"</t>
  </si>
  <si>
    <t>Reappointment letter was missing the start date of the appointment term</t>
  </si>
  <si>
    <t>The recently created partner vacancies will be filled within the 120-day timeframe and the appropriate letters will be submitted</t>
  </si>
  <si>
    <t>The Local Board must send the missing Statement of Financial Interests form or provide documentation and develop a procedure to ensure deficiency is avoided in the future</t>
  </si>
  <si>
    <t>The Bureau has received eight of the ten Statement of Financial Interests forms that had missing or inaccurate information</t>
  </si>
  <si>
    <t>LWIB Certification Process</t>
  </si>
  <si>
    <t>There are three representatives of local educational entities listed , one of which needs to be nominated by an appropriate nominating entity</t>
  </si>
  <si>
    <r>
      <t xml:space="preserve">WIA; WIIN 3-03, Change 2, </t>
    </r>
    <r>
      <rPr>
        <u/>
        <sz val="11"/>
        <color theme="1"/>
        <rFont val="Calibri"/>
        <family val="2"/>
        <scheme val="minor"/>
      </rPr>
      <t>Guidelines for Local Workforce Investment Boards</t>
    </r>
  </si>
  <si>
    <t>The property inventory list is not up to date and not in complaince</t>
  </si>
  <si>
    <t>WIIN 2-00, Change 2, "Financial Mnaagement Technical Asisstance Guide"</t>
  </si>
  <si>
    <t>Program Income is not properly reported</t>
  </si>
  <si>
    <t>WIIN 2-00, Change 2; PA CareerLink® Financial Management Guide, Program Income Section</t>
  </si>
  <si>
    <t xml:space="preserve">The Local Board should ensure that monitoring guides and/or monitoring tools are updated to include the required "supervisory/second level review and eligiblity determination for all WIA participants </t>
  </si>
  <si>
    <t>20 CFR Part 663 Subpart G 663.700 through 730</t>
  </si>
  <si>
    <t>To aid the process of Bureau review and to prevent a future concern from arising, the Local Board should ensure that the OJT section of the monitoring tool indicates that an onsite visit was conducted with a trainee to solicit feedback on training being provided</t>
  </si>
  <si>
    <t>Fair Labor Standard Act 1938; 29 CFR Part 95 Appendix A (4); 29 CFR Part 97; 65 P.S. §§ 67.101-3104; 8-K-1580,2/1/2010; 29 CFR Part 97.21; 29 CFR Part 97.30; 29 CFR Part 95.47 and Part 95.48</t>
  </si>
  <si>
    <t>The Bureau recommends that the Local Board adds clauses addressing the following items to all of its subcontract agreements to remain in compliance with subcontractor worksheet requirements: child labor laws, works site provider responsibilities, saftey rules and procedures,  Right-to-Know Law, rescission of funds, and adjustment of funds due to avaliability</t>
  </si>
  <si>
    <t>The Local Area is expected to comply with the following reommendation in order to prevent a future concern from arising</t>
  </si>
  <si>
    <t>OMB Circular A-133 Audit Requirments, Subpart C--Auditees§__.300</t>
  </si>
  <si>
    <t>Some of the Statement of Financial interests forms were incomplete or were filled out incorrectly</t>
  </si>
  <si>
    <t xml:space="preserve">Some nomination letters letters were not addressed to the chief elected official </t>
  </si>
  <si>
    <t xml:space="preserve">Several appointment letters did not include a clear term start and end date as required </t>
  </si>
  <si>
    <t>One board member's Conflict of Interest form has not been signed since the development of the new Local Board</t>
  </si>
  <si>
    <t>Some of the Conflict of Interest forms do not include the name of the Local Board and have not been signed since the development the new Local Board</t>
  </si>
  <si>
    <t>Following notificaton from the Bureau, all Local Board Statement of Financial Interests forms that were identified as incomplete or incorrect were revised per the direction of the OS monitor</t>
  </si>
  <si>
    <t>Following the notification by the OS monitor, all Local Board nomination letters that were identified as not meeting the requirements were revised</t>
  </si>
  <si>
    <t>Following the notification by the OS monitor, all Local Board appointment letters that were identified as not meeting the requirements were revised</t>
  </si>
  <si>
    <t>The Local Board provided an updated Conflict of Interest Form</t>
  </si>
  <si>
    <t>The Youth Council was asked at the September 10, 2014 meeting to sign new Conflict of Interest forms, the new forms iincluded the name of the Local Board</t>
  </si>
  <si>
    <t>The project operator was unable to clearly identify all of the intitially planned budget items for DWT NEG</t>
  </si>
  <si>
    <t>The project operator submitted financial status reports late for the months of March and June in 2014</t>
  </si>
  <si>
    <t>The project operator is missing required assurances from the employer agreement/contract worksheet</t>
  </si>
  <si>
    <t>The project operator's subcontracts must include the lobbying certification, audit provisions, and be in compliance with the Office of Management and Budget</t>
  </si>
  <si>
    <t>OMB A-133 or OMB A-110</t>
  </si>
  <si>
    <t>No corrective action will be required</t>
  </si>
  <si>
    <t>All member terms are to be no less than two years and no more than four years. As it stands, three members have terms effective for less than two years</t>
  </si>
  <si>
    <t>There are Local Board member nomination letters that are not compliant. Ten nomination letters did not acknowledge the nominee's optimum policy making and/or hiring authority for the categories to be represented</t>
  </si>
  <si>
    <t>For the remaining nominations where the optimum policy making authority was acknowledged., the nominating entity does not describe the optimum policy making authority</t>
  </si>
  <si>
    <t>WSG No. 01-2014</t>
  </si>
  <si>
    <t>The Local Board bylaws do not address the frequency of board and committee meetings</t>
  </si>
  <si>
    <t>Case notes did not sufficiently document the follow-up services provided to participants</t>
  </si>
  <si>
    <t>During the Bureau's monitoring review, the Local Board's monitoring tools were found to be insufficient</t>
  </si>
  <si>
    <t>WIIN No. 3-00, Change 2, Local Area Monitoring Guidleines WSP No. 07-2015, TEGL 17-05, and TEGL 39-11</t>
  </si>
  <si>
    <t>Several instances of non-compliance were identified concerning exit date entries for Youth, supportive services exceeding allowable Youth program limits, eligibility was not determined for DW Title I Services using the Local Self Sufficiently Policy, and a sliding scale was not used for OJT contract reimbursements when applicable</t>
  </si>
  <si>
    <t>WIIN No. 3-00, Change 2, Local Area Monitoring Guidelines WSP No. 07-2015, Training and Employment Guidance Letter 17-05 and TEGL 39-11</t>
  </si>
  <si>
    <t>During PY 2014, the Local Workforce Development Board Conflict of interest Policy did not include provisions for disciplinary actions to be applied for violations of the standards set by the Conflict of Interest Policy</t>
  </si>
  <si>
    <t>29 CFR 95.42- Codes of Conduct</t>
  </si>
  <si>
    <t>CO/FP/JD NEG/GETS</t>
  </si>
  <si>
    <t>Failure to submit remedial training applications for participants per Trade Adjustment Assistance Reauthorization Act of 2015</t>
  </si>
  <si>
    <t>Trade Adjustment Assistance Reauthorization Act of 2015</t>
  </si>
  <si>
    <t>Failure to provide dually-enrolled WIOA/Trade Act participant training applications to BWPO in a timely manner for training approval</t>
  </si>
  <si>
    <t>The Local Board must work with BWPO staff to prevent these attempts to circumvent the TAARA rules going forward</t>
  </si>
  <si>
    <t>Failure to provide dually-enrolled WIOA/Trade Act participant training applications to BWPO in a timely manner for traning approval</t>
  </si>
  <si>
    <t>Training waivers are being submitted on Trade Act claims based on unacceptable reasons</t>
  </si>
  <si>
    <t>Trade Adjustment Assistance Reauthorization Act of 2015, Sect. 234(B)</t>
  </si>
  <si>
    <t>PA-29 General Electric Transportation Systems Grant</t>
  </si>
  <si>
    <t>Necessary clearences/medical examinations are not being obtained prior to participants entering training, resulting in exhaustion of ITA benefits with no credential obtained</t>
  </si>
  <si>
    <r>
      <t xml:space="preserve">WIOA Section 117©(3); WSP 03-2015: </t>
    </r>
    <r>
      <rPr>
        <i/>
        <sz val="11"/>
        <color theme="1"/>
        <rFont val="Calibri"/>
        <family val="2"/>
        <scheme val="minor"/>
      </rPr>
      <t xml:space="preserve">Financial Management Guidelines </t>
    </r>
    <r>
      <rPr>
        <sz val="11"/>
        <color theme="1"/>
        <rFont val="Calibri"/>
        <family val="2"/>
        <scheme val="minor"/>
      </rPr>
      <t>Chapter 4 - Accounting for Funds pp. 4-10 Fraud and Abuse</t>
    </r>
  </si>
  <si>
    <t>The LWDA's PII policy does not specify how PII generated at the mobile PA CareerLink® sites will be secured</t>
  </si>
  <si>
    <r>
      <t xml:space="preserve">TEGL 39-11: </t>
    </r>
    <r>
      <rPr>
        <i/>
        <sz val="11"/>
        <color theme="1"/>
        <rFont val="Calibri"/>
        <family val="2"/>
        <scheme val="minor"/>
      </rPr>
      <t xml:space="preserve">Guidance on the Handeling and Protection of Personally Identifiable Information; </t>
    </r>
    <r>
      <rPr>
        <sz val="11"/>
        <color theme="1"/>
        <rFont val="Calibri"/>
        <family val="2"/>
        <scheme val="minor"/>
      </rPr>
      <t xml:space="preserve">WSP No. 03-2015: </t>
    </r>
    <r>
      <rPr>
        <i/>
        <sz val="11"/>
        <color theme="1"/>
        <rFont val="Calibri"/>
        <family val="2"/>
        <scheme val="minor"/>
      </rPr>
      <t xml:space="preserve">Financial Management Policy </t>
    </r>
    <r>
      <rPr>
        <sz val="11"/>
        <color theme="1"/>
        <rFont val="Calibri"/>
        <family val="2"/>
        <scheme val="minor"/>
      </rPr>
      <t>Chapter 11, p. 11-6</t>
    </r>
  </si>
  <si>
    <t>Some concern that services are being negatively impacted by the replacement of two PA CareerLink® sites for mobile service locations</t>
  </si>
  <si>
    <t>The PY 2016 3rd quarter narrative report for the Strategic Initiative Grant was received late</t>
  </si>
  <si>
    <r>
      <t xml:space="preserve">WSP No. 03-2015: </t>
    </r>
    <r>
      <rPr>
        <i/>
        <sz val="11"/>
        <color theme="1"/>
        <rFont val="Calibri"/>
        <family val="2"/>
        <scheme val="minor"/>
      </rPr>
      <t>Financial Management Policy (</t>
    </r>
    <r>
      <rPr>
        <sz val="11"/>
        <color theme="1"/>
        <rFont val="Calibri"/>
        <family val="2"/>
        <scheme val="minor"/>
      </rPr>
      <t>FMG); Strategic Initiative Grant NOO, Attatchment #1 &amp; 2</t>
    </r>
  </si>
  <si>
    <t>The Bureau provided technical assistance to the LWDB which outlined a number of recommended revisions to improve the current PII policy, specifically in regards to the mobile sites</t>
  </si>
  <si>
    <t>WIIN No. 3-03, Change 2; Section V, Part B</t>
  </si>
  <si>
    <r>
      <t xml:space="preserve">Six PWIB members incorrectly completed the </t>
    </r>
    <r>
      <rPr>
        <i/>
        <sz val="11"/>
        <color theme="1"/>
        <rFont val="Calibri"/>
        <family val="2"/>
        <scheme val="minor"/>
      </rPr>
      <t>Financial Interest Statement</t>
    </r>
    <r>
      <rPr>
        <sz val="11"/>
        <color theme="1"/>
        <rFont val="Calibri"/>
        <family val="2"/>
        <scheme val="minor"/>
      </rPr>
      <t xml:space="preserve"> forms</t>
    </r>
  </si>
  <si>
    <t xml:space="preserve">The monitoring tools did not include the names of the staff interviewed during the visit and there was no summary of findings including program strengths, concerns, deficiencies or other areas where technical assistance may be needed </t>
  </si>
  <si>
    <t>WIIN 3-00, Change 2, Section VII</t>
  </si>
  <si>
    <t>Fiscal Agents are required to submit a closeout package at the termination of each program period</t>
  </si>
  <si>
    <r>
      <t xml:space="preserve">WIIN 2-00, Change 2, </t>
    </r>
    <r>
      <rPr>
        <i/>
        <sz val="11"/>
        <color theme="1"/>
        <rFont val="Calibri"/>
        <family val="2"/>
        <scheme val="minor"/>
      </rPr>
      <t xml:space="preserve">Financial Management Technical Assistance Guide, </t>
    </r>
    <r>
      <rPr>
        <sz val="11"/>
        <color theme="1"/>
        <rFont val="Calibri"/>
        <family val="2"/>
        <scheme val="minor"/>
      </rPr>
      <t>Page 6-1</t>
    </r>
  </si>
  <si>
    <t>The final FSR is to be included as part of the NOO closeout package which is also due within the same time period</t>
  </si>
  <si>
    <r>
      <t xml:space="preserve">WIIN 2-00, Change 2, </t>
    </r>
    <r>
      <rPr>
        <i/>
        <sz val="11"/>
        <color theme="1"/>
        <rFont val="Calibri"/>
        <family val="2"/>
        <scheme val="minor"/>
      </rPr>
      <t xml:space="preserve">Financial Management Technical Assistance Guide, </t>
    </r>
    <r>
      <rPr>
        <sz val="11"/>
        <color theme="1"/>
        <rFont val="Calibri"/>
        <family val="2"/>
        <scheme val="minor"/>
      </rPr>
      <t xml:space="preserve">Page 5-4 </t>
    </r>
  </si>
  <si>
    <t>PWDC has not provided sub-recipients guidance on accrual reporting</t>
  </si>
  <si>
    <t>Accrued expenditures mean that charges incurred by the grantee during a given period requiring the provision of funds</t>
  </si>
  <si>
    <t>TEGL No. 28-10; Federal Financial Management and Reporting Definitions</t>
  </si>
  <si>
    <t>The Financial Management Technical Assistance Guide states: All program income must be reported on the appropriate FSR</t>
  </si>
  <si>
    <r>
      <t xml:space="preserve">WIIN 2-00, Change 2, Financial Management Technical Assistance Guide, Pages 2-3, 2nd paragraph and </t>
    </r>
    <r>
      <rPr>
        <i/>
        <sz val="11"/>
        <color theme="1"/>
        <rFont val="Calibri"/>
        <family val="2"/>
        <scheme val="minor"/>
      </rPr>
      <t xml:space="preserve">PA CareerLink Financial Management Guide, </t>
    </r>
    <r>
      <rPr>
        <sz val="11"/>
        <color theme="1"/>
        <rFont val="Calibri"/>
        <family val="2"/>
        <scheme val="minor"/>
      </rPr>
      <t>Page 9, 3rd paragraph</t>
    </r>
  </si>
  <si>
    <t>There are three individuals who have left the employment of PWDC and who are still listed as having access to CWDS</t>
  </si>
  <si>
    <t>BWDP email of March 19, 2012</t>
  </si>
  <si>
    <t>After checking many closeout packages there were two closeout reports that were reported after the sixty day period. A third was noted however, this grant is still open and no closeout report is needed at this time</t>
  </si>
  <si>
    <t>All staff was retrained to ensure all reviews and approal procedures are completed prior to submission to the state according to new close out procedures established</t>
  </si>
  <si>
    <t>Sub-recipients were instructed to complete a monthly invoice listing actual expenditures for the current month and projected expenditures for the following month</t>
  </si>
  <si>
    <t>Thi sprogram income is generated based on the membership agreement rendered between PWDC and CareerLink members. Program income is earned at the PA CareerLink through a shared cost, that income has been distributed to all partners and used to reduce all partner costs at each CareerLink and reported on the TSABW on a quarterly basis</t>
  </si>
  <si>
    <t>Two of the three individuals were removed by state employee Kathy Skrocki on October 17, 2012. The third employee was never an authorized user and never had access to the CWDS system</t>
  </si>
  <si>
    <t>The Local Board does not have a valid CCR/SAM registration</t>
  </si>
  <si>
    <t>Federal Funding Accountability and Transparency Act</t>
  </si>
  <si>
    <t>The Local Board/One-Stop Operator Agreement is not fully executed</t>
  </si>
  <si>
    <t xml:space="preserve">Guidelines for One-Stop Chartering and PA CareerLink® Certification dated June 1, 2007 </t>
  </si>
  <si>
    <t>The Local Board's monitoring tool lacks a required piece of information</t>
  </si>
  <si>
    <r>
      <t xml:space="preserve">WIIN 3-00: </t>
    </r>
    <r>
      <rPr>
        <i/>
        <sz val="11"/>
        <color theme="1"/>
        <rFont val="Calibri"/>
        <family val="2"/>
        <scheme val="minor"/>
      </rPr>
      <t xml:space="preserve">Local Area Monitoring Guidelines </t>
    </r>
    <r>
      <rPr>
        <sz val="11"/>
        <color theme="1"/>
        <rFont val="Calibri"/>
        <family val="2"/>
        <scheme val="minor"/>
      </rPr>
      <t>Change 2, Section VII: Monitoring Tools</t>
    </r>
  </si>
  <si>
    <t>Board Membership</t>
  </si>
  <si>
    <t>Several members of the Local Board did not correctly or completely fill out the required Statement of Financial Interest</t>
  </si>
  <si>
    <t>Public Oficial and Employee Ethics Act, 65 PA. C.S. §§ 1101-113</t>
  </si>
  <si>
    <r>
      <t xml:space="preserve">A member of the Local Board did not provide a Statement of Financial Interest form in a timely manner in accordance with the </t>
    </r>
    <r>
      <rPr>
        <i/>
        <sz val="11"/>
        <color theme="1"/>
        <rFont val="Calibri"/>
        <family val="2"/>
        <scheme val="minor"/>
      </rPr>
      <t xml:space="preserve">Public Official and Employee Ethics Act, </t>
    </r>
    <r>
      <rPr>
        <sz val="11"/>
        <color theme="1"/>
        <rFont val="Calibri"/>
        <family val="2"/>
        <scheme val="minor"/>
      </rPr>
      <t>65 PA C.S. §§ 1101-113</t>
    </r>
  </si>
  <si>
    <t>Public Official and Employee Ethics Act, 65 PA C.S. §§ 1101-113</t>
  </si>
  <si>
    <t xml:space="preserve">In response to the Commonwealth's concern, Philadelphia Works will implement a quality assurance review of the completed and returned Statement of Financial Interest forms. </t>
  </si>
  <si>
    <t>In order to alleviate this issue in the future, Philadelphia Works' Compliance Officer will implement a formal procedure to ensure that all Statement of Financial Interest forms are promptly completed and returned</t>
  </si>
  <si>
    <t>Query</t>
  </si>
  <si>
    <t>It is recommended that policy and procedure manuals include an effective date. If any revisions are made to the documents, then a revision date is needed</t>
  </si>
  <si>
    <t>The Local Board followed its procurement procedures by issuing a RFP for all contracts that became effective during PY 2012. However, the auditing services provided by Mitchell and Titus for the Local Board's PY 2011 single audit were not competitively procured</t>
  </si>
  <si>
    <r>
      <t xml:space="preserve">Procurement Policies and Procedures, </t>
    </r>
    <r>
      <rPr>
        <sz val="11"/>
        <color theme="1"/>
        <rFont val="Calibri"/>
        <family val="2"/>
        <scheme val="minor"/>
      </rPr>
      <t>29 CFR § 95.43 and 29 CFR § 95.44</t>
    </r>
  </si>
  <si>
    <t>The Bureau requests that the Local Board explain the relation of the following memberships to the Local Board's mision: American Payroll Association, LexisNexis, National Notary Association, and PA Bar Association. Furthermore, the Local Board's contract with PYN for WIA Youth also contains $18,000 on the PY 2012 budget. The Bureua requests an explanation of what dues and subscriptions these funds are for</t>
  </si>
  <si>
    <t>OMB Circular A-87, Attatchment B, Item 28, and OMB Circular A-102, Attatchment, Item 2.j.(3)</t>
  </si>
  <si>
    <t>At the conclusion of PY 2011 and first months of PY 2012 there were three grants that were not completed on time</t>
  </si>
  <si>
    <t xml:space="preserve">29 CFR §§ 95.7 and 97.50 as well as WIIN 2-00 Change 2, Chapter 6 page 6-1 </t>
  </si>
  <si>
    <t>On PY 2011 Youth Local- Local Contract #090-11-3301, no FSRs were filled from July 2012 until April 2013 while funds still remained on the grant</t>
  </si>
  <si>
    <t>Youth grants are not to have any funds reported under a category other than all in-school youth, out-of-school youth, or administration per annual email instructions from the Bureau</t>
  </si>
  <si>
    <t>WIIN 2-00 Change 2, Chapter 4 Pages 4 &amp; 5</t>
  </si>
  <si>
    <t>2 CFR Part 230, Appendix B</t>
  </si>
  <si>
    <t>2 CFR Part 230, Appendix A</t>
  </si>
  <si>
    <r>
      <t xml:space="preserve">WIA Section 184 and 185, 20 CFR Part 652, et al, Workforce Investment Act: Final Rule, §§ 667.400 through 667.860 </t>
    </r>
    <r>
      <rPr>
        <sz val="11"/>
        <color theme="1"/>
        <rFont val="Calibri"/>
        <family val="2"/>
        <scheme val="minor"/>
      </rPr>
      <t xml:space="preserve"> and OMB Circular A-133, Subpart D - Federal Agencies and Pass Through Entities; §__.400-Responsibilities</t>
    </r>
  </si>
  <si>
    <t xml:space="preserve">The PYN monitoring was the most thoroughly filled out of the monitoring reports and had several issues. No organization wide budget was found.  No discussion of who reviewed PYNs cost allocation plan other than the fact that they have one. Perfromance goals and attainment were not filled out.  </t>
  </si>
  <si>
    <t>One section of the monitoring tool being utilized requests the reviewers' "perception" of the program being monitored</t>
  </si>
  <si>
    <t xml:space="preserve">The Local Board does not separate charges from subrecipients into cost categories </t>
  </si>
  <si>
    <t>20 CFR § 667.200 (a)                   WIA section 117(d)(3)(B)(i)(II)</t>
  </si>
  <si>
    <t>The Local Board does not provide incentives or supportive services to adult or dislocated workers</t>
  </si>
  <si>
    <t>The Local Board's proof of bonding was received by the Bureau on July 6,2012</t>
  </si>
  <si>
    <t>WIIN 2-00, Change 2 page 5-2</t>
  </si>
  <si>
    <t>A review of the Local Board's checks indicates that accruals are not being reported</t>
  </si>
  <si>
    <t>29 CFR § 95.21</t>
  </si>
  <si>
    <t>TEGL 28-10 and OMB Circular A-110</t>
  </si>
  <si>
    <t>Obligations are being improperly being reported for the entire duration of a contract</t>
  </si>
  <si>
    <t>Late submission of the RSAB of PY 2012</t>
  </si>
  <si>
    <t xml:space="preserve">The Local Board has not submitted its RSABWs in a timely manner in accordance with the requirements listed in the PA CareerLink® </t>
  </si>
  <si>
    <t>Financial Management Guide, Page 7-8, dated July 1, 2012</t>
  </si>
  <si>
    <t xml:space="preserve">Each contract reviewed was missing at least one required assurance or clause. </t>
  </si>
  <si>
    <t>WIA and TANF funds are not to be advanced to PYN prior to the execution of the contract may be disallowed and the Local Board may be required to reimburse the grant</t>
  </si>
  <si>
    <t>The Local Area responded that Mitchell &amp; Titus, who were the highest rated respondents, were retained. The Local Area contended that Aramark, with an average score of 74, was awarded a contract along with other respondents who achieved a smilar score aove 73</t>
  </si>
  <si>
    <t>The Local Area acknowledged the late submissions. They went on to advise that the late submissions were due to a misinterpretation of the statute which has now been clarified</t>
  </si>
  <si>
    <t>The Local Area disagrees with the concern, stating that FSRs for the contract were not reported prior to April 15, 2013, due to carryover expenses remaining from the previous year</t>
  </si>
  <si>
    <t>Based on a sample review of FSRs and other documents, cost category limitations are not being followed</t>
  </si>
  <si>
    <t>The Local Area acknowledged the entry in the program cost category and advises that immediately upon the discovery of the error, a correction was made</t>
  </si>
  <si>
    <t>The fiscal agent does not appear to allocate the Local board's or subcontractors' costs in PY 2012 to WIA funding streams using a standard cost methodology</t>
  </si>
  <si>
    <t>In response to this concern, the Local Board submitted a Cost Allocation Plan across all funding sources</t>
  </si>
  <si>
    <t>The Local Board submitted PYN's fiscal year 2013 budget which was reviewed and approved by the Local Board.   Performance goals and performance goal obtainment are listed on the local monitoring tool. The Local Board disagreed that the spreadsheet for budget allocations were not present and provided a copy of the spreadsheet  for the Hyundai-Rotem monitoring report which included a budget spreadsheet for both subcontracts</t>
  </si>
  <si>
    <t>Philadelphia Works Inc. responded that after collaborations with the Commonwealth of Pennsylvania it is now recognizing its contractor, PYN, as its youth administrator</t>
  </si>
  <si>
    <t>The Local Board now offers supportive services through its service providers and is in compliance with the NEG OJT guidelines</t>
  </si>
  <si>
    <t>The Local Board's proof of bonding was received by the Bureau on July, 6 2012. This was after the June 30th deadline and therefore not compliant</t>
  </si>
  <si>
    <t xml:space="preserve"> The Local Board has acknowledged that while the funds specifically referenced in the concern were accrued on it general ledger, they were not entered on the correct FSR. The Local Board asserts that it has since implemented policies surrounding accrual reporting in its Month End Close Procedures to ensure the proper reporting of accruals</t>
  </si>
  <si>
    <t>The Local Board has worked with the Bureau in updating and clarifying its procedures regarding obligations</t>
  </si>
  <si>
    <t>The local Board contends that this was the result of a unique situation created by restructuring and was a one-time occurrence</t>
  </si>
  <si>
    <t>The Local Board advises that the process for when the RSABW is submitted has been updated based off of guidance provided by the Bureau. With the classification of the deadline there will be no reoccurrences of this issue</t>
  </si>
  <si>
    <t>The Local Board responded that the clauses were removed in favor of a more generic statement  rquiring adherence to all applicable rules and regulations. Upon verbal notification of the inadequacy of this type of contract Local Board staff proactively changed the contract templates to list the required assurances</t>
  </si>
  <si>
    <t>The Local Board states that it boards approved the PYN contracts from October 1st through September 30th based on the need to complete summer programming before any potential changes in contractors might be made. They go on to contend that the draw mentioned in the concern was requested due to the seven business day lag from the day of the request until the funds are received</t>
  </si>
  <si>
    <t xml:space="preserve">The Local Board responded with Explanations about the need for paying the membership fees of the legal counsel, accounting staff, and notaries, as well as maintaining the LexisNexis and subscription. The Bureau would like a financial breakdown of the funds used on these memberships and subscriptions. </t>
  </si>
  <si>
    <t>The Local board did not address the $18,000 on the PYN projected budget for subscriptions and membership fees of the legal counsel, accounting staff, and notaries, as well as maintaining the LexisNexis subscription</t>
  </si>
  <si>
    <t>The Local Board contended in the fist CAP that the costs including memberships with American Payroll Association, LexisNexus, National Notary Association, and the PA Bar Association. The Bureau responded by asking about $18,000 listed on PYN's project budget for the year and $13,485 listed on PCG's budget, allocated to memberships, dues, and events</t>
  </si>
  <si>
    <t>Query/Concern</t>
  </si>
  <si>
    <t>The Local Board did not notify the Bureau of membership changes within ten days</t>
  </si>
  <si>
    <t>WIIN 3-03, Change 2, Section II</t>
  </si>
  <si>
    <t>The Bureau would therefore caution against the collection of financial documents from participants when the policy is not in effect</t>
  </si>
  <si>
    <t>Several sampled files did not have a completed IEP</t>
  </si>
  <si>
    <t xml:space="preserve">WIA § 134 (d)(3)( c)(ii), 20 CFR §  , 663.240 and CFR § 663.245 </t>
  </si>
  <si>
    <t>A portion of reviewed case files were kept open well after regular contact with the participant ceased</t>
  </si>
  <si>
    <t>The auditor reported "one significant deficiency relating to an audit of internal control over major Federal award programs</t>
  </si>
  <si>
    <t>OMB Circular A-133: Compliance Supplement</t>
  </si>
  <si>
    <t>For adult/dislocated workers, the Title I contractor performs the monitoring of its service-providing subcontractor while the staff to the Local board monitors all Title I contractors. Per WIIN 3-00 Change 2, the Local Board must monitor all subrecipients</t>
  </si>
  <si>
    <t>The Bureau is requesting detailed documentation identifying when programmatic services are directly provided by PCG employee. This should include an explanation with supporting documentation of where all funds from the PY 2012 WIA Title I adult/dislocated worker grant are being spent since the corresponding Title I contract is for no more than $3,500,000 and the total PY 2012 adult/dislocated worker formula allocation is $6,912,665</t>
  </si>
  <si>
    <t>PCG's budget did not show adequate documentation to support the ten percent profit listed</t>
  </si>
  <si>
    <t>WIIN 2-00 Change 2, page 3-5</t>
  </si>
  <si>
    <t>Contracts do not routinely list CFDA numbers and titles as required</t>
  </si>
  <si>
    <t>OMB Circular A-133: Audit Requirements Subpart C- Auditees §  .300</t>
  </si>
  <si>
    <t>Local contracts did not include the Right-to-Know Law information in accordance with regulation. This concern was also raised during the PY 2012 fiscal and procurement monitoring and is being addressed and added to the contracts as part of the CAP</t>
  </si>
  <si>
    <t xml:space="preserve">65 P.S. §  67.101-3104; 8-K-1580, </t>
  </si>
  <si>
    <t>IEPs and Individual Service Strategies were a finding in the PY 2011 monitoring and were being addressed.  New resulting procedures and policies were in place and taking effect. Some of the files reviewed during this monitoring were older files that had not been updatedto the new standards at the time of monitoring</t>
  </si>
  <si>
    <t>Philadelphia Works, Inc. notes that case files are monitored monthly for compliance and the monitoring tool used specifically addresses exits from service. Included in the response was  attatchments of a series of reports wherein the staff notes the participant's status and proides direction on managing the participant's exit from service</t>
  </si>
  <si>
    <t>The Local Board contends that Philadelphia Works, Inc. has sufficient monitoring guidelines to confirm that its subrecipients are satisfactorily monitored</t>
  </si>
  <si>
    <t>The Local Board contends that monitoring is performed on subrecipients, including Job Works, which provides direct services in the PA CareerLink®.  The Local Board further contends an annual assessment of the competitively procured Youth Works Administrator's program monitoring is completed. The Administrator's monitoring includes random monitoring of subcontractor program files and monthly eligibility reviews of these randomly selected subcontractor program files</t>
  </si>
  <si>
    <t>The response included a breakdown of the Adult/Dislocated Worker funds expended during the Program Year.  Job Works received $3,500,000 per their contract as the Title I service provider.  Training investments, including OJT and ITAs, accounted for $712,796. Additionally, $728,360 of the funds was spent on programmatic workforce support, which includes client file monitoring, programmatic performances monitoring, and data management. Administrative expenses accounted for $691,257, which is within the allowable ten percent for such expenses. Finally, $1,280,252 was carried over into the next funding year</t>
  </si>
  <si>
    <t>The Local Board maintains the PCG calculates profit as the amount of its total compensation minus its total expenses. It further contends that adequate documentation was provided to substantiate its projected expenses, and that this documentation was reviewed and maintained by Philadelphia Works Inc.</t>
  </si>
  <si>
    <t>Contracts had CFDA number added during PY 2012. The specific contract cited with modified September 2013 and now contains a CFDA number</t>
  </si>
  <si>
    <t>Per the local by-laws, section 3.2(a), members of the Local Board will be appointed for two or three year terms. Ms. Betsy Riely-Wasserman was appointed for a term of June 1,2013, to December 31, 2014</t>
  </si>
  <si>
    <t>Three members of the Local Board filled out the Statement of Financial Interests form incorrectly</t>
  </si>
  <si>
    <t>According to the Local Board membership list, not all of the required One-Stop partners found in WIA are represented on the Local Board</t>
  </si>
  <si>
    <t>One individual on the Local Board changed employment as of January 24, 2014. Because this member is representing the business category, the change in employment requires new nomination and appointment letters</t>
  </si>
  <si>
    <t>WIA  121(b) and 20 CFR  662.200</t>
  </si>
  <si>
    <t>The Local Board did not adequately identify all board members who represent each of the required PA CareerLink® partners on their membership list</t>
  </si>
  <si>
    <t xml:space="preserve">By way of history, Ms. Riley-Wasserman's board service overlapped for six months as a result of the merger of the PWIB and Philadelphia's Workforce Development Corporation. </t>
  </si>
  <si>
    <t>Philadelphia Works acknowledges that income section of the SoFI for one board member was incomplete. As this form was one of the last forms received, it may have been inadvertently omitted from Philadelphia Works' qualoty control process</t>
  </si>
  <si>
    <t xml:space="preserve">Philadelphia Works respectfully diagrees with this finding. In order to maintain efficiency, an electronic transmission was used. Although the nomination was not on a physical piece of paper with company letterhead, the nomination was in writing initiated from the proper nominating entity </t>
  </si>
  <si>
    <r>
      <t xml:space="preserve">WIA  § 134 (d)(3)©, WIIN No. 3-99 Change 2, </t>
    </r>
    <r>
      <rPr>
        <i/>
        <sz val="11"/>
        <color theme="1"/>
        <rFont val="Calibri"/>
        <family val="2"/>
        <scheme val="minor"/>
      </rPr>
      <t>Title I Workforce Investment Act Eligibility Criteria for Registration and WIA Acceptable Eligibility Verification</t>
    </r>
    <r>
      <rPr>
        <sz val="11"/>
        <color theme="1"/>
        <rFont val="Calibri"/>
        <family val="2"/>
        <scheme val="minor"/>
      </rPr>
      <t xml:space="preserve"> and TEGL No. 28-11</t>
    </r>
  </si>
  <si>
    <t xml:space="preserve">Several files lack properly completed individual service strategies (ISS) and IEPs. Those that did have signed plans were missing career goals, assessment results, and regular progress updates or plan changes </t>
  </si>
  <si>
    <t>The monitoring tools do not address if compliance is checked for participants exits who do not receive services for at leat 90 days, participant exits once a participant enters unsubsidized employment after an OJT, or Veterans' priority of service</t>
  </si>
  <si>
    <r>
      <t xml:space="preserve">WIIN No. 3-00 Change 2, </t>
    </r>
    <r>
      <rPr>
        <i/>
        <sz val="11"/>
        <color theme="1"/>
        <rFont val="Calibri"/>
        <family val="2"/>
        <scheme val="minor"/>
      </rPr>
      <t>Local Area Monitoring Guidelines</t>
    </r>
  </si>
  <si>
    <t>The One-Stop Partner Agreement and One-Stop Operator Agreement are not addressed in monitoring tools</t>
  </si>
  <si>
    <t>WIIN No. 3-00 Change 2, Local Area Monitoring Guidelines</t>
  </si>
  <si>
    <t>20 CFR 663.730; WIOA 181(b)(7)</t>
  </si>
  <si>
    <t>The American Federation of Labor and Congress of Industrial Organizations contract appears to violate the 20 CFR 663.730.  The Bureau requests an explanation on how the union education of workers in training would not constitute union assistance or promotion activity</t>
  </si>
  <si>
    <t>The Local Board has in their procurement policy language that indicates the level of approval required for procurement  is proportional to the size of the contract. While this is potentially a good practice to prevent the Local Board from becoming too involved in relatively small day-to-day procurements the Bureau finds the monetary values set too high</t>
  </si>
  <si>
    <t>As part of the monitoring process the Philadelphia Works, Inc. was asked to provide a worksheet detailing the December 2013 FSR reported expenditures for Adult 2nd Increment Funding Codes 12-301 and 13-301. This worksheet was not prepared for the on-site visit</t>
  </si>
  <si>
    <t xml:space="preserve">Project Operator Implementation </t>
  </si>
  <si>
    <t>Project Operator Terms &amp; Conditions</t>
  </si>
  <si>
    <t>The project operator failed to meet anticipated enrollment levels by the end of the grant period</t>
  </si>
  <si>
    <t>The Local Board failed to submit the monthly Financial Status Reports for July and August 2013</t>
  </si>
  <si>
    <t>The Local Area surrendered $20,000 back to the state at the end of the grant which resulted in the administrative cost actual expenditure to exceed 5% limit imposed by the Grant Agreement</t>
  </si>
  <si>
    <t>There were discrepancies between the financial data reported and the monthly project operator reports submitted to the Commonwealth</t>
  </si>
  <si>
    <t>The project operator wrote two OJTs for insurance sales. Per 20 CFR 663.700 OJTs may not be written for an employer who pays commission</t>
  </si>
  <si>
    <t xml:space="preserve">20 CFR 663.700 </t>
  </si>
  <si>
    <t>An OJT was written for a participant to work in commission sales as an Insurance Agent. The employer was an insurance agency owned by a local agent. The local insurance agent and participant had the same last name. The Commonwealth did not see any documentation to show the project operator ensured there was no relationship between the participant and the employer</t>
  </si>
  <si>
    <t>The participant never received a performance review from their supervisor/trainer. There was no discussion of job performance with the participant during the OJT</t>
  </si>
  <si>
    <t>A participant indicated that they documented their own hours with no second-level review or supervisor co-signature</t>
  </si>
  <si>
    <t xml:space="preserve">Fiscal and Procurement Systems Analysis and Review for the 2013 American Federation of Labor and Congress of Industrial Organizations (AFL-CIO) contract language issue remained unresolved. The contract appeared to violate the provisions in 20 CFR 663.730 prohibiting the use of Federal funds to assist, promote, or deter union organizing </t>
  </si>
  <si>
    <t xml:space="preserve">As part of the monitoring process the Philadelphia Works, Inc. was asked to provide a FSR worksheet containing all reported expenditures for Adult 2nd increment funding codes for December 2014. The worksheet was not prepared or provided to the Bureau until months after the rest of the materials were asked for and received  </t>
  </si>
  <si>
    <t>The Local Board does not have a member who represents adult education and literacy activities under Title II of WIOA</t>
  </si>
  <si>
    <t>WIOA Section 107(b)(2)( C)(i)</t>
  </si>
  <si>
    <t>Some members of the Board have terms beginning before their appointment date</t>
  </si>
  <si>
    <t>WSG No. 01-2014, Change 1, May 28,2015</t>
  </si>
  <si>
    <t xml:space="preserve">A nomination letter for four business representatives, including the Local Board Chair, was addressed to Philadelphia Works, Inc., President Mark Edwards and not the mayor; as required </t>
  </si>
  <si>
    <t>WSG No. 01-2014, Change 1;  WSP No. (02-2015)</t>
  </si>
  <si>
    <t>There are Local Board member nomination letters which are not compliant with Bureau policy. Several nomination letters did not mention the category for which the individuals were being nominated</t>
  </si>
  <si>
    <t>There are Local Board member nomination letters that are not compliant with Bureau policy. Several nomination letters did not acknowledge the nominee's optimum policy making and/or hiring authority</t>
  </si>
  <si>
    <t>Workforce System Guidance (01-2014), Change 1; WSP (02-2015)</t>
  </si>
  <si>
    <t>Nominating entity should describe the member's optimum policy-making and/or hiring authority</t>
  </si>
  <si>
    <t>The appointment letters did not designate the appropriate category for which the member was being appointed</t>
  </si>
  <si>
    <t>WSG No. 01-2014, Change 1; WSP No. (02-2015)</t>
  </si>
  <si>
    <t>WSG No. 01-2014, Change 1, May 28,2015; WSP No.(02-2015)</t>
  </si>
  <si>
    <t>Any member whose term date precedes their appointment date must obtain a new appointment letter properly denoting the correct term date start</t>
  </si>
  <si>
    <t>CO/FP/JD NEG/ SP DWG</t>
  </si>
  <si>
    <t>PA-27 SP DWG</t>
  </si>
  <si>
    <t>Missing required one-stop partner. The Bureau identified that migrant and seasonal farmworker programs are not represented within the Local Area as required by WIOA</t>
  </si>
  <si>
    <t>WIOA § 121(b)(1)(B), Programs and Activities, 20 CFR § 678.400</t>
  </si>
  <si>
    <t>Low expenditure/Low performance rate. As of December 19, 2016, the Local Area, including Bucks and Montgomery Counties under this grant, had expended only $34,569.74 of the awarded $328,219 and served only three participants</t>
  </si>
  <si>
    <t>The nomination letters for five recently appointed LWDB members did not include the members' category representation, as required by the Local Governance Policy</t>
  </si>
  <si>
    <r>
      <t xml:space="preserve">WSP No. 02-2015: </t>
    </r>
    <r>
      <rPr>
        <i/>
        <sz val="11"/>
        <color theme="1"/>
        <rFont val="Calibri"/>
        <family val="2"/>
        <scheme val="minor"/>
      </rPr>
      <t xml:space="preserve">Local Governance Policy, </t>
    </r>
    <r>
      <rPr>
        <sz val="11"/>
        <color theme="1"/>
        <rFont val="Calibri"/>
        <family val="2"/>
        <scheme val="minor"/>
      </rPr>
      <t>Section V( C)(1)</t>
    </r>
  </si>
  <si>
    <t>Although Philadelphia Works does not dispute that §678.400 specifically mandates migrant or seasonal farmworkers as required partners, historically, Philadelphia has not had a high demand for this demographic, which was a contributing factor to this oversight</t>
  </si>
  <si>
    <t>The fiscal agent must submit their audit plan to the Commonwealth within the required time of October 1, 2011</t>
  </si>
  <si>
    <r>
      <t xml:space="preserve">WIA; 2 CFR § 215.51; OMB Circular A-110; WIIN 2-00, Change 2, </t>
    </r>
    <r>
      <rPr>
        <i/>
        <sz val="11"/>
        <color theme="1"/>
        <rFont val="Calibri"/>
        <family val="2"/>
        <scheme val="minor"/>
      </rPr>
      <t>PA CareerLink® Financial Management Technical Assistance Guide (TAG)</t>
    </r>
  </si>
  <si>
    <t>The single audit will be sent to the Bureau of Audits to the single audit plan</t>
  </si>
  <si>
    <t>It is Bureau policy that all findings ans concerns identified by the Independent Monitor be sent to the monitored entity</t>
  </si>
  <si>
    <t>Bureau policy dictates that all services that a participant receives must be entered into CWDS</t>
  </si>
  <si>
    <t xml:space="preserve">Monroe County Youth contract, MC11-001, lacked statements regarding child labor laws, work site provider responsibility, and safety rules and procedures </t>
  </si>
  <si>
    <t>29 CFR §§ 95 and 97</t>
  </si>
  <si>
    <t>There are no assurances that funds will not be used to assist, promote, or deter union organizing in the OJT contracts</t>
  </si>
  <si>
    <t>WIA § 181(b)(7) and 20 CFR § 663.730</t>
  </si>
  <si>
    <t>CFDA number and CFDA title are expected to be included in all contracts moving forward</t>
  </si>
  <si>
    <r>
      <t xml:space="preserve">OMB Circular A-133, </t>
    </r>
    <r>
      <rPr>
        <i/>
        <sz val="11"/>
        <color theme="1"/>
        <rFont val="Calibri"/>
        <family val="2"/>
        <scheme val="minor"/>
      </rPr>
      <t xml:space="preserve">Audits of States, Local Governments and Non-profit Organizations, </t>
    </r>
    <r>
      <rPr>
        <sz val="11"/>
        <color theme="1"/>
        <rFont val="Calibri"/>
        <family val="2"/>
        <scheme val="minor"/>
      </rPr>
      <t xml:space="preserve">Subpart C--Auditees§__.300 Auditee responsiblities; OMB Circular A-133, </t>
    </r>
    <r>
      <rPr>
        <i/>
        <sz val="11"/>
        <color theme="1"/>
        <rFont val="Calibri"/>
        <family val="2"/>
        <scheme val="minor"/>
      </rPr>
      <t xml:space="preserve">Audit Requirements Compliance Supplement 2012, </t>
    </r>
    <r>
      <rPr>
        <sz val="11"/>
        <color theme="1"/>
        <rFont val="Calibri"/>
        <family val="2"/>
        <scheme val="minor"/>
      </rPr>
      <t>Part 3--Compliance Requirements</t>
    </r>
  </si>
  <si>
    <t>WIIN 3-00, Change 2, Section IX</t>
  </si>
  <si>
    <t>Reports are forwarded to all entities monitored by the Executive Director of the Pocono Counties Workforce Investment Area. Copies of correspondence to entities monitored during PY2011 are attatched</t>
  </si>
  <si>
    <t>There was a reluctance to enter customers into the system who did not complete various components (i.e. workshops) of the requirement to get an individual training account. Technical assistance was provided to address the issues and document any and all services provided to clients</t>
  </si>
  <si>
    <t>To address the concern listed, the Administrative entity added the items to the Assurances and Certification section of the contract</t>
  </si>
  <si>
    <t>The Administrative entity added the item to the to the Assurances and Certifications section of all OJT contracts</t>
  </si>
  <si>
    <t>There were several issues identified witht the statements of financial interest, most of which pretain to missing or inaccurate information</t>
  </si>
  <si>
    <t>Public Official and Ethics Act of 1998 (65 Pa. Consolidated Statutes (CS) § 1105-11113)</t>
  </si>
  <si>
    <t>Administrative staff contacted the Board Members identified as not having completed their Statement of Financial Interest forms correctly. The forms have been corrected to include the information necessary to address concerns listed in the Oversight Review. Administrative staff will review theStatement of Financial interest forms in greater detail prior to filing the forms in the Administrative Office</t>
  </si>
  <si>
    <t xml:space="preserve">TheBureau recommends that the Local Board amend its record retention policy to define that all financial and program records, including any supporting documents, be maintained for three years after the Department submits its final expenditure report. The Bureau also suggests the Local Board clarify that if any litigations, claims, or audits begin to the expiration of the retention period, that these records are to be miantained until the completion of the litigation, claim, or audit - whichever is later </t>
  </si>
  <si>
    <t>The Bureau identified expenditures for Local Board meetings which were held over dinner and in conference facilities. The Bureau requests any available documentation to justify why Local Board meetings have been scheduled over meal periods, for guests not on the Local Board, and at costs of $1,000 to $1,4000 per meeting</t>
  </si>
  <si>
    <t xml:space="preserve">OMB Circular A-133, </t>
  </si>
  <si>
    <t>TEGL 28-10 or WIIN 2-00, Change 2</t>
  </si>
  <si>
    <t>There were contracts reviewed that were missing required elements. One OJT contract was missing assurances that no funds will be used to asisst, promote, or deter union organizing</t>
  </si>
  <si>
    <t>20 CFR  § 663.730 and WIA (b)(7); OMB Circular A-133 (Single Audit Act)</t>
  </si>
  <si>
    <t>There were several expenditures which were not reported on the FSR in the period in which costs were incurred</t>
  </si>
  <si>
    <t>The Local Board responded that based on the size of the workforce area, distance that Local Board members must travel, and the schedules of the Local Board members, the cost and location of the meetings are reasonable and prudent according to the Executive Office of the President, Office of Management and Budget (OMB) Circular A-87</t>
  </si>
  <si>
    <t>Travel expenditures in the month of September were submitted for payment in November. A policy has been developed to address the concern. "Travel reimbursements must be submitted for reimbursements no later than the 8th day of the month to be reported in the period in which cost was incurred"</t>
  </si>
  <si>
    <t>The Local Board submitted a copy of Assurances and Certifications of the OJT contract boilerplate which now contains the required statements</t>
  </si>
  <si>
    <t>According to Bureau records, the Local Board did not notify the Bureau of the change in the labor category within 10 days</t>
  </si>
  <si>
    <t>Local monitoring</t>
  </si>
  <si>
    <t>Entities must have policies and procedures in place to ensure that the PII policy is being followed, which includes follow-up through local monitoring. The Local Board must add a review of subrecipient compliance in this ara to its monitoring tool</t>
  </si>
  <si>
    <t>As discussed with the independent monitor during the visit and with the executive director following the visit, the Local Board must revise all of its monitoring tools to make them more comprehensive</t>
  </si>
  <si>
    <t>If deficiencies are found by the local monitor, the monitoring report must identify these deficiencies as official findings, concerns, or recommendations on the monitoring report. While the Local Board has a comprehensive CAP process that is in compliance, it doe snot appear that this policy is being fully applied during monitoring</t>
  </si>
  <si>
    <t xml:space="preserve">The contract was missing explicit assurances that the subcontractor is in compliance with OMB Circular A-133. </t>
  </si>
  <si>
    <t>OMB Circular A-133</t>
  </si>
  <si>
    <t xml:space="preserve">The Local Board does not have at least a 51 percent business membership majority </t>
  </si>
  <si>
    <t xml:space="preserve">According to the Local Board membership list, not all of the One-Stop partners are represented on the Local Board </t>
  </si>
  <si>
    <t>WIA § 121(b) and 20 CFR §662.200</t>
  </si>
  <si>
    <t>Not all Conflict of Interest Code forms were submitted to the Bureau</t>
  </si>
  <si>
    <t xml:space="preserve">WIIN 3-03, Change 2, </t>
  </si>
  <si>
    <t xml:space="preserve">One current member and one former members did not complete a SoFI </t>
  </si>
  <si>
    <t>Public Official and Employee Ethics Act</t>
  </si>
  <si>
    <t>Several current members who submitted the SoFI form either did not complete all of the required information or the information provided was incorrect</t>
  </si>
  <si>
    <t>The Local Board did not submit all appointment letters to the Bureau.  Appointment letters were misisng for one member currently serving on the Local Board</t>
  </si>
  <si>
    <t>The Local Area did not meet the common measures perfromance goal for youth literacy/numeracy in program year 2012</t>
  </si>
  <si>
    <r>
      <t xml:space="preserve">WIIN No. 1-11, </t>
    </r>
    <r>
      <rPr>
        <i/>
        <sz val="11"/>
        <color theme="1"/>
        <rFont val="Calibri"/>
        <family val="2"/>
        <scheme val="minor"/>
      </rPr>
      <t>WIA Performance Incentive Award: Technical Assistance and Sanctions Policy</t>
    </r>
  </si>
  <si>
    <t>Mr. Phil Myers resigned from the Board on February 24,2014.  Per the guidelines "Vacancies resulting from resignations of members that affect federal, state, and local compliance must be filled within 90 days from the date of he resignation. A new private sector member was appointed on April 10, before the May 24 deadline</t>
  </si>
  <si>
    <t>The Burea was unable to verify that a new business sector member was appointed to the Local Board through Commisioners' meeting minutes or an appointment letter. However, the change was noted on the latest Local Board membership list; Unfortunately the resolution of this concern, combined with the resignation of Ms. Marcia Guberman has created two findings which must be resolved. First the Local Board did not notify the Bureau of the appointment of a new business member within 10 days as required. Additionally there were two members who appeared on the Board membership list emailed to the Bureau but not on the list attatched to the CAP. Second, a review of the Board's membership list show that the Board is still violating its bylaws, which state that each county must be represented by at least four business members</t>
  </si>
  <si>
    <t>Due to the passage of WIOA the Bureau has determined that until it becomes effective, the BWPO member may represent programs authorized under the state Unemployment Compensation laws. Therefore, no corrective action will need to be made in this area</t>
  </si>
  <si>
    <t>Local Board memberhsip is representative of all the One Stop partners as required by WIA § 121(b) and 20 CFR § 662.200. Administrative staff reviewed the listing of the Board Members and listed 'the corresponding number(s) in the category block to reflect which partner(s) the member represents.'</t>
  </si>
  <si>
    <t>The Administrative Entity was unable to secure a Conflict of Interest Code form for Mr. Phil Myers. Mr. Myers has resigned from the Board</t>
  </si>
  <si>
    <t>On February 25, 2014 the Bureau received an email from the Local Board stating that Mr. Phil Myers resigned from the Local Board, in part because he did not want to fill out the required forms. The email also stated that the Local Board had attempted to contact Mr. Myers by phone many times over several months to obatin a Conflict of Interest form and that the email would be considered his formal resignation</t>
  </si>
  <si>
    <t xml:space="preserve">The Board was unable to have a Statement of Financial Interest form for Ms. Bond as she relocated to another area. </t>
  </si>
  <si>
    <t>The Bureau accepts this response and the finding is resolved</t>
  </si>
  <si>
    <t>Administrative Staff requested specific clarification from the Oversight Services Staff Member relative to the SoFI forms in question</t>
  </si>
  <si>
    <t>The appointment letter for Mr. Leonard was located and forwarded to the Oversight Services Staff Member the same day</t>
  </si>
  <si>
    <t>The Administrative Entity will ensure said offenses will not reoccur. There was a clerical error in forwarding the wrong listing to the Bureau. The two members in question were and are active members of the Pocono Counties Workforce Investment Board.  However, the Board does no concur with the Bureau's assertion that the Local Board is violating its bylaws.  Ms. Yocum is a resident of Monroe county and represents Pocono Ounties and the Banking Idustry</t>
  </si>
  <si>
    <t>The Bureau accpets the Local Board's plan to ensure the notifcation of Local Board membership changes within 10 days. Regarding the two members who were on only the on membership list, there may be lager issues than just a clerical error. The Bureau reviewed all membership lists and Ms. larkin does not appear on any of them. Additionally she is missing nomination letters, SoFI forms, or a Conflict of Interest Code form. The Bureau requests that the Local Board submit an updated Local Board membership list</t>
  </si>
  <si>
    <t>Most, but not all findings have been resolved. The Bureau still found issues on the SOFI forms of five members</t>
  </si>
  <si>
    <t>The Local Board responded to each of those issues individually</t>
  </si>
  <si>
    <t>The Board will forward an updated Board membership listing and a copy of the original appointment letter from the Pike County Commisioners for Ms. Larkin. The Board does not concur with the Bureau's response relative to Theresa Yocum's status as a private sector representative to the Pocono Counties Workforce Investment Board. However, the Board will comply with the Bureau's directive to appoint a private sector representative to replace Theresa Yocum within thre required 90 day tmeline</t>
  </si>
  <si>
    <t>After review of Dr. Connell's revised SoFI form, the Bureau accepts this correction. The Bureau also reviewed and accepted Mr. Leonard's correspondence. Mr. Revitt should be including his employment with Woodside Investments, LP along with the position held as it is a for-profit business. Regarding Mr. Pallaghy, if he experienced ill health that prevented him from working to earn any income for the time in question, Mr. Pallaghy would have lost the position and his optimum policy-making auhtority in 2012 and may have not been eligible to serve on the boaard for that time. Commisioner Wagner may represent the community based organization category but does not have the optimum policy-making authority to represent the American Legion.</t>
  </si>
  <si>
    <t>Mr. Revitt has completed a revised Statement of Financial Interest form to address Block 13, "Office, Directorship, or Employment in any Business". The Local Board amended Commisioner Wagner's information on the Local Board Membership to show his position Title as "Commisioner (Pike County Veterans Affairs)</t>
  </si>
  <si>
    <t xml:space="preserve">The Local Board's monitoring tools do not include a review of all of the necessary elements required </t>
  </si>
  <si>
    <r>
      <t xml:space="preserve">WIIN No. 3-00, Change 2: </t>
    </r>
    <r>
      <rPr>
        <i/>
        <sz val="11"/>
        <color theme="1"/>
        <rFont val="Calibri"/>
        <family val="2"/>
        <scheme val="minor"/>
      </rPr>
      <t>Local Area Monitoring Guidelines Technical Assistance Guide</t>
    </r>
  </si>
  <si>
    <t>The local monitoring reports insufficiently identify and report findings and concerns</t>
  </si>
  <si>
    <t xml:space="preserve">Written responses to the independent monitor's recommendations were required </t>
  </si>
  <si>
    <t>The Local Area is not on track to meet the common measures performance goal for youth literacy/numeracy</t>
  </si>
  <si>
    <t>The Local Board's procurement policy does not include sole source review criteria. The Local Board must add a statement regarding necessary documentation should sole source procurement occur within the procurement policy</t>
  </si>
  <si>
    <r>
      <t xml:space="preserve">29 CFR §  97.36(b)(9)            WIIN No. 3-05, </t>
    </r>
    <r>
      <rPr>
        <i/>
        <sz val="11"/>
        <color theme="1"/>
        <rFont val="Calibri"/>
        <family val="2"/>
        <scheme val="minor"/>
      </rPr>
      <t>Guidelines for the Competitive Procurement of Youth Services</t>
    </r>
  </si>
  <si>
    <t>In all cases for Y 2013 there was no evidence that rating sheets were completed when more than one bidder was identified, nor was there justification for sole source procurement in cases where only one bidder may have been identified</t>
  </si>
  <si>
    <r>
      <t xml:space="preserve">WIIN No. 3-05, </t>
    </r>
    <r>
      <rPr>
        <i/>
        <sz val="11"/>
        <color theme="1"/>
        <rFont val="Calibri"/>
        <family val="2"/>
        <scheme val="minor"/>
      </rPr>
      <t>Guidelines for the Competitive Procurement of Youth Services</t>
    </r>
  </si>
  <si>
    <t>During the review of the Local Board's timesheets, the Bureau found that the executive director's timesheet were signed by the chief financial officer. Timesheets must be signed by the staff member and their immediate supervisor. In the case of the executive director, his immediate supervisor is the Local Board Chair. Similarly, the administrative secratary's timesheets are signed by the executive director</t>
  </si>
  <si>
    <t>There were no timesheets, invoices, or other accounting found for the contracted independent monitor</t>
  </si>
  <si>
    <r>
      <t xml:space="preserve">WIIN No. 2-00, Change 2, </t>
    </r>
    <r>
      <rPr>
        <i/>
        <sz val="11"/>
        <color theme="1"/>
        <rFont val="Calibri"/>
        <family val="2"/>
        <scheme val="minor"/>
      </rPr>
      <t>Financial Management Technical Assistance Guide</t>
    </r>
  </si>
  <si>
    <t>There were two items on the Seperation of Duties worksheet which concern the Bureau. First, the worksheet was missing the date it was completed, the CFO's initials indicating that the information is correct, and the CEO's initials indicating they had reviewed he worksheet. Second, there were primary roles listed on the worksheet under a blank name category, meaning that no one is the primary provider of these items</t>
  </si>
  <si>
    <t>The Local Board has conducted an in-depth review of all monitoring tools, and has revised them to meet the requirements of WIIN No. 3-00, change 2</t>
  </si>
  <si>
    <t xml:space="preserve"> The Board is requesting Technical Assistance from the Bureau to work with Mr. Coombs and satisfy the Bureau's concerns with the monitoring process</t>
  </si>
  <si>
    <t xml:space="preserve">In reference to this finding, The Board forwarded copies of monitoring reports as directed by the Bureau. We were not directed to forward correspondence. </t>
  </si>
  <si>
    <t>"Correspondence and Plan addressed to Mr. Michael Fuller attatched"</t>
  </si>
  <si>
    <t>A statement regarding sole source procurement and documentation will be added to the procurement policy. The statement that was added is attatched. The rating sheets for the RFP's have been attatched</t>
  </si>
  <si>
    <t>A copy of the time sheets submitted to the county payroll department are attatched. The Executive Director's time sheet is signed by the County Administrator. The Administrative Secretary's timesheet is signed by the departent head, who in this case is there Executive Director. The Carbon County Policy is that the Department Head, in this case the Executive Director, sign all timesheets for employees in his department. Also when inputting time in the Carbon County payroll system, it must be approved by two individuals from the department. A copy of the most recent approval is attatched</t>
  </si>
  <si>
    <t>The PY13 timesheets for the Independent Monitor have been attatched. He was paid $2,430 for the year. There will be a statement added to the Independent Monitor's contract stating that the contract cannot exceed $4,999</t>
  </si>
  <si>
    <t>The typographical error on the Seperation of Duties worksheet has been corrected. If has been dated and initaled by the Chief Elected Official. A copy of the corrected worksheet is attatched</t>
  </si>
  <si>
    <t xml:space="preserve">The August 2014 FSR is not recorded in the CWDS. Although this is a finding, the Bureau is not requiring </t>
  </si>
  <si>
    <t>As a requirement of the PA-25 Dislocated Worker Training National Emergency Grant, Local Areas must participate in all monthly NEG calls. Upon reviewing the monthly roll calls, it was noted this area missed the May and June 2014 conference calls</t>
  </si>
  <si>
    <t>PA-25 Dislocated Worker Training National Emergency Grant Project Operating Plan</t>
  </si>
  <si>
    <t xml:space="preserve">During the monitoring it was noted that three provisions required in the OJT Agreement/Contract were not addressed. In a follow-up call to the initial monitoring, the Local Board has assured the Bureau that all future contracts/agreements will include all required language  </t>
  </si>
  <si>
    <t>On one participant's OJT agreement the monitor noticed the dates of the training were incorrect. It appears that the error was noticed and corrected on the participant's time sheet; however the contract that was signed and enacted had not been amended to reflect the correct dates of training</t>
  </si>
  <si>
    <t>The Bureau found an instance where the Independent Monitor made the Board aware of a "finding" with one of the Adult/DW Service Providers. The Local Board sent a scheduling letter to meet with the subcontractor to discuss the issue, but there was never a request for CAP, and instead the IM recommended "a resolve if possible"</t>
  </si>
  <si>
    <t>WSP. No.07-205</t>
  </si>
  <si>
    <t xml:space="preserve">The Bureau noted the BWDA contract number was not listed on any of the subcontractor agreements. </t>
  </si>
  <si>
    <t>Assurance that subcontractors are in compliance with either OMB Circulars A-133 or A-110 was not found in any of the contracts</t>
  </si>
  <si>
    <t>OMB Circulars A-133; A-110</t>
  </si>
  <si>
    <t>Advisory that policy may be changed in the future to require nomination letters to describe the nominee's optimum policy making authority</t>
  </si>
  <si>
    <t>WSG No. 01-2014, Change 1, May 28, 2015      WSP(02-2015)</t>
  </si>
  <si>
    <t>There are five business representatives that have been nominated by Economic Development agencies</t>
  </si>
  <si>
    <t>WIOA, Section 107(b)(2)(a)(iii)</t>
  </si>
  <si>
    <t>The Local area is not in compliance with its own bylaws in respect to term limits and staggered terms</t>
  </si>
  <si>
    <t>Draft of the Chief Elected Official and Fiscal Agent Agreement was missing several assurances</t>
  </si>
  <si>
    <r>
      <t xml:space="preserve">WSP No. 02-2015: </t>
    </r>
    <r>
      <rPr>
        <i/>
        <sz val="11"/>
        <color theme="1"/>
        <rFont val="Calibri"/>
        <family val="2"/>
        <scheme val="minor"/>
      </rPr>
      <t xml:space="preserve">Local Governance Policy, </t>
    </r>
    <r>
      <rPr>
        <sz val="11"/>
        <color theme="1"/>
        <rFont val="Calibri"/>
        <family val="2"/>
        <scheme val="minor"/>
      </rPr>
      <t>Appendix B</t>
    </r>
  </si>
  <si>
    <t>While reviewing Local Board monitoring, the Bureau found that the Local Board does not have a written annual monitoring plan</t>
  </si>
  <si>
    <r>
      <t xml:space="preserve">WSP No.07-PY2015: </t>
    </r>
    <r>
      <rPr>
        <i/>
        <sz val="11"/>
        <color theme="1"/>
        <rFont val="Calibri"/>
        <family val="2"/>
        <scheme val="minor"/>
      </rPr>
      <t>Oversight - Initial implementation of Workforce Innovation and Opportunity Act (WIOA), Appendix A (III)</t>
    </r>
  </si>
  <si>
    <t>No monitoring questions regarding veteran's priority of service</t>
  </si>
  <si>
    <r>
      <t xml:space="preserve">TEGL No. 10-09     and TEN 15-10: </t>
    </r>
    <r>
      <rPr>
        <i/>
        <sz val="11"/>
        <color theme="1"/>
        <rFont val="Calibri"/>
        <family val="2"/>
        <scheme val="minor"/>
      </rPr>
      <t>Protocol for Implementing Priority of Service</t>
    </r>
  </si>
  <si>
    <t>Missing elements in the Local Board's Youth monitoring tool such as program design elements, and coordination with Pell grants</t>
  </si>
  <si>
    <t>WIOA section 129©(1)  (2), WSP No. 07-PY2015, Appendix A</t>
  </si>
  <si>
    <t>The Bureau could not find language in the Local Board's procurement policy that spoke to the cost of price analysis criteria or the preliminary estimate process</t>
  </si>
  <si>
    <r>
      <t xml:space="preserve">WSP No. 3-2015: </t>
    </r>
    <r>
      <rPr>
        <i/>
        <sz val="11"/>
        <color theme="1"/>
        <rFont val="Calibri"/>
        <family val="2"/>
        <scheme val="minor"/>
      </rPr>
      <t xml:space="preserve">Financial Management Policy, </t>
    </r>
    <r>
      <rPr>
        <sz val="11"/>
        <color theme="1"/>
        <rFont val="Calibri"/>
        <family val="2"/>
        <scheme val="minor"/>
      </rPr>
      <t>(10-4)</t>
    </r>
  </si>
  <si>
    <t>Based on the monitoring tool provided, the analyst was not able to determine whether career and training services are being monitored by the local area</t>
  </si>
  <si>
    <t>20 CFR  § 680.150; 20 CFR  § 678.430; WIOA 134( c)(2); WIOA134(D)(3)</t>
  </si>
  <si>
    <t>Analyst was unable to susbstantiate whether any of the Youth program design requirements are being monitored</t>
  </si>
  <si>
    <r>
      <t xml:space="preserve">WIOA section 129( c)(1) &amp; (2) and WSP No. 07-PY2015, </t>
    </r>
    <r>
      <rPr>
        <i/>
        <sz val="11"/>
        <color theme="1"/>
        <rFont val="Calibri"/>
        <family val="2"/>
        <scheme val="minor"/>
      </rPr>
      <t xml:space="preserve">Oversight - Initial Implementation of the Workforce Innovation and Opportunity Act, </t>
    </r>
    <r>
      <rPr>
        <sz val="11"/>
        <color theme="1"/>
        <rFont val="Calibri"/>
        <family val="2"/>
        <scheme val="minor"/>
      </rPr>
      <t>Appendix A</t>
    </r>
  </si>
  <si>
    <t>Review of the ad hoc report generated from the CWDS demonstrated that RFFs have in some instances exceeded the FSR cumulative expenditures</t>
  </si>
  <si>
    <r>
      <t xml:space="preserve">WIA; Final Rule 29 CFR 97.20; WIIN 2-00, Change 2, </t>
    </r>
    <r>
      <rPr>
        <i/>
        <sz val="11"/>
        <color theme="1"/>
        <rFont val="Calibri"/>
        <family val="2"/>
        <scheme val="minor"/>
      </rPr>
      <t>Financial Management Technical Assiatnce Guide</t>
    </r>
  </si>
  <si>
    <t>The RSA has not been fully executed due to the absence of partner signatures</t>
  </si>
  <si>
    <t xml:space="preserve">Reducing the amount of WIA funds by the amount of Pell grant funds is not permitted </t>
  </si>
  <si>
    <r>
      <t xml:space="preserve">WIIN 2-00, Change 2, Financial Management TAG; </t>
    </r>
    <r>
      <rPr>
        <i/>
        <sz val="11"/>
        <color theme="1"/>
        <rFont val="Calibri"/>
        <family val="2"/>
        <scheme val="minor"/>
      </rPr>
      <t>Federal Register, Vol 65, No. 156, Page 49328; 20 CFR 663.320</t>
    </r>
  </si>
  <si>
    <t>Program income is not properly reported on the RSABW</t>
  </si>
  <si>
    <r>
      <t xml:space="preserve">WIIN 2-00, Change 2, </t>
    </r>
    <r>
      <rPr>
        <i/>
        <sz val="11"/>
        <color theme="1"/>
        <rFont val="Calibri"/>
        <family val="2"/>
        <scheme val="minor"/>
      </rPr>
      <t xml:space="preserve">Financial Management TAG; </t>
    </r>
    <r>
      <rPr>
        <sz val="11"/>
        <color theme="1"/>
        <rFont val="Calibri"/>
        <family val="2"/>
        <scheme val="minor"/>
      </rPr>
      <t>20 CFR 667.200; WIA Section 195; 29 CFR 95.24 (OMB Circular A-110); 29 CFR 97.25 (OMB Circular A-102); PA CareerLink® Financial Management Guide</t>
    </r>
  </si>
  <si>
    <t xml:space="preserve">WIIN 2-00, Change 2, Financial Management TAG; 20 CFR 667.200; WIA Section 195; 29 CFR 95.24 (OMB Circular A-110); 29 CFR 97.25 (OMB Circular A-102); </t>
  </si>
  <si>
    <t xml:space="preserve">The bonding documentation was received by the Bureau on July 7, 2011 which was not in compliance with the Commonwelath required deadline </t>
  </si>
  <si>
    <t>The Local Board's current CCR registration expired on March 28, 2012</t>
  </si>
  <si>
    <t>Federal Funding Accountability and Transparency Act of 2006</t>
  </si>
  <si>
    <t xml:space="preserve">At times RFFs do exceed the FSRs cumulative expenditures. This is due to the following three unavoidable situations: Drawing in advance for payroll for funds availability on pay date, Drawing of funds to support the operations of six Careerlinks during the timeframe when the RSABs are being approved and approved by BWDP and, Instructions from BWDP to proces early draws due to delays in the funds draw process  </t>
  </si>
  <si>
    <t>The SCWIB has dedicated a fiscal employee to handle these issues and proper policies and procedures are now in place to ensure timely compliance</t>
  </si>
  <si>
    <t>We are unsure why the receipt of the documentation was late on July 7, 2011 but accordingly, the SCWIB did establish internal controls in which correspondence logs are kept on outgoing and incoming correspondence. We have attatched a copy of our June 2012 mail log reflecting a June 25, 2012 mail date. In the future both a written and electronic copy will be sent</t>
  </si>
  <si>
    <t xml:space="preserve">We did complete the registration requirements for securing a DUNS and a CCR number. A copy of the receipt has been attatched. </t>
  </si>
  <si>
    <t>The SCWIB has followed the federally mandated funding provisions as defined by ETA. In seeking clarification to this concern, we contacted Ms. Jennifer Reams of BWDP. She advised us that our Local Plan appears to be the issue. This issue of language in our 2009 Local Plan was not an issue at the time of the Plan approval</t>
  </si>
  <si>
    <t>As discovered in the monitoring review program income totaling $3,946.00 were not reported. These funds were dedicated and used to support the operations and consumable suppllies of the six Careerlinks® . We have taken corrective action steps to include program income in the RSABWs and the FSRs</t>
  </si>
  <si>
    <t>The institution of a procedure for obtaining RSA signatures and approval by the commonwealth is acceptable going forward. However, the RSA agreement(s) still require a review by the commonwealth to ensure compliance with WIA. The Local Board must provide the executed RSA(s) for the PA CareerLink(r) One-Stop centers</t>
  </si>
  <si>
    <t>Although the Bureau was notified of the changes to the Board, the Bureau was not notified within ten calendar days</t>
  </si>
  <si>
    <t>The PA CareerLink® One-Stop Partner Agreement, PA CareerLink® One-Stop Operator Agreement, and the RSA have not been fully executed due to the absence of partner signatures</t>
  </si>
  <si>
    <r>
      <t xml:space="preserve">WIIN No. 3-03, Change 2, </t>
    </r>
    <r>
      <rPr>
        <i/>
        <sz val="11"/>
        <color theme="1"/>
        <rFont val="Calibri"/>
        <family val="2"/>
        <scheme val="minor"/>
      </rPr>
      <t>Local Area Monitoring Guidelines</t>
    </r>
  </si>
  <si>
    <t>Low-risk providers are only monitored once every three years</t>
  </si>
  <si>
    <t>The assurance that no funds will be used to assist, promote, or deter union organizing is absent from the OJT Training Master Agreement contract language. Please refer to Final Rule</t>
  </si>
  <si>
    <t>20 CFR 663.730</t>
  </si>
  <si>
    <t>CFDA number and title are expected to be included in all contracts moving forward</t>
  </si>
  <si>
    <r>
      <t xml:space="preserve">OMB Circular A-133, </t>
    </r>
    <r>
      <rPr>
        <i/>
        <sz val="11"/>
        <color theme="1"/>
        <rFont val="Calibri"/>
        <family val="2"/>
        <scheme val="minor"/>
      </rPr>
      <t xml:space="preserve">Audits of States, Local Governments, and Non-Profit Organizations, </t>
    </r>
    <r>
      <rPr>
        <sz val="11"/>
        <color theme="1"/>
        <rFont val="Calibri"/>
        <family val="2"/>
        <scheme val="minor"/>
      </rPr>
      <t xml:space="preserve">Subpart C--Auditees§__.300  </t>
    </r>
    <r>
      <rPr>
        <i/>
        <sz val="11"/>
        <color theme="1"/>
        <rFont val="Calibri"/>
        <family val="2"/>
        <scheme val="minor"/>
      </rPr>
      <t xml:space="preserve">Audit Requirements Compliance Supplement 2012, </t>
    </r>
    <r>
      <rPr>
        <sz val="11"/>
        <color theme="1"/>
        <rFont val="Calibri"/>
        <family val="2"/>
        <scheme val="minor"/>
      </rPr>
      <t xml:space="preserve">Part 3 </t>
    </r>
    <r>
      <rPr>
        <i/>
        <sz val="11"/>
        <color theme="1"/>
        <rFont val="Calibri"/>
        <family val="2"/>
        <scheme val="minor"/>
      </rPr>
      <t>Compliance Requirements</t>
    </r>
  </si>
  <si>
    <t>The SCWIB will notify BWDP electronically of any subsequent changes in SCWIB membership or chairperson designation within ten calendar days of the changes(s)</t>
  </si>
  <si>
    <t>The SCWIB will fully execute agreements by enforcing SCWIB OSPA requirement of all One-stop partners must sign the agreements. SCWIB will enforce the process by having the Contracts/CareerLink® Budget Manager meet with the PA CareerLink® Site Administrators on a monthly basis, to reinforce the OSPA requirements of having all one-stop partners' signatures</t>
  </si>
  <si>
    <t>The SCWIB has changed the SCWIB Monitoring Unit Tool to reflect that high risk providers will be monitored anually and low-risk providers will be monitored once every two years.</t>
  </si>
  <si>
    <t>The SCWIB will modify new Master Agreement contracts and all other contracts to include 20 CFR 663.730. It should be noted, that included in the SCWIB's current agreements in a section that specifies that all contracts must comply with all applicable requirements</t>
  </si>
  <si>
    <t>An ad hoc report generated by the CWDS demonstrated that RFFs have, in some instances, exceeded the FSR cumulative expenditures. The Local Board reported the fronting of costs associated with the operations the PA CareerLink® sites</t>
  </si>
  <si>
    <r>
      <t xml:space="preserve">WIIN 2-00, Change 2, </t>
    </r>
    <r>
      <rPr>
        <i/>
        <sz val="11"/>
        <color theme="1"/>
        <rFont val="Calibri"/>
        <family val="2"/>
        <scheme val="minor"/>
      </rPr>
      <t xml:space="preserve">Financial Management Technical Assstance Guide, </t>
    </r>
    <r>
      <rPr>
        <sz val="11"/>
        <color theme="1"/>
        <rFont val="Calibri"/>
        <family val="2"/>
        <scheme val="minor"/>
      </rPr>
      <t>dated March 2, 2004, and the Final Rule 29 CFR § 97.20, TEGL 28-10</t>
    </r>
  </si>
  <si>
    <r>
      <t xml:space="preserve">The Local Board has not submitted PY 2012 RSABs to the Bureau according to the timeline outlined in the </t>
    </r>
    <r>
      <rPr>
        <i/>
        <sz val="11"/>
        <color theme="1"/>
        <rFont val="Calibri"/>
        <family val="2"/>
        <scheme val="minor"/>
      </rPr>
      <t xml:space="preserve">PA CareerLink® Financial Management Technical Assistance Guide, </t>
    </r>
    <r>
      <rPr>
        <sz val="11"/>
        <color theme="1"/>
        <rFont val="Calibri"/>
        <family val="2"/>
        <scheme val="minor"/>
      </rPr>
      <t>dated July 1, 2012</t>
    </r>
  </si>
  <si>
    <t>PA CareerLink® Financial Management Technical Assistance Guide, dated July 1, 2012</t>
  </si>
  <si>
    <t>The RSABW for the first quarter was received by the Bureau on June 13, 2013 which was late. The second and third quarter RSABWs have not been received by the Bureau to date</t>
  </si>
  <si>
    <t>The SCWIB will date all current policies and will enact procedures that all policies are dated when issued and changes occur</t>
  </si>
  <si>
    <t xml:space="preserve">The SCWIB did front WIA funds to support the financial operations of six PA Careerlink® locations, resulting in the RFFs reported to exceed the FSR cumulative expenditures. This situation was the result of two factors: the submission of RSABs to the Commonwealth after July 1, 2012 and the delayed approval and funds released by the BWDA. </t>
  </si>
  <si>
    <t>The SCWIB did submit RSABs after July 1, 2012. This was due to the impact of budget reductions to the signifigant PA CareerLink® partners, the determination of their reduced FTEs, and the determination of increases in FTE costs to the other partners. The SCWIB will strengthen procedures to ensure all future RSAB submissions occur by July 1 of each year</t>
  </si>
  <si>
    <t>The SCWIB did not submit RSABWs within the 45 day requirement, however, all RSABWs have been submitted. The delay in RSABW submissions and approvals for program year 12/13 delayed the determination of the actual percentage of allocation in the line item budget  amounts for each PA CareerLink  partner</t>
  </si>
  <si>
    <t>Written minutes of all open meetings shall include a record of roll-call votes taken by individual member</t>
  </si>
  <si>
    <t>WIIN 3-03, Change 2 and the PA Sunshine Act</t>
  </si>
  <si>
    <t>Members must be appointed to defined terms with beginning and end dates</t>
  </si>
  <si>
    <r>
      <t xml:space="preserve">WIIN 3-00, Change 2            </t>
    </r>
    <r>
      <rPr>
        <i/>
        <sz val="11"/>
        <color theme="1"/>
        <rFont val="Calibri"/>
        <family val="2"/>
        <scheme val="minor"/>
      </rPr>
      <t>Local Area Monitoring Guidelines: Technical Assistance Guide</t>
    </r>
  </si>
  <si>
    <t>Monitoring of PA CareerLink® activities and operations are to be conducted on an ongoing basis as determined by the Local Board. This includes reviewing for compliance with the WIA Local Plan</t>
  </si>
  <si>
    <t>The SCWIB ensures BWDA that votes of SCWIB members will continue to be publically cast and the substance of all official action is recorded including abstentions. Also, during PY 2012-2013, no members abstained from a vote</t>
  </si>
  <si>
    <t xml:space="preserve">The SCWIB board members terms are for three (3) years and the terms are defined including a beginning date and end date, listed on the SCWIB Membership List. </t>
  </si>
  <si>
    <t>The SCWIB Quality Assurance division has recently revised/updated the SCWIB PA CareerLink® Monitoring Report/Tool and the SCWIB PA Careerlink® Monitoring Questionnaire to include reviewing questions for compliance with the WIA Local Plan</t>
  </si>
  <si>
    <t>The Local Board does not have all of the mandatory One-Stop partner programs represented on the Local Board</t>
  </si>
  <si>
    <t>The Bureau has not received Conflict of Interest Code forms for two Local Board members</t>
  </si>
  <si>
    <t>The Bureau has not received Statement of Financial Interests forms for all board members as required by the PA Public Official and Employee Ethics Act</t>
  </si>
  <si>
    <t>Several issues pretaining to missing or inaccurate member information were identified on numerous Statement of Financial Interest forms</t>
  </si>
  <si>
    <t>The Bureau did not receive nomination letters for five members</t>
  </si>
  <si>
    <t>Numerous appointment letters include only the end date of the appointment term</t>
  </si>
  <si>
    <t>The submitted LWIB membership list only included 39 members. Local Board bylas state that the board will be composed of no fewer than 45 members</t>
  </si>
  <si>
    <t>The SCWIB notifed the CEOs and the SCWIB members to help the SCWIB recruit at least six new Board members to meet the . In addition, the SCWIB Bylaws were being redrafted to require the SCWIB to have no less then thrity members. The changes will be voted on and ratified at the end of May 2014</t>
  </si>
  <si>
    <t>The Bureau accepts the Local Board's response to this finding. However, this finding will remain unresolved until the Local Board provides updated bylaws which include changes to the membership requirement</t>
  </si>
  <si>
    <t>Presently and by the end of May 2014, the SCWIB has/and will be receiving appointment letters from our new Title I provider; Department of L&amp;I;new OVR representative; new DPW and CAO representative</t>
  </si>
  <si>
    <t>The Bureau accepts the Local Board's response to this finding. However, this finding will remain unresolved until the Bureau is provided with documentation that all mandatory One-Stop partner programs are represented on the Local Board</t>
  </si>
  <si>
    <t>The SCWIB has received Conflict of Interest forms for the two members (attatched)</t>
  </si>
  <si>
    <t>The Bureau accepts this response</t>
  </si>
  <si>
    <t>The SCWIB has received the Statement of Financial Interest forms for all but one member. (attatched)</t>
  </si>
  <si>
    <t>The forms represent the finiacial interests for the 2013 calendar year and not the required 2012 calendar year. The Local Board must provide the forms for the 2012 calendar year</t>
  </si>
  <si>
    <t>WIIN 3-03, Change 2; PA Public Official and Employee Ethics Act</t>
  </si>
  <si>
    <t>The SCWIB has received all the forms (See attatched)</t>
  </si>
  <si>
    <t>The Bureau accepts the Local Board's response</t>
  </si>
  <si>
    <t>The SCWIB has received all of he nomnation letters except for one (attatched)</t>
  </si>
  <si>
    <t>The Bureau accepts the Local Board's response. However, the January 2013 membership review concern and the January 2014 recertification finding will both remain unresolved until the Bureau is provided with the nomination letter for Mr. Enders</t>
  </si>
  <si>
    <t>The Local Board did not provide appointment/ reappointment letters for four members</t>
  </si>
  <si>
    <t>In the future, the SCWIB will ensure that all apointment/reappointment letters will be sent to individual members by the CEO confirming the appointment for a defined term. Missing letters are attatched</t>
  </si>
  <si>
    <t>The Bureau received the letters. However, the defined terms on the appointment letter are sent to individual members by the Chief Elected Official</t>
  </si>
  <si>
    <t>The SCWIB provided an updated list regarding representatives of the mandatory One-Stop partner programs</t>
  </si>
  <si>
    <t>The Bureau accept's the Local Board's response. However, the finding will remain unresolved until the Local Board provides the Bureau with documentation regarding appointments. The Bureau also requests a timeline for when this will be complete</t>
  </si>
  <si>
    <t>The SCWIB provided the Bureau with documentation recording the appointments</t>
  </si>
  <si>
    <t>The SCWIB received and provided the one missing member's missing form. In addition provided the Statement of Financial Interest forms for calendar year 2012</t>
  </si>
  <si>
    <t>The Bureau did not receive 2012 year forms for eleven members</t>
  </si>
  <si>
    <t>The SCWIB has searched and looked in all our files and cannot find or locate any of the eleven missing forms for calendar year 2012</t>
  </si>
  <si>
    <t xml:space="preserve">The Bureau understands the Local Board's predicament; however, it find the response unacceptable.  According to the PA Public Offical and Employee Ethics Act,  no employee should be allowed to continue his duties unless he has filed a statement of financial interests as required. The Local Board must obtain copies of these forms where originals are not avauilable or document attempts to secure the original forms. Any member without a completed 2012 Statement of Financial interests Form must be removed from the Local Board immediately </t>
  </si>
  <si>
    <t>The SCWIB has sent out emails with new forms to the above listed board members requesting that they must complete the forms and return by February 6, 2015. The SCWIB has received 2012 Statement of Financial Interests forms from six of the members</t>
  </si>
  <si>
    <t>Several of the received forms have missing or inaccurate information. To resolve this finding, the members must submit a copy of the forms to the Bureau for review</t>
  </si>
  <si>
    <t>Provided amended 2012 Financial Interest forms. Documented attempts to obtain documentation from two members who have since been removed</t>
  </si>
  <si>
    <t>The Bureau received the Local Board's corrective action; however, it still has not received the Statement of Financial Interests form for one member. Members who fail to complete this action may be subject to further action as described in Section 1109</t>
  </si>
  <si>
    <t>Incorrect cost category FSR on the Junuary 2015 FSR</t>
  </si>
  <si>
    <t>On the January 2015 FSR, cost category distribution revealed that the "total participants" field, as listed in the draw summary at the bottom of the expenditure details, is not currently being utilized</t>
  </si>
  <si>
    <t>Several FSRs were submitted late</t>
  </si>
  <si>
    <t xml:space="preserve">Three case records included documentation indicating a reduction of the Pell grant from the total training expense. The Bureau was uable to determine whether both the participants' training-related needs and the proper mix of program and Pell funds were taken into consideration </t>
  </si>
  <si>
    <t>The project operator reported the DWT OJT wage cap as up to 90 percent reimbursement with a cap of $19.26 per hour. The average hourly wage for PA went up therefore the OJT reimbursement from $19.26 to $19.59 per hour</t>
  </si>
  <si>
    <t>A sample review of participant case record notes was conducted and did not substantiate whether LMI was used in vocational exploration and career planning</t>
  </si>
  <si>
    <t>The project operator did not submit numerous monthly reports on time</t>
  </si>
  <si>
    <t>The project operator did not attend the February and June 2014 conference calls and the January, February, March, and April 2015 conference calls. The project operator had expended all funds in January 2015</t>
  </si>
  <si>
    <t>Two of the OJT participants did not have an hourly wage listed in CWDS</t>
  </si>
  <si>
    <t>WDSP (02-2014), Version 002</t>
  </si>
  <si>
    <t>The employer contract did not include the requirement that a participant can neither be employed in nor assigned to a job if the employer has terminated the employment of regular, unsubsidized employee in the same or similar jobs or otherwise caused an involuntary reduction in its workforce within the past six months</t>
  </si>
  <si>
    <t>PA-DWT NEG POP</t>
  </si>
  <si>
    <t>The employer contract did not include the requirement that OJT positions may not be devleoped with public sector employers or with employers which are casinos or other gambling establishments, swimming pools, aquariums, zoos, and golf courses</t>
  </si>
  <si>
    <t>TEGL No. 38-12, TEGL 4-10, and the PA-25 DWT NEG POP</t>
  </si>
  <si>
    <t>As noted in the finding, the other category was used to record program expenses. We will request BWDA to reopen the January 2015 FSR to distribute the costs currently in the other category to core services of training</t>
  </si>
  <si>
    <t>The first and late FSRs were submitted late due to program start-up and closeout processes. The Operator will implement stringent procedures to ensure FSRs are submitted by the 15th of the month following the covered month</t>
  </si>
  <si>
    <t>Please find attatched the procedures used to determine the participant's training related needs and proper mix of program and Pell funds. These forms are incorporated into the Individual Training Account package</t>
  </si>
  <si>
    <t>WIA §  134 and 20 CFR §  1663.150</t>
  </si>
  <si>
    <t>Sixteen  records selected for monitoring did not have case notes that sufficiently documented the follow-up services</t>
  </si>
  <si>
    <t>A review of the FSR review worksheet and checks identified an expense that may not have been allocated to the correct cost category</t>
  </si>
  <si>
    <t>A review of the aforementioned FSR review worksheet and checks identified a potential questioned cost</t>
  </si>
  <si>
    <t>A review of the aforementioned FSR review worksheet and checks identified an expenditure that is not treated in the regulations</t>
  </si>
  <si>
    <t>During PY 2013 monitoring, a finding was imposed because the proportionate share of program income was not reported on the FSR</t>
  </si>
  <si>
    <t>The activity and expense identified in this finding was for catering for SCPA Works Board members at a breakfast Board meeting. The catering to the meeting facility was the most practical venue and the cost was allocated across all grants</t>
  </si>
  <si>
    <t>The expense identified in this finding is for the purchase of 3 plaque to recognize and ackowledge volunteer services to the SCPA Work Board by three Board members.  The SCPA Works Board believes that the $143.50 spent on each plaqye for the combined 37 years of volunteer service to direct and manage Federal and State workforce initiatives is a justifiable expense</t>
  </si>
  <si>
    <t>The Bureau accepts the Local Board's response which resolves the finding. However, please be reminded that when a cost is not treated in the regulation. The grantee must contact BWDA for instructions or submit an electronic request to the Bureau</t>
  </si>
  <si>
    <t xml:space="preserve">The expense identified in this finding for the purhase of coffee, tea, and sugar supplies. The aforementioned items are provided at all official meetings held by the SCPA Works. The SCPA Works Board will implement controls to ensure that these supplies will only be made available at Official meeting activities </t>
  </si>
  <si>
    <t>Late Conflict of Interest Code Forms despite an extension being granted</t>
  </si>
  <si>
    <t>An incorrect Pennsylvania Department of State registration number for two of the business organizations</t>
  </si>
  <si>
    <t>Title 15, PA Consolidated Statutes, §1308</t>
  </si>
  <si>
    <t>One Local Board member representing labor does not appear to have optimum policy-making or hiring authority within the represented labor organization</t>
  </si>
  <si>
    <r>
      <t xml:space="preserve">WSG(01-2014), Change 1, May 28, 2015                           WSP (02-2015), December 18, 2015, </t>
    </r>
    <r>
      <rPr>
        <i/>
        <sz val="11"/>
        <color theme="1"/>
        <rFont val="Calibri"/>
        <family val="2"/>
        <scheme val="minor"/>
      </rPr>
      <t>Local Governance Policy</t>
    </r>
  </si>
  <si>
    <t>The Local board bylaws have not been updated to include the member term limits</t>
  </si>
  <si>
    <t>WSG (01-2014), Change 1, and WSP(02-2015)</t>
  </si>
  <si>
    <t>The nomination letters for all members were dated after the member term start dates</t>
  </si>
  <si>
    <t>WSG (01-2014), Change 1; WSP(02-2015)</t>
  </si>
  <si>
    <t>The nomination letter for one member was dated October 19, 2005. All members must be newly appointed to the Local Board as a result of the new legislation</t>
  </si>
  <si>
    <t>WSG(01-2014), Change 1; WSP(02-2015)</t>
  </si>
  <si>
    <t xml:space="preserve">The letterhead on three member's nominations are illegible. </t>
  </si>
  <si>
    <t>WSG(01-2014);WSP(02-2015)</t>
  </si>
  <si>
    <t>Several business representatives were nominated from an economic development agency</t>
  </si>
  <si>
    <t>WIOA Section 107</t>
  </si>
  <si>
    <t>The nomination letters for two Local Board members are not compliant with Department policy</t>
  </si>
  <si>
    <t>The Bureau has not received an appointment letter for one Local Board member</t>
  </si>
  <si>
    <t>The appointment letters for three members are not compliant with Department policy</t>
  </si>
  <si>
    <t>The Bureau has not received the Statement of Financial Interst form for one Local Board member</t>
  </si>
  <si>
    <t>The Statement of Financial interest form provided for one member does not represent the financial interest of calendar year 2014</t>
  </si>
  <si>
    <t>Local governance Policy,(01-2014), Version 003; WSP (02-2015)</t>
  </si>
  <si>
    <t>Both Board members referenced above do not have DOS registration numbers as one is a sole proprietor and the other is a partnership</t>
  </si>
  <si>
    <r>
      <t xml:space="preserve">Both instances mentioned in the Local Board response still require DOS registration according to the </t>
    </r>
    <r>
      <rPr>
        <i/>
        <sz val="11"/>
        <color theme="1"/>
        <rFont val="Calibri"/>
        <family val="2"/>
        <scheme val="minor"/>
      </rPr>
      <t>Title 15, PA Consolidated Statutes, §</t>
    </r>
    <r>
      <rPr>
        <sz val="11"/>
        <color theme="1"/>
        <rFont val="Calibri"/>
        <family val="2"/>
        <scheme val="minor"/>
      </rPr>
      <t>1308. However, please note that while this is an area of non-compliance: corrective action is not required at this time</t>
    </r>
  </si>
  <si>
    <t>Please see the attatched letter which has been amended to state the member's optimum policy-making or hiring authority within the represented labor organization</t>
  </si>
  <si>
    <t>Although the nomination includes that the member has optimum policy-making and hiring authority, it appears that the authority is with the member's employer. To fully resolve this finding, the Local Board must remove the member or present evidence that the member has optimum policy-making or hiring authority within the labor untion that is being represented</t>
  </si>
  <si>
    <t>"Please see attatched, the new nomination letter"</t>
  </si>
  <si>
    <t>The Bureau accepts the Local Board's corrective action which resolves the finding</t>
  </si>
  <si>
    <t>"Please see attatched legible nomination letters"</t>
  </si>
  <si>
    <t>"Please find attatched revised nomination letters"</t>
  </si>
  <si>
    <t>The Bureau has reviewed the aforementioned nomination letters and accepts the corrective action</t>
  </si>
  <si>
    <t>"Please find attached the updated letters to reflect/designate the category for which the member was being nominated"</t>
  </si>
  <si>
    <t>Ms. Possinger is transitioning to a new position and has been removed from the Board Membership as listed in the March 7, 2016 correspondence with BWDA</t>
  </si>
  <si>
    <t>"Please find attatched the appointment letters and accepts the Local Board's corrective action which resolves this finding"</t>
  </si>
  <si>
    <t>Local Governance Poliy (01-2014), Version 003; WSP (02-2015)</t>
  </si>
  <si>
    <t>The Bureau has not received the Conflict of Interest Code forms for three Local Board members</t>
  </si>
  <si>
    <t>Please find attatched the Conflict of Interest Code forms for Board member M. Lutcavage and as previously mentioned, K. Possinger is no longer a board member and D. Stauch has been removed from the Board</t>
  </si>
  <si>
    <t>The Bureau has reviewed the aforementioned nomination letters and accepts the corrective action. The Local Board is reminded that according to WSP (02-2015), prior tot aking office, members must sign the Conflict of Interest Code form</t>
  </si>
  <si>
    <t>"Please see attatched the corrected Statement of Financial Interest form"</t>
  </si>
  <si>
    <t>The Bureau has received the aforementioned Statement of Financial Interest form and accepts the Local Board's corrective action which resolves this finding</t>
  </si>
  <si>
    <t>Please see attatched letter which has been amended to state the member's optimum policy-making or hiring authority within the represented labor organization</t>
  </si>
  <si>
    <t>Bylaws still refer to the Workforce Investment Board  rather than the Workforce Development Board</t>
  </si>
  <si>
    <t>The Chief Elected Official and Fiscal Agent Agreement is not fully compliant as it is missing the required inclusion of the section "Election of a new chief elected official"</t>
  </si>
  <si>
    <t xml:space="preserve">Local Governance Policy Appendix B, section A. 8, </t>
  </si>
  <si>
    <t>The Local Board Partnership Agreement dated June 21, 2013, is not fully compliant with the current Local Governance Policy.  Several areas of the agreement require revision</t>
  </si>
  <si>
    <t>WSP No. 02-2015: Local Governance Policy, December 18, 2015</t>
  </si>
  <si>
    <t>One-Stop delivery system missing one of the thirteen required programs</t>
  </si>
  <si>
    <r>
      <t xml:space="preserve">WIOA § 121(b); 20 CFR § 463.305; 20 CFR § 463.300; 678.400(b)(12); 20 CFR § 678.415; WSP No. 02-2014: </t>
    </r>
    <r>
      <rPr>
        <i/>
        <sz val="11"/>
        <color theme="1"/>
        <rFont val="Calibri"/>
        <family val="2"/>
        <scheme val="minor"/>
      </rPr>
      <t xml:space="preserve">Workforce Delivery System, </t>
    </r>
    <r>
      <rPr>
        <sz val="11"/>
        <color theme="1"/>
        <rFont val="Calibri"/>
        <family val="2"/>
        <scheme val="minor"/>
      </rPr>
      <t>Version 002, July 1, 2014</t>
    </r>
  </si>
  <si>
    <t>The South Central Workforce Development Board procurement Policy did not address the standard of conduct "must provide for disciplinary actions to be applied for violations of such standards by officers, employees, or agents of the non-Federal entity"</t>
  </si>
  <si>
    <t>2 CFR § 200.318©91)</t>
  </si>
  <si>
    <t>The local area has taken a proactive approach to adding services under Youthbuild and the Second Chance Act of 2007 programs and organziations.  Several PA CareerLink® sites within the region are providing re-entry services to clients by visiting correctional facilities to provide an overviewof PA CareerLink(r) Services to returning citizens, providing OJT oppertunities to ex-offender through the Title I provider, and hosting expungement and driver's licinse restoration clinics</t>
  </si>
  <si>
    <t>The local Board has developed new language for its procurement policy to include disciplinary action for violations of standards of conduct. The added language, attatched, will be presented at the January 26, 2017, Admin &amp; Finance Committee Meeting for review and approval</t>
  </si>
  <si>
    <t>LWDB Membership Review</t>
  </si>
  <si>
    <t>An incorrect DOS registration number was provided on the LWDB membership list for one business organziation</t>
  </si>
  <si>
    <r>
      <t xml:space="preserve">Title 15, PA Consolidated Statutes, Section 1308; Workforce System Policy (WSP) No. 02-2015: </t>
    </r>
    <r>
      <rPr>
        <i/>
        <sz val="11"/>
        <color theme="1"/>
        <rFont val="Calibri"/>
        <family val="2"/>
        <scheme val="minor"/>
      </rPr>
      <t>Local Governance Policy</t>
    </r>
  </si>
  <si>
    <t>One former LWDB member did not complete a Statement of Financial interests form as required by the State Ethics Comission</t>
  </si>
  <si>
    <r>
      <t xml:space="preserve">Section 1104, </t>
    </r>
    <r>
      <rPr>
        <i/>
        <sz val="11"/>
        <color theme="1"/>
        <rFont val="Calibri"/>
        <family val="2"/>
        <scheme val="minor"/>
      </rPr>
      <t xml:space="preserve">PA Public Official and Employee Ethics Act, </t>
    </r>
    <r>
      <rPr>
        <sz val="11"/>
        <color theme="1"/>
        <rFont val="Calibri"/>
        <family val="2"/>
        <scheme val="minor"/>
      </rPr>
      <t xml:space="preserve">65 Pa. C.S. Sections 1101-1113; WSP No. 02-2015: </t>
    </r>
    <r>
      <rPr>
        <i/>
        <sz val="11"/>
        <color theme="1"/>
        <rFont val="Calibri"/>
        <family val="2"/>
        <scheme val="minor"/>
      </rPr>
      <t>Local Governance Policy</t>
    </r>
  </si>
  <si>
    <t>Review</t>
  </si>
  <si>
    <t>The CEO and Fiscal Agent Agreement and LWDB Partnership Agreement had not been advised. The LWDB was advised that both agreements were required to be revised prior to the PY 2016 monitoring</t>
  </si>
  <si>
    <r>
      <t xml:space="preserve">WSP No.02-2015: </t>
    </r>
    <r>
      <rPr>
        <i/>
        <sz val="11"/>
        <color theme="1"/>
        <rFont val="Calibri"/>
        <family val="2"/>
        <scheme val="minor"/>
      </rPr>
      <t>Local Governance Policy</t>
    </r>
  </si>
  <si>
    <t>Oversight of the Individual Training Accounts and seeral on-the-job training contracts had not been conducted</t>
  </si>
  <si>
    <r>
      <t xml:space="preserve">WSP No.07-2015: </t>
    </r>
    <r>
      <rPr>
        <i/>
        <sz val="11"/>
        <color theme="1"/>
        <rFont val="Calibri"/>
        <family val="2"/>
        <scheme val="minor"/>
      </rPr>
      <t>Oversight-Initial implementation of the Workforce innovation and opportunity Act</t>
    </r>
  </si>
  <si>
    <t>Oversight Coordination Services staff recommended to the SAWIB staff to add the following clauses to all of its subcontract agreements (as applicable) to remain in compliance: child labor laws, minimum wage, worksite provider responsibilities, saftey rules &amp; procedures, and right to know law</t>
  </si>
  <si>
    <t>Financial Status Reports and closeouts were not completed in a timely manner</t>
  </si>
  <si>
    <t>Request for funds (RFFs) drawdowns exceed reported expenditures</t>
  </si>
  <si>
    <t>WIIN 2-00, Change 2, "Financial Management Technical Assistance Guide"; PA CareerLink® Financial Management Guide page 5-7; One-Stop Comprehensive Financial mangement Technical Assistance Guide Part II (TAG)</t>
  </si>
  <si>
    <t>WIIN 2-00, Change 2 "Financial Management Technical Assistance Guide"; PA CareerLink® Financial Mangement Guide, Program Income Section</t>
  </si>
  <si>
    <t>CWDS financial roles need changes due to change in fiscal staff</t>
  </si>
  <si>
    <t>The Local Board will create an Excel spreadhseet to track draws and expenditures to better identify when a grant has been fully expended</t>
  </si>
  <si>
    <t xml:space="preserve">The newly created spereadsheet to to track actual expenditures and draws and to ensure that all draws are equal to expenditures </t>
  </si>
  <si>
    <t>Program income must be properly reported on the RSABWs</t>
  </si>
  <si>
    <t>The Local Board will utilize the revised Resource Sharing Agrement Budget Worksheet to identify and include all program income on the RSABW</t>
  </si>
  <si>
    <t>The Southern Alleghenies Workforce Investment Board has added language related to child labor laws, minimum wage, worksite provider responsibilities, saftey rules &amp; procedures, and Right to Know Law to all subcontractor contracts</t>
  </si>
  <si>
    <t>The new controller, Blain L. Smith to the seperation of Duties Worksheet; reviewing day-to-day operations of the Southern Alleghenies Planning &amp; Development Commision for processes and seperation of duties prior to updating and submitting a more accurate worksheet</t>
  </si>
  <si>
    <t>Several of the Local Board members have incorrectly completed and/or incomplete Statement of Financial interest forms</t>
  </si>
  <si>
    <r>
      <t xml:space="preserve">Public Official and Employee Ethics Act, 65 PA C.S.  § §  1101-113; </t>
    </r>
    <r>
      <rPr>
        <sz val="11"/>
        <color theme="1"/>
        <rFont val="Calibri"/>
        <family val="2"/>
        <scheme val="minor"/>
      </rPr>
      <t xml:space="preserve">WIIN 3-03, Change 2, </t>
    </r>
    <r>
      <rPr>
        <i/>
        <sz val="11"/>
        <color theme="1"/>
        <rFont val="Calibri"/>
        <family val="2"/>
        <scheme val="minor"/>
      </rPr>
      <t>Guidelines for Local Workforce Investment Boards</t>
    </r>
  </si>
  <si>
    <t>Going forward, detailed directions on how to complete the Statement of Financial interest will be provided to each WIB member along with the blank form</t>
  </si>
  <si>
    <t>The Bureau recommends that the Loal Board adopt a sole source review criteria to provide proper guidelines should such a procurement become necessary in the future</t>
  </si>
  <si>
    <t>WIIN 2-00, Change 2; OMB Circulars A-110 and A-133</t>
  </si>
  <si>
    <t>Please describe how the vehicle is used to benefit WIA programs and the reason for garaging it at a private residence</t>
  </si>
  <si>
    <t xml:space="preserve">The Local Board was late in providing the proof of bonding in a timely manner </t>
  </si>
  <si>
    <t>The Local Board was not aware of all individuals with access to FMS</t>
  </si>
  <si>
    <t xml:space="preserve">The Local board was late in submitting the RSAB </t>
  </si>
  <si>
    <t xml:space="preserve">The Local Board has not submitted its RSABWs in a timely manner </t>
  </si>
  <si>
    <r>
      <rPr>
        <i/>
        <sz val="11"/>
        <color theme="1"/>
        <rFont val="Calibri"/>
        <family val="2"/>
        <scheme val="minor"/>
      </rPr>
      <t>PA CareerLink® Financial Management Guide d</t>
    </r>
    <r>
      <rPr>
        <sz val="11"/>
        <color theme="1"/>
        <rFont val="Calibri"/>
        <family val="2"/>
        <scheme val="minor"/>
      </rPr>
      <t>ated July 1, 2013</t>
    </r>
    <r>
      <rPr>
        <sz val="11"/>
        <color theme="1"/>
        <rFont val="Calibri"/>
        <family val="2"/>
        <scheme val="minor"/>
      </rPr>
      <t/>
    </r>
  </si>
  <si>
    <r>
      <rPr>
        <i/>
        <sz val="11"/>
        <color theme="1"/>
        <rFont val="Calibri"/>
        <family val="2"/>
        <scheme val="minor"/>
      </rPr>
      <t xml:space="preserve">PA CareerLink® Financial Management Guide </t>
    </r>
    <r>
      <rPr>
        <sz val="11"/>
        <color theme="1"/>
        <rFont val="Calibri"/>
        <family val="2"/>
        <scheme val="minor"/>
      </rPr>
      <t>dated July 1, 2012</t>
    </r>
  </si>
  <si>
    <t>The Local Board explained that the use of a personal or leased vehicle would be less cost effective. Furthermore, they explained that the garaging of the vehicle at the executive director's personal residence for reasosn of security and protection from the elements is acceptable</t>
  </si>
  <si>
    <t>CAP accepted</t>
  </si>
  <si>
    <t>This occurred as a result of a misunderstanding of what was being requested from a June email requesting proof of bonding. The Local board wills set electronic reminders to ensure future dealines are met</t>
  </si>
  <si>
    <t>The action remedies the concern</t>
  </si>
  <si>
    <t>Signifigant personnel changes made by state partners necessitated re-drafting the documents and again obtaining partner approval delaying the process. In the future, the PA CareerLink® site administrators will be required to submit RSAB to the Local Board not later then mid-March</t>
  </si>
  <si>
    <t>The name left off of the list of individuals with access to the FMS was an oversight. The Local Board will establisha  file that contains information on all staff with acess to FMS</t>
  </si>
  <si>
    <t>The Local Board's staff believed they did not have to submit a RSABW when there is not information to report. The staff is now aware that an RSABW must be sent each quarter regardless of whether RSABs are in place or invoices are received</t>
  </si>
  <si>
    <t>The Local Area failed to meet youth literacy &amp; Numeracy common measures for PY 2014</t>
  </si>
  <si>
    <t>The Local Board disperses program income to offset PA CareerLink® expenses on a quarterly basis but requests funds for the Bureau at least once a month</t>
  </si>
  <si>
    <r>
      <t xml:space="preserve">WSP No. 03-2015, </t>
    </r>
    <r>
      <rPr>
        <i/>
        <sz val="11"/>
        <color theme="1"/>
        <rFont val="Calibri"/>
        <family val="2"/>
        <scheme val="minor"/>
      </rPr>
      <t>Financial Management Policy, December 22, 2015</t>
    </r>
  </si>
  <si>
    <t>Performance Goals</t>
  </si>
  <si>
    <t>The Local Board has the project operator enter into the contracts with the individual employers for OJT contracts</t>
  </si>
  <si>
    <t>During the closeout of an OJT contract, the termination of a former OJT participant was reviewed. The owner indicated the reason for termination was performance while documentation provided by the participant from the employer state the reason for termination was reduction-of-force.  This creates a situation where the local staff was aware of potential UC fraud</t>
  </si>
  <si>
    <t>WIA</t>
  </si>
  <si>
    <t xml:space="preserve">An employer was having their job orders entered into the CWDS by a PA CareerLink® Specialist on the Business Services Team who was the nephew of the owner of the business </t>
  </si>
  <si>
    <t>The employer in question, Infometrics Inc., was awarded four OJT contracts which were paid out in full. One individual was terminated shortly after the OJT contract ran out while the other three became unemployed when the local office closed. The Infometric's office in Johnstown, PA was set up using a temporary HUD grant. An out of state employer using temporary HUD funds to open a new office who then staffed the office using temporary WIOA and NEG funds hsould have received more scrutiny</t>
  </si>
  <si>
    <t>The nomination section is intended for the nominating entity to describe the optimum policy-making and/or hiring authority</t>
  </si>
  <si>
    <t>WSP No.02-2015</t>
  </si>
  <si>
    <t>Neither of the members representing the education category within the Local Board reprsents entities which receive Title II funding</t>
  </si>
  <si>
    <t>Recertifiation</t>
  </si>
  <si>
    <t xml:space="preserve">The nomination letters did not acknowledge the nominee's optimum policy-making and/or hiring authority for the category and categories to be represented  as required </t>
  </si>
  <si>
    <r>
      <t xml:space="preserve">Workforce System Policy No. 02-2015: </t>
    </r>
    <r>
      <rPr>
        <i/>
        <sz val="11"/>
        <color theme="1"/>
        <rFont val="Calibri"/>
        <family val="2"/>
        <scheme val="minor"/>
      </rPr>
      <t xml:space="preserve">Local Governance Policy, </t>
    </r>
    <r>
      <rPr>
        <sz val="11"/>
        <color theme="1"/>
        <rFont val="Calibri"/>
        <family val="2"/>
        <scheme val="minor"/>
      </rPr>
      <t>Section VI( C)(1)</t>
    </r>
  </si>
  <si>
    <r>
      <t>No member's appointment letters were on local CEO's letterhead. Several appointment letters failed to list the category the LWDB member would be representing</t>
    </r>
    <r>
      <rPr>
        <i/>
        <sz val="11"/>
        <color theme="1"/>
        <rFont val="Calibri"/>
        <family val="2"/>
        <scheme val="minor"/>
      </rPr>
      <t xml:space="preserve"> </t>
    </r>
  </si>
  <si>
    <r>
      <t xml:space="preserve">WSP No. 02-2015: </t>
    </r>
    <r>
      <rPr>
        <i/>
        <sz val="11"/>
        <color theme="1"/>
        <rFont val="Calibri"/>
        <family val="2"/>
        <scheme val="minor"/>
      </rPr>
      <t xml:space="preserve">Local Governance Policy, </t>
    </r>
    <r>
      <rPr>
        <sz val="11"/>
        <color theme="1"/>
        <rFont val="Calibri"/>
        <family val="2"/>
        <scheme val="minor"/>
      </rPr>
      <t>Section VI( C)(2)</t>
    </r>
  </si>
  <si>
    <t>WIIN No. 3-03, Change 2; Section II, Part B</t>
  </si>
  <si>
    <r>
      <t xml:space="preserve">WIIn No. 3-03, Change 2, </t>
    </r>
    <r>
      <rPr>
        <i/>
        <sz val="11"/>
        <color theme="1"/>
        <rFont val="Calibri"/>
        <family val="2"/>
        <scheme val="minor"/>
      </rPr>
      <t>Financial mangement Technical Assistance Guide</t>
    </r>
  </si>
  <si>
    <t>Net draws for certain funding streams exceed the cumulative expenditures</t>
  </si>
  <si>
    <r>
      <t xml:space="preserve">TEGL No. 28-10l </t>
    </r>
    <r>
      <rPr>
        <i/>
        <sz val="11"/>
        <color theme="1"/>
        <rFont val="Calibri"/>
        <family val="2"/>
        <scheme val="minor"/>
      </rPr>
      <t>Federal Financial Management and Reporting Definitions</t>
    </r>
  </si>
  <si>
    <t>Program income was not reported</t>
  </si>
  <si>
    <t>WIIN 2-00, Change 2, Page 2-3, 2nd paragraph and PA CareerLink Financial Management Guide, Page 9, 3rd paragraph-last sentence</t>
  </si>
  <si>
    <t>WGCT had not renewed the DUNS number in the CCR system in April 2012</t>
  </si>
  <si>
    <r>
      <t xml:space="preserve">2 CFR Subtitle A, chapter I, and Part 25; </t>
    </r>
    <r>
      <rPr>
        <i/>
        <sz val="11"/>
        <color theme="1"/>
        <rFont val="Calibri"/>
        <family val="2"/>
        <scheme val="minor"/>
      </rPr>
      <t>Financial Assistance Use of Universal Identifier and Central Contractor Organization</t>
    </r>
  </si>
  <si>
    <t>Closeout forms and final FSRs were not being completed until the end of of the program year</t>
  </si>
  <si>
    <t>The WGCJTA, which is the fiscal agent, assures the BWDP and the SWCWIB that they will comply with WIIN 2-00 change 2 and submit closeout packages in a timely manner and in accordance with the guidelines</t>
  </si>
  <si>
    <t>WGCJTA responds that net draws may exceed cumulative expenditures when additional funds are drawn due to CWDS shutdown or in instances when regular expenses such as rent or payroll fall near the beginning of the following month</t>
  </si>
  <si>
    <t>The WGCJTA assures BWDP and the SWCIB that they have begun the process of reporting program income on the RSABW</t>
  </si>
  <si>
    <t>The WGCJTA assures the BWDP and the SWCWIB that they have developed a "tickler file" to alert staff prior to the expiration of the DUNS number, so that it can be renewed</t>
  </si>
  <si>
    <t>Some members just have a copy of the meeting minutes from the meeting they were appointed rather than a copy of the appointment letter</t>
  </si>
  <si>
    <t>The project operator was supposed to "offer priority to dislocated workers who have been dislocated for 27 or more consecutive weeks, those who have been identified through profiling, and those who are veterans or their eligible spouses</t>
  </si>
  <si>
    <t>Missing IEPs from case files</t>
  </si>
  <si>
    <t>PA Project Operating Plan Section 4, page 13</t>
  </si>
  <si>
    <t>The two files that were missing IEPs had assessment results while the two that did have IEPs had no results</t>
  </si>
  <si>
    <t>The four participant files that were obtained and reviewed appear, to again, be unemployed. One of the case notes indicated the participant  "sucessfully completed" the OJT dated 3/9/15 and the next note says "Exited employment" dated 3/10/15</t>
  </si>
  <si>
    <t>The OJT contracts and other agreements between the OJT employer and the Local Board do not contain necessary assurances and required content</t>
  </si>
  <si>
    <t>The nominee'soptimum policy-making and/or hiring authority should be described in the nomination letter</t>
  </si>
  <si>
    <r>
      <t xml:space="preserve">Workforce System Guidance No. 01-2014, </t>
    </r>
    <r>
      <rPr>
        <sz val="11"/>
        <color theme="1"/>
        <rFont val="Calibri"/>
        <family val="2"/>
        <scheme val="minor"/>
      </rPr>
      <t xml:space="preserve">Change 1, </t>
    </r>
    <r>
      <rPr>
        <i/>
        <sz val="11"/>
        <color theme="1"/>
        <rFont val="Calibri"/>
        <family val="2"/>
        <scheme val="minor"/>
      </rPr>
      <t>Composition of Pennsylvania's Workforce Development Boards- Initial Implementation of the Workforce Innovation and Opportunity Act</t>
    </r>
  </si>
  <si>
    <t>None of the appointment letters for any of the Local Board members esignate the category for which the member is being appointed</t>
  </si>
  <si>
    <t>Section IV( c)(2)( c) of WSP No.02-2015</t>
  </si>
  <si>
    <t>Statement of Financial interests forms are missing for seven Local Board members</t>
  </si>
  <si>
    <t>Conflict of Interest Code forms were not submitted for thirteen Local Board members</t>
  </si>
  <si>
    <t>WSP No. 02-2015, Section IX(L)(2)(b)</t>
  </si>
  <si>
    <t>CO/FP/NEG/ DWG</t>
  </si>
  <si>
    <t>Improper mix of Pell monies and other related grants</t>
  </si>
  <si>
    <r>
      <t xml:space="preserve">WSP No. 03-2015, </t>
    </r>
    <r>
      <rPr>
        <i/>
        <sz val="11"/>
        <color theme="1"/>
        <rFont val="Calibri"/>
        <family val="2"/>
        <scheme val="minor"/>
      </rPr>
      <t xml:space="preserve">Financial management Guide, </t>
    </r>
    <r>
      <rPr>
        <sz val="11"/>
        <color theme="1"/>
        <rFont val="Calibri"/>
        <family val="2"/>
        <scheme val="minor"/>
      </rPr>
      <t>Chapter 3, Funding Distribution and Provisions, Pell and Similar Grants, pp. 3-9 to 3-10</t>
    </r>
  </si>
  <si>
    <t>The system of record, CWDS, for selected participants contained insufficient case notes</t>
  </si>
  <si>
    <r>
      <t xml:space="preserve">WSP No. 01-2015: </t>
    </r>
    <r>
      <rPr>
        <i/>
        <sz val="11"/>
        <color theme="1"/>
        <rFont val="Calibri"/>
        <family val="2"/>
        <scheme val="minor"/>
      </rPr>
      <t>Pennsylvania's Workforce System of Record</t>
    </r>
  </si>
  <si>
    <t>PA-27 Sector Partnership DWG</t>
  </si>
  <si>
    <t>Low expenditure rate: The Sector Partnership was awarded $500,000 through June 30, 2017. As of October 31, 2016 only $5,278 has been expended</t>
  </si>
  <si>
    <t>LWDB Membership List and Documentation Review</t>
  </si>
  <si>
    <t>Sector representation and term dates were missing from appointment letters</t>
  </si>
  <si>
    <r>
      <t xml:space="preserve">WSP No. 02-2015: </t>
    </r>
    <r>
      <rPr>
        <i/>
        <sz val="11"/>
        <color theme="1"/>
        <rFont val="Calibri"/>
        <family val="2"/>
        <scheme val="minor"/>
      </rPr>
      <t xml:space="preserve">Local Governance Policy, </t>
    </r>
    <r>
      <rPr>
        <sz val="11"/>
        <color theme="1"/>
        <rFont val="Calibri"/>
        <family val="2"/>
        <scheme val="minor"/>
      </rPr>
      <t>Section VI(C )(2)</t>
    </r>
  </si>
  <si>
    <t>No Statement of Financial interests Forms for Members no Longer on LWDB</t>
  </si>
  <si>
    <r>
      <t xml:space="preserve">Section 1104, </t>
    </r>
    <r>
      <rPr>
        <i/>
        <sz val="11"/>
        <color theme="1"/>
        <rFont val="Calibri"/>
        <family val="2"/>
        <scheme val="minor"/>
      </rPr>
      <t>PA Public Official and Employee Ethics Act (</t>
    </r>
    <r>
      <rPr>
        <sz val="11"/>
        <color theme="1"/>
        <rFont val="Calibri"/>
        <family val="2"/>
        <scheme val="minor"/>
      </rPr>
      <t xml:space="preserve">65 PA C.S. Sections 1101-1113), WSP No. 02-2015: </t>
    </r>
    <r>
      <rPr>
        <i/>
        <sz val="11"/>
        <color theme="1"/>
        <rFont val="Calibri"/>
        <family val="2"/>
        <scheme val="minor"/>
      </rPr>
      <t xml:space="preserve">Local Governance Policy, </t>
    </r>
    <r>
      <rPr>
        <sz val="11"/>
        <color theme="1"/>
        <rFont val="Calibri"/>
        <family val="2"/>
        <scheme val="minor"/>
      </rPr>
      <t>Section IX(L)(2)(b)</t>
    </r>
  </si>
  <si>
    <t>Not all TRWIB members have complete and accurate conflict of interest and statement of financial interest forms</t>
  </si>
  <si>
    <t>There are TRWIB members in need of a nomination leter</t>
  </si>
  <si>
    <t>Appointment letters are not on file for all WIB members</t>
  </si>
  <si>
    <t>WIA Section 117; WIIN 3-03, Change 2</t>
  </si>
  <si>
    <t>Complete and accurate Potential Conflicr of Interest Declarations are now on file and availble to review</t>
  </si>
  <si>
    <t>Provided a nomination letter for one of the missing members. The other members were representing partners in Local PA CareerLinks or were economic development representatives</t>
  </si>
  <si>
    <t>Appointent letters are now on file and available for review</t>
  </si>
  <si>
    <t>The Bureau did not receive notification of membership changes within ten days</t>
  </si>
  <si>
    <r>
      <t xml:space="preserve">WIIN 3-03, Change 2, </t>
    </r>
    <r>
      <rPr>
        <i/>
        <sz val="11"/>
        <color theme="1"/>
        <rFont val="Calibri"/>
        <family val="2"/>
        <scheme val="minor"/>
      </rPr>
      <t>Guidelines of Local Workforce Investment Boards</t>
    </r>
  </si>
  <si>
    <t>Local Board meeting minutes do not specify if members were present or absent</t>
  </si>
  <si>
    <r>
      <t xml:space="preserve">WIIN 3-03, Change 2, </t>
    </r>
    <r>
      <rPr>
        <i/>
        <sz val="11"/>
        <color theme="1"/>
        <rFont val="Calibri"/>
        <family val="2"/>
        <scheme val="minor"/>
      </rPr>
      <t xml:space="preserve">Guidelines of Local Workforce Investment Board, </t>
    </r>
    <r>
      <rPr>
        <sz val="11"/>
        <color theme="1"/>
        <rFont val="Calibri"/>
        <family val="2"/>
        <scheme val="minor"/>
      </rPr>
      <t xml:space="preserve">Section III(C)(a)(v) </t>
    </r>
  </si>
  <si>
    <t>The Local Board's bylaws contradict the fact that The Chief Elected Official is the only entity that has the authority to appoint and remove members</t>
  </si>
  <si>
    <r>
      <t xml:space="preserve">WIIN 3-03, Change 2, </t>
    </r>
    <r>
      <rPr>
        <i/>
        <sz val="11"/>
        <color theme="1"/>
        <rFont val="Calibri"/>
        <family val="2"/>
        <scheme val="minor"/>
      </rPr>
      <t xml:space="preserve">Guidelines of Local Workforce Investment Boards, </t>
    </r>
    <r>
      <rPr>
        <sz val="11"/>
        <color theme="1"/>
        <rFont val="Calibri"/>
        <family val="2"/>
        <scheme val="minor"/>
      </rPr>
      <t>Section II (B)(3)</t>
    </r>
  </si>
  <si>
    <t>The local Board's risk assessment policy does not include an explanation of how risk assessment scores are generated</t>
  </si>
  <si>
    <r>
      <t xml:space="preserve">WIIN 3-00, Change 2, </t>
    </r>
    <r>
      <rPr>
        <i/>
        <sz val="11"/>
        <color theme="1"/>
        <rFont val="Calibri"/>
        <family val="2"/>
        <scheme val="minor"/>
      </rPr>
      <t xml:space="preserve">Local Area Monitoring Guidelines, </t>
    </r>
    <r>
      <rPr>
        <sz val="11"/>
        <color theme="1"/>
        <rFont val="Calibri"/>
        <family val="2"/>
        <scheme val="minor"/>
      </rPr>
      <t>Section VIII, Risk Assessments</t>
    </r>
  </si>
  <si>
    <t>Unanswered  questions on PY 2011 Compliance and Oversight Monitoring Tool</t>
  </si>
  <si>
    <t>All WIA eligible males are required to register with Selective Service and the Local Board monitor is required to verify that the PA CareerLink® sites are ensuring participants have completed the required documentation</t>
  </si>
  <si>
    <t>WIA 189(h) and TEGL 11-1, Change 2</t>
  </si>
  <si>
    <t>The Local Board did not follow up with the Local Area's DEV site visits for Allegheny County and the City of Pittsburgh</t>
  </si>
  <si>
    <r>
      <t xml:space="preserve">WIA 117(d) </t>
    </r>
    <r>
      <rPr>
        <i/>
        <sz val="11"/>
        <color theme="1"/>
        <rFont val="Calibri"/>
        <family val="2"/>
        <scheme val="minor"/>
      </rPr>
      <t xml:space="preserve">Functions of the Local Board; </t>
    </r>
    <r>
      <rPr>
        <sz val="11"/>
        <color theme="1"/>
        <rFont val="Calibri"/>
        <family val="2"/>
        <scheme val="minor"/>
      </rPr>
      <t>WIIN 3-00 Change 2, Local Area Monitoring Guidelines</t>
    </r>
  </si>
  <si>
    <t>The Local Board was unable to provide the number for the contract that the Bureau uses to fund the Local Board's subcontracts for Human Services Center Corp and Diversified Care Management LLC of Allegheny County</t>
  </si>
  <si>
    <r>
      <t xml:space="preserve">WIA 184(A)(1) </t>
    </r>
    <r>
      <rPr>
        <i/>
        <sz val="11"/>
        <color theme="1"/>
        <rFont val="Calibri"/>
        <family val="2"/>
        <scheme val="minor"/>
      </rPr>
      <t>Fiscal Controls: Sanctions</t>
    </r>
  </si>
  <si>
    <t>Board memberships and terms have been adjusted so that notification will be sent to Oversigh Services on the 15th of each month. Should a change occur more than ten days outside of this monthly submission, notification will be sent within ten calendar days</t>
  </si>
  <si>
    <t>Moving forward, 3RWIB will publish the names of all board members and mark each as present or absent in the minutes</t>
  </si>
  <si>
    <t>3RWIB has organized a board committee to review, recommend changes and update bylaws throughout the calendar year. This change will be reflected</t>
  </si>
  <si>
    <t>Provided answers to the unaswered questions</t>
  </si>
  <si>
    <t>Moving forward, 3RWIB ha sincluded the question below in the PA CareerLink® Programmatic monitoring tool to make certain that all PA CareerLink® sites are ensuring participants have completed the required documentation</t>
  </si>
  <si>
    <t>Moving forward 3RWIB now oversees both Allegheny county and City of Pittsburgh LWIAs DEV and will ensure the recommendations from BWDP are implmeneted and follow-up documented</t>
  </si>
  <si>
    <t>Moving forward, 3RWIB holds contracts with all subcontractors and will be able to provide the Bureau with state contract numbers and CFDA numbers for all payments made on all contracts</t>
  </si>
  <si>
    <t>Youth Council membership</t>
  </si>
  <si>
    <t>The Local Board is using the incorrect Conflict of interest Code form</t>
  </si>
  <si>
    <r>
      <t xml:space="preserve">WIIN 2-00, Change 2, </t>
    </r>
    <r>
      <rPr>
        <i/>
        <sz val="11"/>
        <color theme="1"/>
        <rFont val="Calibri"/>
        <family val="2"/>
        <scheme val="minor"/>
      </rPr>
      <t xml:space="preserve">Fiscal Management Technical Assistance Guide, </t>
    </r>
    <r>
      <rPr>
        <sz val="11"/>
        <color theme="1"/>
        <rFont val="Calibri"/>
        <family val="2"/>
        <scheme val="minor"/>
      </rPr>
      <t>attatchment number 3</t>
    </r>
  </si>
  <si>
    <t>Incomplete Statement of Financial Interest forms</t>
  </si>
  <si>
    <t>Missing Conflict of Interest Code forms</t>
  </si>
  <si>
    <r>
      <t xml:space="preserve">WIIN 3-03, Change 2, </t>
    </r>
    <r>
      <rPr>
        <i/>
        <sz val="11"/>
        <color theme="1"/>
        <rFont val="Calibri"/>
        <family val="2"/>
        <scheme val="minor"/>
      </rPr>
      <t xml:space="preserve">Guidelines for Local Wokrforce Investment Boards, </t>
    </r>
    <r>
      <rPr>
        <sz val="11"/>
        <color theme="1"/>
        <rFont val="Calibri"/>
        <family val="2"/>
        <scheme val="minor"/>
      </rPr>
      <t>Section V(A), Conflict of Interest, page 14</t>
    </r>
  </si>
  <si>
    <t>Moving forward, 3RWIB will require LWIB and Youth Council members to read and sign the Conflict of Interest Code form found in WIIN 3-03, Change 1, attatchment number 3</t>
  </si>
  <si>
    <r>
      <t xml:space="preserve">WIIN 3-03, Change 2, </t>
    </r>
    <r>
      <rPr>
        <i/>
        <sz val="11"/>
        <color theme="1"/>
        <rFont val="Calibri"/>
        <family val="2"/>
        <scheme val="minor"/>
      </rPr>
      <t xml:space="preserve">Guidelines for Local Workforce Investment Boards, </t>
    </r>
    <r>
      <rPr>
        <sz val="11"/>
        <color theme="1"/>
        <rFont val="Calibri"/>
        <family val="2"/>
        <scheme val="minor"/>
      </rPr>
      <t>Section V(B), Finanical Interest Statements and Public Official and Employee Ethics Act, 65 Pa C.S. § 1101</t>
    </r>
  </si>
  <si>
    <t>3RWIB will train and guide board members through each section to ensure that forms are completed accurately and completely</t>
  </si>
  <si>
    <t>3RWIB will send the Youth Council mmbers the appropriate Conflict of Interest Code form and ensure that every member completes and returns the forms</t>
  </si>
  <si>
    <t>The Local Board did not monitor OJT contracts for PY 2012</t>
  </si>
  <si>
    <t>20 CFR § 667.410</t>
  </si>
  <si>
    <t>Two Local Board members do not have appointment letters from the City of Pittsburgh on file</t>
  </si>
  <si>
    <r>
      <t xml:space="preserve">WIIN 3-03, Change 2, </t>
    </r>
    <r>
      <rPr>
        <i/>
        <sz val="11"/>
        <color theme="1"/>
        <rFont val="Calibri"/>
        <family val="2"/>
        <scheme val="minor"/>
      </rPr>
      <t xml:space="preserve">Guidelines for Local Workforce Investment Boards, </t>
    </r>
    <r>
      <rPr>
        <sz val="11"/>
        <color theme="1"/>
        <rFont val="Calibri"/>
        <family val="2"/>
        <scheme val="minor"/>
      </rPr>
      <t>Section II, (B)</t>
    </r>
  </si>
  <si>
    <t>The Local Board does not have at least two representatives from the labor category</t>
  </si>
  <si>
    <t>WIIN 3-03, Change 2 , Section I</t>
  </si>
  <si>
    <t>The Local Board does not have all 11 mandatory partners represented in the PA CareerLink® offices</t>
  </si>
  <si>
    <t>WIA Section 117 (b)(2)(A)(vi)</t>
  </si>
  <si>
    <t>Three Local Board members who left the Local Board in 2013 do not have Statement of Financial Interests forms on file for 2012</t>
  </si>
  <si>
    <t>A youth council member does not have a Conflict of Interest Code form on file</t>
  </si>
  <si>
    <t>The transition in the new Mayor's office continues to delay the appointment or reappointment of a labor represntative. 3RWIB has expressed urgency of compliance to this requirement to the CEOs however, responsibility for appointment and reappointment rests solely with the Mayor and COunty Executive</t>
  </si>
  <si>
    <t>3RWIB has received the required appointment letters from the City of Pittsburgh and has enclosed copies with the CAP</t>
  </si>
  <si>
    <t>3RWIB has revised its roster and refined membership categories for four members</t>
  </si>
  <si>
    <t>Statement of Financial Interests and Potential Conflict of Interest Code forms for 2012 have been received and are enclosed for the three members</t>
  </si>
  <si>
    <t>3RWIB's YPC will meet on April 23 and recommend removing the council member who has not submitted paperwork for two consecutive years</t>
  </si>
  <si>
    <t>Allegheny County's CCR number is not up to date</t>
  </si>
  <si>
    <t>2 CFR 33</t>
  </si>
  <si>
    <t>The Allegheny Councty Chief Executive and Pittsburgh City Mayor did not sign the Seperation of Duties Worksheet</t>
  </si>
  <si>
    <t>WIA Section 117 (d)(3)(B)(i)</t>
  </si>
  <si>
    <t>The City of Pittsburgh did not have any WIA findings despite Allegheny County's single audit reporting a finding</t>
  </si>
  <si>
    <t>The Bureau has requested that the CFDA number be recorded on all sub-recipient contracts</t>
  </si>
  <si>
    <t>The CFDA number and title is not recorded on the Local Boards contracts</t>
  </si>
  <si>
    <r>
      <t xml:space="preserve">OMB Circular A-133, </t>
    </r>
    <r>
      <rPr>
        <i/>
        <sz val="11"/>
        <color theme="1"/>
        <rFont val="Calibri"/>
        <family val="2"/>
        <scheme val="minor"/>
      </rPr>
      <t xml:space="preserve">Audit Requirements Subpart C--Auditees § 300, </t>
    </r>
    <r>
      <rPr>
        <sz val="11"/>
        <color theme="1"/>
        <rFont val="Calibri"/>
        <family val="2"/>
        <scheme val="minor"/>
      </rPr>
      <t>Auditee responsibilities</t>
    </r>
  </si>
  <si>
    <t>The Local Board's subcontracts with Title I providers does not contain the assurance that no funds will be used to assist, promote, or deter union organizing</t>
  </si>
  <si>
    <t>An assurance requiring child labor laws to be followed Is not found in the Local Board's Youth services contract with Jewish Family and Children's Services</t>
  </si>
  <si>
    <t>The Local Board's monitoring tools are missing information to susbstantiate that the Local Board has checked required services or information of contractors and subcontractors</t>
  </si>
  <si>
    <t>20 CFR 663.730; Section 181(b)(7);</t>
  </si>
  <si>
    <t>Fair Labor Standard Act of 1938</t>
  </si>
  <si>
    <t>Employer Contract Worksheet/Agreement</t>
  </si>
  <si>
    <t>The Local Board submitted the monthly Financial Status Reports late for the months of August and September 2014</t>
  </si>
  <si>
    <t>OJT employers did not use an employee OJT progress report to indicate skills participants gained</t>
  </si>
  <si>
    <t>TEGL No. 38-12 and TEGL 4-10</t>
  </si>
  <si>
    <t>The performance goals for the Local Board are far below expected</t>
  </si>
  <si>
    <t>Missing assurances from DWT NEG OJT contracts</t>
  </si>
  <si>
    <t>The CFDA number and title is not recorded on the Local Board's subcontracts with employers</t>
  </si>
  <si>
    <t>TEGL 38-12, TEGL 4-10, 20 CFR §667.200 through 272 and WIA § 181</t>
  </si>
  <si>
    <r>
      <t xml:space="preserve">OMB Circular A-133: </t>
    </r>
    <r>
      <rPr>
        <i/>
        <sz val="11"/>
        <color theme="1"/>
        <rFont val="Calibri"/>
        <family val="2"/>
        <scheme val="minor"/>
      </rPr>
      <t>Audit Requirements Subpart C-Auditees§300, Auditee Responsibilities</t>
    </r>
  </si>
  <si>
    <t>The cover page for an OJT training plan/contract did not include the total number of training hours or the participant wage, reimbursement rate, and maximum reimbursement amount</t>
  </si>
  <si>
    <t>TEGL 38-12, TEGL 4-10, 20 CFR §667.270 through 272, WIA 181</t>
  </si>
  <si>
    <t>The Local Board's OJT-employer subcontracts were inconsistent</t>
  </si>
  <si>
    <t>TEGL 38-12, TEGL  4-10, 20 CFR §667.270 through 272 WIA § 181</t>
  </si>
  <si>
    <t>The Local Board's subcontract with ResCare includes an incomplete record retention assurance</t>
  </si>
  <si>
    <t>9 CFR Part 9553(a) and 29 CFR 97.42(b)©</t>
  </si>
  <si>
    <t>Other contract assurances were omitted from ResCare's contract with Windstax Wind Power Systems, namely covering the Equal Opportunity, Americans with Disabiltiies Act, and Drug-Free Workplace laws</t>
  </si>
  <si>
    <t>WIA §  188, 29 United States Code 2938, 29 CFR §  37, 29 CFR Part 98 Subpart F, and 2 CFR 200.501</t>
  </si>
  <si>
    <t>JD NEG</t>
  </si>
  <si>
    <t>SP NEG</t>
  </si>
  <si>
    <t>The Local Board is conducting eligibility for youth participants when the WIOA Title I service provider is contracted to deliver the same service</t>
  </si>
  <si>
    <t>The Local Board is entering youth participant data in the CWDS when the WIOA Title I service provider is contracted to deliver the same service</t>
  </si>
  <si>
    <t>Funds allocated by the Local Board are inconsistent with the Cost Allocation Plan</t>
  </si>
  <si>
    <t>The Local Board has served three participants and expended $35,149.27 of the $500,000 award</t>
  </si>
  <si>
    <t>Workforce Delivery System Policy, 02-2014, Version 002</t>
  </si>
  <si>
    <t>This fidning was raised during previous monitoring and has been resolved</t>
  </si>
  <si>
    <t>Documentation was provided to show that the assurances were included</t>
  </si>
  <si>
    <t>The local Board does not have representation on the Local Board for "State employment service office under Wagner-Peyser"</t>
  </si>
  <si>
    <t>WIOA Sec. 107(b)(2)(D)(ii) and WSP No. 02-2015, Section VI</t>
  </si>
  <si>
    <t>3RWIB should assure that its Contrctor performs youth eligibility. . Eligibility screening is not synonymous with eligibility determination. . There is no duplication between the contract requirement to screen participants for eligibility and eligibility determination accomplished by #RWIB staff</t>
  </si>
  <si>
    <t>3RWIB takes exception to this concern citing that by reserving final monitoring of the records and data entry to board staff provides the Governor and CEOs are provided with maximum liability protection.</t>
  </si>
  <si>
    <t>3RWIB hired a Chief Financial Officer at the beginning of PY2016. Our new CFO plans to revise the 3RWIB fiscal policies and procedures</t>
  </si>
  <si>
    <t>The initial portion of this grant has been spent connecting with partners and planning for the Veteran's value initiative, which are lower cost activities and, thus, a contributing factor to our current low expenditure numbers</t>
  </si>
  <si>
    <t>Closeouts and FSRs are not being completed on time</t>
  </si>
  <si>
    <t>WIIN 2-00, Change 2: Financial Management Technical Assistance Guide, Section 6: Closeout Requirements</t>
  </si>
  <si>
    <t>Administrative funds are not being used for grant-related administrative costs</t>
  </si>
  <si>
    <t>WIIN 2-00, Change 2 Section 3: Out-of-Grant Costs</t>
  </si>
  <si>
    <t>Funds are drawn from one funding streama nd improperly applied to non-allocable items</t>
  </si>
  <si>
    <t>WIIN 2-00 Change 2 Section 3: Out-of-Grant Costs; OMB Circulars A-87 Cost Principles for State, Local, and Indian Tribal Governments ( C)(3)© and A-122 Cost Principles for Non-Profit Organizations (4)(b)</t>
  </si>
  <si>
    <t>Not all program income is being reported</t>
  </si>
  <si>
    <t>WIA Section 195; 20 CFR 667.200(a)(5) through (7); 29 CFR 95.24 and 29 CFR 95.24 and 29 CFR 97.25; OMB Circulars A-102 and A-110; WIIN 2-00 Change 2, Page 2-1 Reporting Program Income</t>
  </si>
  <si>
    <t>Retaining program income in this way is not in keeping with the proper usage of funds</t>
  </si>
  <si>
    <t>One-Stop Financial Management Technical Assistance Guide Part II Update July 2011 Page II-6-3 Cash Management at the Sub-recipient Level: Cash on Hand Should be Used Before Asking for More</t>
  </si>
  <si>
    <t>The Local Board agreed to report program income on the appropriate FSRs and RSABWs</t>
  </si>
  <si>
    <t>Failure to fill vacancies resulting from resignations of members tht affect federal, state, and local compliance must be filled within 90 days</t>
  </si>
  <si>
    <t>WIIN Number 3-03 Change 2</t>
  </si>
  <si>
    <t>The Local Board failed to maintain a business representative majority among its membership</t>
  </si>
  <si>
    <t>WIA § 117 Local Workforce Investment Boards (b)(4) and (2)(A)(i); 20 CFR§ 661.315(d)</t>
  </si>
  <si>
    <t>The Local Board failed to notify the Bureau of changes in membership within ten days</t>
  </si>
  <si>
    <t>WIIN 3-03, Change 2, Section II( C)(1)(d)</t>
  </si>
  <si>
    <t>WIA § 121: Establishment of One-Stop Delivery Systems(b)(1)(B)(ix)</t>
  </si>
  <si>
    <t>The county commisioners, the TCWIB, and the local Chambers of Commerce have always worked diligently to find replacements within the 90-day replacement time frame and will continue to be proactive in this area</t>
  </si>
  <si>
    <t>Currently, the board is in compliance with the 51% majority. This has occurred due to recent resignations by public sector members.</t>
  </si>
  <si>
    <t>This was a local and isolated omission. TCWIB will strive to meet all future time and reporting requirements</t>
  </si>
  <si>
    <t>The Local Area is missing representation for activities carried out by the Community Services Block Grant  and Carl Perkins Act</t>
  </si>
  <si>
    <t>Both the Community Services Block grant and Carl Perkins representatives have never missed a day of representation and the Board membeship document is being updated to reflect this.  Regarding Native American and migrant seasonal workers' program, TCWIB does not offer any special programming due to low numbers representing these populations</t>
  </si>
  <si>
    <t>Local Board was missing a represntative for a required sector</t>
  </si>
  <si>
    <r>
      <t xml:space="preserve">WIIN 3-03 Change 2, </t>
    </r>
    <r>
      <rPr>
        <i/>
        <sz val="11"/>
        <color theme="1"/>
        <rFont val="Calibri"/>
        <family val="2"/>
        <scheme val="minor"/>
      </rPr>
      <t xml:space="preserve">Guidelines for Local Workforce Investment Boards, </t>
    </r>
    <r>
      <rPr>
        <sz val="11"/>
        <color theme="1"/>
        <rFont val="Calibri"/>
        <family val="2"/>
        <scheme val="minor"/>
      </rPr>
      <t xml:space="preserve">(I) </t>
    </r>
    <r>
      <rPr>
        <i/>
        <sz val="11"/>
        <color theme="1"/>
        <rFont val="Calibri"/>
        <family val="2"/>
        <scheme val="minor"/>
      </rPr>
      <t xml:space="preserve">Composition of the LWIB, </t>
    </r>
    <r>
      <rPr>
        <sz val="11"/>
        <color theme="1"/>
        <rFont val="Calibri"/>
        <family val="2"/>
        <scheme val="minor"/>
      </rPr>
      <t>(A)(4)</t>
    </r>
  </si>
  <si>
    <t xml:space="preserve">Several members of the Local Board did not correctly or completely fill out the required Statement of Financial Interest form </t>
  </si>
  <si>
    <t>The Bureau recommends that future subgrant agreements be updated to reflect the record retention policy in the grant agreement with the Local Area</t>
  </si>
  <si>
    <t>TEGL 28-10; OMB Circular A-110</t>
  </si>
  <si>
    <t>Funds are drawn from one funding stream and improperly applied to non-allocable items</t>
  </si>
  <si>
    <r>
      <t xml:space="preserve">WIIN 2-00 Change 2 Section 3: Out-of-Grant costs; OMB Circulars A-87 </t>
    </r>
    <r>
      <rPr>
        <i/>
        <sz val="11"/>
        <color theme="1"/>
        <rFont val="Calibri"/>
        <family val="2"/>
        <scheme val="minor"/>
      </rPr>
      <t>Cost Principles for State, Local, and Indian Tribal Governments</t>
    </r>
    <r>
      <rPr>
        <sz val="11"/>
        <color theme="1"/>
        <rFont val="Calibri"/>
        <family val="2"/>
        <scheme val="minor"/>
      </rPr>
      <t xml:space="preserve">( C)(3)© and A-122 </t>
    </r>
    <r>
      <rPr>
        <i/>
        <sz val="11"/>
        <color theme="1"/>
        <rFont val="Calibri"/>
        <family val="2"/>
        <scheme val="minor"/>
      </rPr>
      <t xml:space="preserve">Cost Principles for Non-Profit Organizations </t>
    </r>
    <r>
      <rPr>
        <sz val="11"/>
        <color theme="1"/>
        <rFont val="Calibri"/>
        <family val="2"/>
        <scheme val="minor"/>
      </rPr>
      <t>(4)(b)</t>
    </r>
  </si>
  <si>
    <t>Some travel reimbursement requests failed to be adequately document reasonableness of costs</t>
  </si>
  <si>
    <r>
      <t xml:space="preserve">A-122 </t>
    </r>
    <r>
      <rPr>
        <i/>
        <sz val="11"/>
        <color theme="1"/>
        <rFont val="Calibri"/>
        <family val="2"/>
        <scheme val="minor"/>
      </rPr>
      <t xml:space="preserve">Cost Principles for Non-Profit Organizations </t>
    </r>
    <r>
      <rPr>
        <sz val="11"/>
        <color theme="1"/>
        <rFont val="Calibri"/>
        <family val="2"/>
        <scheme val="minor"/>
      </rPr>
      <t>(A)(2)(g)</t>
    </r>
  </si>
  <si>
    <t>The Local Board should codify a procedure for unclaimed checks</t>
  </si>
  <si>
    <t>The Local Board has not been entering into contracts which contain all of the required provisions and assurances</t>
  </si>
  <si>
    <t>OMB Circular A-133; Subpart C; § .300</t>
  </si>
  <si>
    <t>At this time the 2012 Statements of Financial interests are being filled out and submitted by our local WIB membership and these forms are being reviewed as we receive them to be sure that all questions have been answered as required</t>
  </si>
  <si>
    <t>A number of nomination letters were not addressed to the CEO</t>
  </si>
  <si>
    <t>WIIN 3-03, Change 2, Section II A</t>
  </si>
  <si>
    <t>One board member's nomination letter is not on file</t>
  </si>
  <si>
    <t>Most of the appointment letters submitted were expired and did not include a term start and end date</t>
  </si>
  <si>
    <t>WIIN 3-03, Change 2, Section II B</t>
  </si>
  <si>
    <t>The Local Board's membership list does not have representation for the ARC of Butler County</t>
  </si>
  <si>
    <t>Several of the statement of financial interest forms were incomplete</t>
  </si>
  <si>
    <t>Tri-County is in the process of obatining reissued nomination letters addressed to the appropriate county's CEOs</t>
  </si>
  <si>
    <t>The Local Board submitted Mr. Richardson's reissued nomination letter</t>
  </si>
  <si>
    <t>The Local Board is in the process of having the letters reissued by the CEO to include start and end dates</t>
  </si>
  <si>
    <t>The Local Board is planning on modifying the local plan to no longer list ARC of Butler County as a board member</t>
  </si>
  <si>
    <t>The Local Board submitted completed Statements of Financial Interests forms for the required Local Board members to the Bureau</t>
  </si>
  <si>
    <t>The Local Board must submit a corrective action plan response detailing how and when this finding will be resolved</t>
  </si>
  <si>
    <t>All previously incorrect nomination letters have been reissued and signed by the nominating entities and are appropriately addressed to each county's CEO</t>
  </si>
  <si>
    <r>
      <t xml:space="preserve">WIIN No. 3-99 Change 2, </t>
    </r>
    <r>
      <rPr>
        <i/>
        <sz val="11"/>
        <color theme="1"/>
        <rFont val="Calibri"/>
        <family val="2"/>
        <scheme val="minor"/>
      </rPr>
      <t xml:space="preserve">Title I Workforce Investment Act Eligibility Criteria for Registration and WIA Acceptable Eligibility Verification </t>
    </r>
    <r>
      <rPr>
        <sz val="11"/>
        <color theme="1"/>
        <rFont val="Calibri"/>
        <family val="2"/>
        <scheme val="minor"/>
      </rPr>
      <t xml:space="preserve">and TEGL 28-11, PY 2011 </t>
    </r>
    <r>
      <rPr>
        <i/>
        <sz val="11"/>
        <color theme="1"/>
        <rFont val="Calibri"/>
        <family val="2"/>
        <scheme val="minor"/>
      </rPr>
      <t xml:space="preserve">Performance Reporting and Data Validation Timelines, </t>
    </r>
    <r>
      <rPr>
        <sz val="11"/>
        <color theme="1"/>
        <rFont val="Calibri"/>
        <family val="2"/>
        <scheme val="minor"/>
      </rPr>
      <t>Attatchment A</t>
    </r>
  </si>
  <si>
    <t xml:space="preserve">Each file contains a Statement of Receipt Policies and Procedures that recognize receipt and understanding of the forms and files that the participant received. </t>
  </si>
  <si>
    <t>Under ideal circumstances all partner funds would be availabl to the fiscal agent on July 1st of every year. Unfortunately, not all partner funds come online until sometime later in the fiscal year. TCWIB's only option would have been to shutdown the PA CareerLinks thus affecting thousands of job seekers and state employees in a negative manner</t>
  </si>
  <si>
    <t xml:space="preserve">The Local Board failed to submit the monthly FSRs for July and August 2013 </t>
  </si>
  <si>
    <t>DWT NEG Project operating Plan</t>
  </si>
  <si>
    <t>One participant rpeorted during the interview that they had not received a performance review until February 2015, three months after the end of the OJT</t>
  </si>
  <si>
    <t>Participant files lacked documentation, including proof of eligibility</t>
  </si>
  <si>
    <r>
      <t xml:space="preserve">WIOA Sect. 129, WSG No. 03-2015: </t>
    </r>
    <r>
      <rPr>
        <i/>
        <sz val="11"/>
        <color theme="1"/>
        <rFont val="Calibri"/>
        <family val="2"/>
        <scheme val="minor"/>
      </rPr>
      <t xml:space="preserve"> Youth Eligibility Definitions - Initial Implementation of the Workforce Innovation and Opportunity Act</t>
    </r>
  </si>
  <si>
    <t>There was a failure to properly perform second-level reviews of Youth case files</t>
  </si>
  <si>
    <t>Tri-County Workforce Investment Board Inc., WIOA Oversight &amp; Monitoring Policy</t>
  </si>
  <si>
    <t>The gift cards used for incentives/supportive services were, at the time of the review, stored in an unlocked file cabinet at the cubicle of the individual in charge of their distribution</t>
  </si>
  <si>
    <r>
      <t xml:space="preserve">WSP No. 03-2015: </t>
    </r>
    <r>
      <rPr>
        <i/>
        <sz val="11"/>
        <color theme="1"/>
        <rFont val="Calibri"/>
        <family val="2"/>
        <scheme val="minor"/>
      </rPr>
      <t xml:space="preserve"> Financial Management Policy: </t>
    </r>
    <r>
      <rPr>
        <sz val="11"/>
        <color theme="1"/>
        <rFont val="Calibri"/>
        <family val="2"/>
        <scheme val="minor"/>
      </rPr>
      <t>Chapter 2, Financial Management Standards, p. 2-2 - Cash Management Standards</t>
    </r>
  </si>
  <si>
    <t>The local board director is a position that is mandated by the bylaws and does not require appointment by the CLEO</t>
  </si>
  <si>
    <r>
      <t xml:space="preserve">WIOA: Section 107 Workforce Devleopment Boards (b)(1), (c )(1)(A), ( c)(1)(B); WSP No. 02-2015: </t>
    </r>
    <r>
      <rPr>
        <i/>
        <sz val="11"/>
        <color theme="1"/>
        <rFont val="Calibri"/>
        <family val="2"/>
        <scheme val="minor"/>
      </rPr>
      <t xml:space="preserve">Local Governance Policy, </t>
    </r>
    <r>
      <rPr>
        <sz val="11"/>
        <color theme="1"/>
        <rFont val="Calibri"/>
        <family val="2"/>
        <scheme val="minor"/>
      </rPr>
      <t>Section VI Local Workforce Development Boards</t>
    </r>
  </si>
  <si>
    <t xml:space="preserve">Room rentals should be reported as program income </t>
  </si>
  <si>
    <r>
      <t xml:space="preserve">WIIN No. 2-00 Change 2, Section 3: Out-of-Grant Costs; OMB Circulars A-87 </t>
    </r>
    <r>
      <rPr>
        <i/>
        <sz val="11"/>
        <color theme="1"/>
        <rFont val="Calibri"/>
        <family val="2"/>
        <scheme val="minor"/>
      </rPr>
      <t xml:space="preserve">Cost Principles for State, Local, and Indian Tribal Governments ( C)(3)( c) and A-122 </t>
    </r>
    <r>
      <rPr>
        <sz val="11"/>
        <color theme="1"/>
        <rFont val="Calibri"/>
        <family val="2"/>
        <scheme val="minor"/>
      </rPr>
      <t>Cost Principles for Non-Profit Organizations (4)(b)</t>
    </r>
  </si>
  <si>
    <r>
      <t xml:space="preserve">WIA, 29 CFR § 95.24, Final Rule 29 CFR § 97.25, Final Rule 20 CFR § 667.200, Final Rule 20 CFR § 667.300, </t>
    </r>
    <r>
      <rPr>
        <i/>
        <sz val="11"/>
        <color theme="1"/>
        <rFont val="Calibri"/>
        <family val="2"/>
        <scheme val="minor"/>
      </rPr>
      <t xml:space="preserve">One-Stop Comprehensive Financial Management Technical Assistance Guide, Comprehensive Financial management Technical Assistance Guide - Part II, </t>
    </r>
    <r>
      <rPr>
        <sz val="11"/>
        <color theme="1"/>
        <rFont val="Calibri"/>
        <family val="2"/>
        <scheme val="minor"/>
      </rPr>
      <t>WIIN 2-00, Change 2, PA CareerLink(r) Financial Management Technical Assistance Guide</t>
    </r>
  </si>
  <si>
    <t>Changes have been made to the chart accounts within Financial Edge, to allow for the more accurate recording of program income</t>
  </si>
  <si>
    <t>The Local Board's bylaws do not articulate that only the CEO has the authority to appoint and remove board members</t>
  </si>
  <si>
    <t>There are mandatory signatures missing for the Resource Sharing Agreement</t>
  </si>
  <si>
    <t>Migrant and seasonal farm worker programs are not represented in the PA CareerLink® sites</t>
  </si>
  <si>
    <t>The local Board's monitoring tools and monitoring guidelines need to include requirements about the supervisory/second level review and eligibility determination of WIA participants</t>
  </si>
  <si>
    <t>The Local Board needs a risk assessment policy so it can be in compliance</t>
  </si>
  <si>
    <t>The Local Board's monitoring guidelines do not seem to be as stringent as the Bureau's monitoring Guidelines</t>
  </si>
  <si>
    <t>The Local Board's monitoring tools need to include question that meet the requirements of WIIN 3-00, Change 2</t>
  </si>
  <si>
    <t>The Bureau found no statement in the Master Agreement or any applicable youth contract riders regarding child labor laws</t>
  </si>
  <si>
    <t>Fair Labor Standards Act of 1938(FLSA)(29 United States Code Chapter 8)</t>
  </si>
  <si>
    <t>The minimum wage requirement needs to be in the subcontractor agreement</t>
  </si>
  <si>
    <t>CFR Title 29-Labor, Part 95-Grants and Agreements with Institues of Higher Education, hospitals, and Other Non-profit Organizations and with Commercial Organizations, Foreign Governments, Organizations Under The Juridiction of Foreign Governments, and International Organizations, Appendix A-Contract Provisions</t>
  </si>
  <si>
    <t xml:space="preserve">The Bureau found no statement in the Master Agreement or any applicable OJT contract riders regarding assurances that no funds will be used to assist, promote, or deter union organizing </t>
  </si>
  <si>
    <t>WIA  § 181(b)(7) and 20 CFR  § 663.730</t>
  </si>
  <si>
    <t>The Bureau expects that all contracts and subcontracts contain PA Right-to- Know Law language because all contracts are subject to the PA Right-to-Know Law</t>
  </si>
  <si>
    <t>65 P.S.  § § 67.101-3104; 8-K-1580, 2/1/2010</t>
  </si>
  <si>
    <t xml:space="preserve">The Bureau requests that all future contracts be updated to add the CFDA title and number </t>
  </si>
  <si>
    <t>OMB Circulars No. A-133 Audits of States, Local Governments, and Non-Profit Organizations, Subpart C- Auditees §__.300 Auditee Responsibilities</t>
  </si>
  <si>
    <t>The West Central LWIB's bylaws will be amended to include the  concern listed</t>
  </si>
  <si>
    <t>A one-stop partner who is not co-located at the PA CareerLink® does not and should not be making cost and resource decisions</t>
  </si>
  <si>
    <t>The corrective action adequately addresses the concern</t>
  </si>
  <si>
    <t>Several agencies who are not financial partners were identified in the RSAs though those agencies had not signed the agreement</t>
  </si>
  <si>
    <t>The local area does not have a signifigant population of migrant and/or seasonal workers. MSFW will receive qualitatively equivalent and quantitatively proportionate services equal to those provided to all other customers</t>
  </si>
  <si>
    <t>The Bureau has accepted the Local Board's strategy to work with MSFWs. This concern has been adequately addressed</t>
  </si>
  <si>
    <t>The Local Board's monitoring guidelines and monitoring tools will be revised to include the requirement that all WIA case management files must include documentation of the supervisory review of WIA eligibility</t>
  </si>
  <si>
    <t>The Local Board currently has a risk assessment policy which meets the requirements which has been forwarded to Oversight Services</t>
  </si>
  <si>
    <t xml:space="preserve">The Local Board's monitoring guidelines will be revised to include the additional items that need to be reviewed </t>
  </si>
  <si>
    <t>The Local Board's monitoring tools will be revised to include additional questions that should be addressed as identified in WIIN 3-00, Change 2</t>
  </si>
  <si>
    <t xml:space="preserve">Language is included in each youth subrecipient contract, previously forwarded to BWDP </t>
  </si>
  <si>
    <t>The OJT Master Agreement previously submitted to BWDP includes language in page 7, number 26, to inform employers of minimum wage requirements</t>
  </si>
  <si>
    <t>The OJT Master Agreement previously submitted to BWDP includes language in page 6, number 24, to inform employers that no funds will be used to assist, promote, or deter union organizing in accordance with WIA § 181(b)(7) and 20 CFR § 663.730</t>
  </si>
  <si>
    <t xml:space="preserve">The Local Board will unilaterally modify all PY 2012 agreements to notify subcontractors are subject to the PA Right-to-Know Law </t>
  </si>
  <si>
    <t>Effective immediately, the Local Board will add the CFDA number and title to all ederally funded contracts and subcontracts</t>
  </si>
  <si>
    <t>The Local Board's One-Stop Operator Agreement was not signed and updated</t>
  </si>
  <si>
    <t>WIIN 1-07, Change 1</t>
  </si>
  <si>
    <t>The local Board reported that it made use of expectations for specific Individual Training Accounts but they were not for OJT or customized training</t>
  </si>
  <si>
    <t>The Bureau's oversight monitor pointed out some required items that were missing from the local monitoring tools</t>
  </si>
  <si>
    <t>TEGL 17-05; TEGL 17-05, Change 2</t>
  </si>
  <si>
    <r>
      <t xml:space="preserve">No. A-133, </t>
    </r>
    <r>
      <rPr>
        <i/>
        <sz val="11"/>
        <color theme="1"/>
        <rFont val="Calibri"/>
        <family val="2"/>
        <scheme val="minor"/>
      </rPr>
      <t>Audits of States, Local Governments, and Non-Profit Organizations, Subpart C--Auditee§__.300 Auditee Responsibilities</t>
    </r>
  </si>
  <si>
    <t xml:space="preserve">The master agreement did not include the Right-to-Know Law, child labor laws, or minimum wage requirements </t>
  </si>
  <si>
    <t>Right-to-Know Law, 65 P.S. §67.101</t>
  </si>
  <si>
    <t xml:space="preserve">The DPW has decided not to financially participate in the PY 2013 Resource Sharing Agreement Budget. </t>
  </si>
  <si>
    <t>The Local Board presumed that when using the individual training account exception the procured training would be exempt from the process</t>
  </si>
  <si>
    <t>Page 5 of the PA CareerLink® Quality Assurance Guide includes questions pertaining to veteran's priority of service, OJT employment exits, and 90 days of inactivity</t>
  </si>
  <si>
    <t>All contracts for PY 2013 have the CFDA number and title listed on the first page of the contracts</t>
  </si>
  <si>
    <t>All contracts need to include the CFDA number and title</t>
  </si>
  <si>
    <t>Child labor laws requirements were included under the Special Consideratons section.  The Local Board's master agreement was modfied to include the required assurances</t>
  </si>
  <si>
    <t>Policies and procedure manuals need to include an effective date. If any revisions are made to the documents, then a revision date is needed</t>
  </si>
  <si>
    <t>Property Guidelines for Bureau of Employment and Training Programs Funds</t>
  </si>
  <si>
    <t xml:space="preserve">The fiscal agent should always request proper backup documentation for all invoicing </t>
  </si>
  <si>
    <t>Closeout packages have not been submitted in a timely manner</t>
  </si>
  <si>
    <t>WIIN 2-00, Change 2, Financial Management TAG</t>
  </si>
  <si>
    <t>FSRs were not always submitted in a timely manner by the 15th of the month</t>
  </si>
  <si>
    <t>Workforce Investment Information notice 2-00, Change 2, Financial Management</t>
  </si>
  <si>
    <r>
      <t xml:space="preserve">OMB </t>
    </r>
    <r>
      <rPr>
        <sz val="11"/>
        <color theme="1"/>
        <rFont val="Calibri"/>
        <family val="2"/>
        <scheme val="minor"/>
      </rPr>
      <t xml:space="preserve">A-87, </t>
    </r>
    <r>
      <rPr>
        <i/>
        <sz val="11"/>
        <color theme="1"/>
        <rFont val="Calibri"/>
        <family val="2"/>
        <scheme val="minor"/>
      </rPr>
      <t>US Department TEGL 28-10, WIIN 2-00, Change 2 Financial Management TAG</t>
    </r>
  </si>
  <si>
    <t>The cost allocation plan states that labor distribution reports are prepared monthly. If a time study is being performed the charges are not being applied directly</t>
  </si>
  <si>
    <t>OMB A-87 (8)(h)(5)(a); OMB A-87 (8)(h)(6); One-Stop Comprehensive Financial Management Technical Assistance Guide Chapter II(8)</t>
  </si>
  <si>
    <t>The RSA for PY2012 has not been fully executed for the PA CareerLink® Lawrence County and PA CareerLink® Mercer County locations</t>
  </si>
  <si>
    <t>The fiscal agent should always request proper documentation for all invoicing</t>
  </si>
  <si>
    <t>The RSAB was not submitted in a timely manner</t>
  </si>
  <si>
    <t>Local Boards must obtain and maintain RSAB signatures</t>
  </si>
  <si>
    <t xml:space="preserve">The Local Board's representation for the lbor category is inadequate </t>
  </si>
  <si>
    <r>
      <t xml:space="preserve">WIIN 3-03, Change 2, </t>
    </r>
    <r>
      <rPr>
        <i/>
        <sz val="11"/>
        <color theme="1"/>
        <rFont val="Calibri"/>
        <family val="2"/>
        <scheme val="minor"/>
      </rPr>
      <t xml:space="preserve">Guidelines for Local Workforce Investment Boards, </t>
    </r>
    <r>
      <rPr>
        <sz val="11"/>
        <color theme="1"/>
        <rFont val="Calibri"/>
        <family val="2"/>
        <scheme val="minor"/>
      </rPr>
      <t>Section I.G.1</t>
    </r>
  </si>
  <si>
    <t>The Local Board does not have representation for all required PA CareerLink® partners</t>
  </si>
  <si>
    <t>The Local Board's membership terms are not consistent with the Local Board's bylaws</t>
  </si>
  <si>
    <t>All nomination letters must be in writing on agency letterhead to the CEO from the appropriate group</t>
  </si>
  <si>
    <t>WIIN 3-03, Change 2, I.D.</t>
  </si>
  <si>
    <t>The commissioners will either decide to re-appoint Mr. Vadala for an additional term or seek a different nomination to represent Labor for Mercer County</t>
  </si>
  <si>
    <t>Mr Len Rich has been nominated and appointed as a second representative of Carl D. Perkins. He also represents Education on the board</t>
  </si>
  <si>
    <t xml:space="preserve">At the next WCWIB meeting the Board will modify its bylaws. </t>
  </si>
  <si>
    <t>Some of the Statements of Financial Interest were incomplete</t>
  </si>
  <si>
    <t>The West Central WIB would like to request list of the incomplete forms and the inaccuracy or omission identified on each form . To our knowledge only one member did not submit their form and we have made repeated attempts to obtain it</t>
  </si>
  <si>
    <t>The West Central WIB would like to request from BWDA, the list of Board members whose nomination letters are incorrect</t>
  </si>
  <si>
    <t>One of the Local Board member's reappointment letters has not only expired, but the term does not coincide with the Local Board's bylaws</t>
  </si>
  <si>
    <t>The Title I representative on the Board and his WIB term was recently approved to align his term with the WIB terms outlined in the bylaws. In addition the bylaws will be modified so that all Board members will be on staggered  3 years</t>
  </si>
  <si>
    <t>The Local Board needs to mainatin documentation of attempts to obtain the missing forms</t>
  </si>
  <si>
    <t>The forms were finally received and provided</t>
  </si>
  <si>
    <t>Provided the names of the members whose letters were incorrect</t>
  </si>
  <si>
    <t>Effective immediately, the WIB staff will make certain all future nomination letters will be on appropriate letterhead and addressed to the appropriate Chief Elected Official</t>
  </si>
  <si>
    <t>The Local Board's PII policy and quality assurance guidelines do not clearly identify the Local Board's monitoring process to ensure that PII protection requirements are being followed</t>
  </si>
  <si>
    <r>
      <t xml:space="preserve">TEGL 39-11, </t>
    </r>
    <r>
      <rPr>
        <i/>
        <sz val="11"/>
        <color theme="1"/>
        <rFont val="Calibri"/>
        <family val="2"/>
        <scheme val="minor"/>
      </rPr>
      <t>Guidance on the Handling and Protection of Personally Idenifiable Information(PII), Section 4</t>
    </r>
  </si>
  <si>
    <t>The Local Board is continuing to work on resolving the concerns regarding monitoring policies and tools from the PY 2012 compliance and oversight monitoring review</t>
  </si>
  <si>
    <t>A review of the Local Board's FSR for PY 2013 adult second incrmeent showed no obligations for ITAs or OJT services</t>
  </si>
  <si>
    <r>
      <t xml:space="preserve">OMB Circular A-87; TEGL 28-10: </t>
    </r>
    <r>
      <rPr>
        <i/>
        <sz val="11"/>
        <color theme="1"/>
        <rFont val="Calibri"/>
        <family val="2"/>
        <scheme val="minor"/>
      </rPr>
      <t>Federal Financial Management and Reporting Definitions; WIIN 2-00, Change 2</t>
    </r>
  </si>
  <si>
    <t>A review of the Local Board's combined first and second quarter RSABW did not show the generation of program income</t>
  </si>
  <si>
    <t>PA CareerLink® Financial Management Guide of July 1, 2012</t>
  </si>
  <si>
    <t>PII questions will be added to our Local Board's monitoring tools where appropriate</t>
  </si>
  <si>
    <t>The Local Board will immediately include obligations on the FSRs</t>
  </si>
  <si>
    <t>Effective immediately, the Local Board will accurately list program income quarterly on the RSABW as it had completed correctly in previous years</t>
  </si>
  <si>
    <t>A review of the FSR cost category distribution revealed that the "total participants" field is not being utilized correctly</t>
  </si>
  <si>
    <t>The November 2013 FSR was not submitted</t>
  </si>
  <si>
    <t>Based on the requirements for the DWT NEG 25 to 60 percent of funds were to be allocated to benefit work-based training oppertunities. The Local Board only had 24.7 percent allocated</t>
  </si>
  <si>
    <t>The March 2014 report contradicted the data in the DWT NEG report submitted to the Bureau</t>
  </si>
  <si>
    <t>The project operator reported that there are no site visits scheduled for participants enrolled in school</t>
  </si>
  <si>
    <t>The project operator reported the DWT OJT wage cap as up to 90 percent and with the raise in the average hourly wage for Pennsylvania, the reimbursmeent maximum must increase accordingly</t>
  </si>
  <si>
    <t>The project operator reported that all new contractors complete a pre-award prior to approval</t>
  </si>
  <si>
    <r>
      <t xml:space="preserve">WIIN 3-00, Change 2, </t>
    </r>
    <r>
      <rPr>
        <i/>
        <sz val="11"/>
        <color theme="1"/>
        <rFont val="Calibri"/>
        <family val="2"/>
        <scheme val="minor"/>
      </rPr>
      <t>Local Area Monitoring Guidelines</t>
    </r>
  </si>
  <si>
    <t>One participant did not have a case manager, or participant intials or completion dates in the case file</t>
  </si>
  <si>
    <r>
      <t xml:space="preserve">WDSP(02-2014), Version 002 and WSP(01-2015, September 25, 2015, </t>
    </r>
    <r>
      <rPr>
        <i/>
        <sz val="11"/>
        <color theme="1"/>
        <rFont val="Calibri"/>
        <family val="2"/>
        <scheme val="minor"/>
      </rPr>
      <t>Pennsylvania's Workforce System of Record</t>
    </r>
  </si>
  <si>
    <r>
      <t xml:space="preserve">WDSP(02-2014), Version 002 and WSP(01-2015), September 25, 2015, </t>
    </r>
    <r>
      <rPr>
        <i/>
        <sz val="11"/>
        <color theme="1"/>
        <rFont val="Calibri"/>
        <family val="2"/>
        <scheme val="minor"/>
      </rPr>
      <t>Pennsylvania's Workforce System of Record</t>
    </r>
  </si>
  <si>
    <t>Documentation deficiency in participant case notes entered into the CWDS</t>
  </si>
  <si>
    <t>There is no documentation to support that follow-up services were provided to 3 participants</t>
  </si>
  <si>
    <t>WIA § 134 (d)(2)(K)</t>
  </si>
  <si>
    <t>One participant indicated that information regarding supportive services was not provided</t>
  </si>
  <si>
    <r>
      <t xml:space="preserve">TEGL No. 38-12 </t>
    </r>
    <r>
      <rPr>
        <i/>
        <sz val="11"/>
        <color theme="1"/>
        <rFont val="Calibri"/>
        <family val="2"/>
        <scheme val="minor"/>
      </rPr>
      <t>Dislocated Worker Training National Emergency Grants</t>
    </r>
  </si>
  <si>
    <t>Only a portion of subcontracts included sufficient verbiage with regard to Equal Opportunity and Americans with Disabilities Act specifications</t>
  </si>
  <si>
    <t>The Local Board's bylaws do not include information on how often local workforce development board committee meetings will be held</t>
  </si>
  <si>
    <t>The Local Board stated in comments section of the tool that their respective Procurement Policy had "no effective date". It is recommended by the Bureau that this policy be dated</t>
  </si>
  <si>
    <t>The Local Board is not compliant with expenditure reporting</t>
  </si>
  <si>
    <r>
      <t xml:space="preserve">WSP (03-2015), December 22, 2015, </t>
    </r>
    <r>
      <rPr>
        <i/>
        <sz val="11"/>
        <color theme="1"/>
        <rFont val="Calibri"/>
        <family val="2"/>
        <scheme val="minor"/>
      </rPr>
      <t>Financial Management Policy</t>
    </r>
  </si>
  <si>
    <t>The Local Board did not complete the FSR Worksheet</t>
  </si>
  <si>
    <t>The proportionate share of program income may not be reported correctly</t>
  </si>
  <si>
    <t>The Fiscal Agent is using an incorrect RSAB-FSR document that does not include expended and unexpended program income</t>
  </si>
  <si>
    <t xml:space="preserve">WSP (03-2015), </t>
  </si>
  <si>
    <t>The Local Board is not advertising its Executive Committee meetings</t>
  </si>
  <si>
    <r>
      <t xml:space="preserve">PA Sunshine Act; 65 PA Consolidated Statutes 709; WSP No. 02-2015: </t>
    </r>
    <r>
      <rPr>
        <i/>
        <sz val="11"/>
        <color theme="1"/>
        <rFont val="Calibri"/>
        <family val="2"/>
        <scheme val="minor"/>
      </rPr>
      <t xml:space="preserve">Local Governance Policy, </t>
    </r>
    <r>
      <rPr>
        <sz val="11"/>
        <color theme="1"/>
        <rFont val="Calibri"/>
        <family val="2"/>
        <scheme val="minor"/>
      </rPr>
      <t xml:space="preserve">December 18, 2016; WIOA § 107(b)(4)(A): </t>
    </r>
    <r>
      <rPr>
        <i/>
        <sz val="11"/>
        <color theme="1"/>
        <rFont val="Calibri"/>
        <family val="2"/>
        <scheme val="minor"/>
      </rPr>
      <t>Standing Committees</t>
    </r>
  </si>
  <si>
    <t>The Local Board did not notify the Bureau of a membership change within 15 calendar days</t>
  </si>
  <si>
    <t>The CEO and Local Workforce Development Board Partnership Agreement is not compliant with the Department's current Local Governance Policy</t>
  </si>
  <si>
    <r>
      <t xml:space="preserve">WSP No. 02-2015: </t>
    </r>
    <r>
      <rPr>
        <i/>
        <sz val="11"/>
        <color theme="1"/>
        <rFont val="Calibri"/>
        <family val="2"/>
        <scheme val="minor"/>
      </rPr>
      <t>Local Governance Policy, December 18, 2015</t>
    </r>
  </si>
  <si>
    <r>
      <t xml:space="preserve">WSP No. 07-PY2015: </t>
    </r>
    <r>
      <rPr>
        <i/>
        <sz val="11"/>
        <color theme="1"/>
        <rFont val="Calibri"/>
        <family val="2"/>
        <scheme val="minor"/>
      </rPr>
      <t>Oversight - Intial Implementation of the Workforce Innovation and Opportunity Act</t>
    </r>
    <r>
      <rPr>
        <sz val="11"/>
        <color theme="1"/>
        <rFont val="Calibri"/>
        <family val="2"/>
        <scheme val="minor"/>
      </rPr>
      <t>, April 14, 2016</t>
    </r>
  </si>
  <si>
    <t>The Local Board staff does not share the monitoring results with the Local Board unless a major issue occurs</t>
  </si>
  <si>
    <r>
      <t xml:space="preserve">WSP No.07-PY2015: </t>
    </r>
    <r>
      <rPr>
        <i/>
        <sz val="11"/>
        <color theme="1"/>
        <rFont val="Calibri"/>
        <family val="2"/>
        <scheme val="minor"/>
      </rPr>
      <t>Oversight - Initial Implmeentation of the Workforce Innovation and Opportunity Act</t>
    </r>
    <r>
      <rPr>
        <sz val="11"/>
        <color theme="1"/>
        <rFont val="Calibri"/>
        <family val="2"/>
        <scheme val="minor"/>
      </rPr>
      <t>, April 14, 2016</t>
    </r>
  </si>
  <si>
    <t>At time, the Local Board appears to have excess cash-on-hand</t>
  </si>
  <si>
    <r>
      <t xml:space="preserve">WSP No.03-2015: </t>
    </r>
    <r>
      <rPr>
        <i/>
        <sz val="11"/>
        <color theme="1"/>
        <rFont val="Calibri"/>
        <family val="2"/>
        <scheme val="minor"/>
      </rPr>
      <t xml:space="preserve">Financial Management Policy, </t>
    </r>
    <r>
      <rPr>
        <sz val="11"/>
        <color theme="1"/>
        <rFont val="Calibri"/>
        <family val="2"/>
        <scheme val="minor"/>
      </rPr>
      <t>December 22,2015</t>
    </r>
  </si>
  <si>
    <t>Efective immediately, the Board will advertise the meetings of the Executive Committee in the Public Notice section of the primary newspapers of Lawrence and Mercer counties and also list the meetings on the WCJP website</t>
  </si>
  <si>
    <t>The Resource Sharing Agreements are not complaint with the Workforce Delivery System Policy</t>
  </si>
  <si>
    <t>The Local Board will draft a new RSA following the format identified in WSP No. 02-2014</t>
  </si>
  <si>
    <t>The local Board has not developed a Local Oversight Plan</t>
  </si>
  <si>
    <t>Two former local board members did not complete a Statement of Financial Interests forms as required by the State Ethics Commission</t>
  </si>
  <si>
    <r>
      <t xml:space="preserve">Section 1104, </t>
    </r>
    <r>
      <rPr>
        <i/>
        <sz val="11"/>
        <color theme="1"/>
        <rFont val="Calibri"/>
        <family val="2"/>
        <scheme val="minor"/>
      </rPr>
      <t xml:space="preserve">PA Public Official and Employee Ethics Act, </t>
    </r>
    <r>
      <rPr>
        <sz val="11"/>
        <color theme="1"/>
        <rFont val="Calibri"/>
        <family val="2"/>
        <scheme val="minor"/>
      </rPr>
      <t xml:space="preserve">65 C.S. Sections 1101-1113; WSP No. 02-2015: </t>
    </r>
    <r>
      <rPr>
        <i/>
        <sz val="11"/>
        <color theme="1"/>
        <rFont val="Calibri"/>
        <family val="2"/>
        <scheme val="minor"/>
      </rPr>
      <t>Local Governance Policy</t>
    </r>
  </si>
  <si>
    <t>The Local Workforce Development Board Partnership Agreement</t>
  </si>
  <si>
    <t>The proportionate share of program income was not reported on the Financial Status Reports in the CWDS during the quarter earned</t>
  </si>
  <si>
    <r>
      <t xml:space="preserve">WSP No. 02-2015: </t>
    </r>
    <r>
      <rPr>
        <i/>
        <sz val="11"/>
        <color theme="1"/>
        <rFont val="Calibri"/>
        <family val="2"/>
        <scheme val="minor"/>
      </rPr>
      <t>Financial Management Policy</t>
    </r>
  </si>
  <si>
    <t>The first quarter RSAB_FSR was submitted late</t>
  </si>
  <si>
    <r>
      <t xml:space="preserve">WSP No. 03-205: </t>
    </r>
    <r>
      <rPr>
        <i/>
        <sz val="11"/>
        <color theme="1"/>
        <rFont val="Calibri"/>
        <family val="2"/>
        <scheme val="minor"/>
      </rPr>
      <t>Financial Management Policy</t>
    </r>
  </si>
  <si>
    <t>The LWDB has not completely procured WIOA Title I providers for Adult and Dislocated Worker career services</t>
  </si>
  <si>
    <r>
      <t xml:space="preserve">WSP No. 03-2015: </t>
    </r>
    <r>
      <rPr>
        <i/>
        <sz val="11"/>
        <color theme="1"/>
        <rFont val="Calibri"/>
        <family val="2"/>
        <scheme val="minor"/>
      </rPr>
      <t>Financial Management Policy, WIOA section 107(d)(10)(D)</t>
    </r>
  </si>
  <si>
    <t>After requests to the Local Area for additional documentation, Oversight Services was not able to review more than one service provider's check vouchers and supporting documentation</t>
  </si>
  <si>
    <r>
      <t xml:space="preserve">WIIN 2-00, Change 2, </t>
    </r>
    <r>
      <rPr>
        <i/>
        <sz val="11"/>
        <color theme="1"/>
        <rFont val="Calibri"/>
        <family val="2"/>
        <scheme val="minor"/>
      </rPr>
      <t>Financial Management Technical Assistance Guide, page 6-2, 2nd par. Refunds After Closeouts; OMB A-102, 2(b), Post Award Policies, Grantee Financial Management Systems</t>
    </r>
  </si>
  <si>
    <t>Since only one service provider's documentation was available for review and documentation pretaining to other expenses was not available, a determination as to whether RFFs were based on immediate and documented cash needs could not be made</t>
  </si>
  <si>
    <r>
      <t xml:space="preserve">PA CareerLink® Financial Management Guide, </t>
    </r>
    <r>
      <rPr>
        <i/>
        <sz val="11"/>
        <color theme="1"/>
        <rFont val="Calibri"/>
        <family val="2"/>
        <scheme val="minor"/>
      </rPr>
      <t xml:space="preserve">Request for Funds; </t>
    </r>
    <r>
      <rPr>
        <sz val="11"/>
        <color theme="1"/>
        <rFont val="Calibri"/>
        <family val="2"/>
        <scheme val="minor"/>
      </rPr>
      <t xml:space="preserve">WIIN 2-00, Change 2, </t>
    </r>
    <r>
      <rPr>
        <i/>
        <sz val="11"/>
        <color theme="1"/>
        <rFont val="Calibri"/>
        <family val="2"/>
        <scheme val="minor"/>
      </rPr>
      <t>Financial Management Technical Assistance Guide, page 2-4</t>
    </r>
  </si>
  <si>
    <t>The Local Area reports program income on the FSR, but does not report how program income is used for WIA supported activities</t>
  </si>
  <si>
    <r>
      <t xml:space="preserve">WIIN 2-00, Change 2, </t>
    </r>
    <r>
      <rPr>
        <i/>
        <sz val="11"/>
        <color theme="1"/>
        <rFont val="Calibri"/>
        <family val="2"/>
        <scheme val="minor"/>
      </rPr>
      <t>Financial Management Technical Assistance Guide</t>
    </r>
    <r>
      <rPr>
        <sz val="11"/>
        <color theme="1"/>
        <rFont val="Calibri"/>
        <family val="2"/>
        <scheme val="minor"/>
      </rPr>
      <t>, Kuly, 1, 2009, Section 2, Funding Provisions, page 2-2</t>
    </r>
  </si>
  <si>
    <r>
      <t xml:space="preserve">PA CareerLink® Financial Management Guide, </t>
    </r>
    <r>
      <rPr>
        <i/>
        <sz val="11"/>
        <color theme="1"/>
        <rFont val="Calibri"/>
        <family val="2"/>
        <scheme val="minor"/>
      </rPr>
      <t xml:space="preserve">Resource Sharing Agreement Budget </t>
    </r>
  </si>
  <si>
    <t>Program income is generated for the PA CareerLink® through room rentals and other PA CareerLink® expenses, but is not reported on the RSABW</t>
  </si>
  <si>
    <t>Required proof of bonding was sent late</t>
  </si>
  <si>
    <t>Email with subject "Reminders Regarding Proof of Bonding, Audit Plans, and Property Inventory" dated June 13, 2011 and tagged as "High" importance</t>
  </si>
  <si>
    <t>During the May 2012 incomeplete fiscal information was prepared and submitted for review by the retiring fiscal manager for the office of community services. In August 2012 a second complete submission was provided</t>
  </si>
  <si>
    <t xml:space="preserve">Additional information was submitted for review, but no confirmation of receipt was given </t>
  </si>
  <si>
    <t>Effective immediately any WIA grants awarded to the county will continue to report program income earned on any FSR submitted</t>
  </si>
  <si>
    <t>Effective immediately any service provider contracted to provide services under WIA grants awarded to the county will continue to use and rpeort program income earned on any FSR submitted</t>
  </si>
  <si>
    <t>Feective immediately, DHS will submit the required proof of sufficient bonding to the Bureau of labor and Industry by the due date of 6/30 for each program year per the defined deadlined</t>
  </si>
  <si>
    <t>The Local Board is not reporting accrued expenditures in a timely manner</t>
  </si>
  <si>
    <t>The fiscal agent did not have enough documentation to substantiate expenses charged to WIA fund</t>
  </si>
  <si>
    <r>
      <t xml:space="preserve">2 </t>
    </r>
    <r>
      <rPr>
        <i/>
        <sz val="11"/>
        <color theme="1"/>
        <rFont val="Calibri"/>
        <family val="2"/>
        <scheme val="minor"/>
      </rPr>
      <t xml:space="preserve">Code of Federal Regulations </t>
    </r>
    <r>
      <rPr>
        <sz val="11"/>
        <color theme="1"/>
        <rFont val="Calibri"/>
        <family val="2"/>
        <scheme val="minor"/>
      </rPr>
      <t>Part 230, OMB Circular A-122, and 20 CFR 667.210</t>
    </r>
  </si>
  <si>
    <t xml:space="preserve">It is required that the fiscal agent have a cost allocation system in place that describes how allowable costs are identified, accumulated, assigned and/or allocated to the appropriate cost objective </t>
  </si>
  <si>
    <t>WIIN 2-00, Change 2, "Cost Allocation Guidelines", pages 3-11 to 3-13</t>
  </si>
  <si>
    <t xml:space="preserve">The Local Board submitted the RSAB after the deadline </t>
  </si>
  <si>
    <t>The Local Board submitted RSABWs after the deadlines</t>
  </si>
  <si>
    <t>FSRs were submitted late</t>
  </si>
  <si>
    <r>
      <t xml:space="preserve">WIIN 2-00, Change 2, </t>
    </r>
    <r>
      <rPr>
        <i/>
        <sz val="11"/>
        <color theme="1"/>
        <rFont val="Calibri"/>
        <family val="2"/>
        <scheme val="minor"/>
      </rPr>
      <t xml:space="preserve">Financial Management Technical Assistance Guide, </t>
    </r>
    <r>
      <rPr>
        <sz val="11"/>
        <color theme="1"/>
        <rFont val="Calibri"/>
        <family val="2"/>
        <scheme val="minor"/>
      </rPr>
      <t>page 5-7, Expenditure Reporting</t>
    </r>
  </si>
  <si>
    <t xml:space="preserve">Time sheet missing supervisor signature </t>
  </si>
  <si>
    <t>WIIN 2-00, Change 2, Financial Management Technical Assistance Guide, page 1-3, Expenditure Reporting</t>
  </si>
  <si>
    <t>Guidelines for One-Stop Chartering and PA CareerLink® Certification, January 1, 2007</t>
  </si>
  <si>
    <t>The RSA is missing six of the partner signatures</t>
  </si>
  <si>
    <t>BCWIB is not reporting program income</t>
  </si>
  <si>
    <r>
      <t xml:space="preserve">WIIN 2-00, Change 2, </t>
    </r>
    <r>
      <rPr>
        <i/>
        <sz val="11"/>
        <color theme="1"/>
        <rFont val="Calibri"/>
        <family val="2"/>
        <scheme val="minor"/>
      </rPr>
      <t>Financial Management Technical Assistan</t>
    </r>
    <r>
      <rPr>
        <sz val="11"/>
        <color theme="1"/>
        <rFont val="Calibri"/>
        <family val="2"/>
        <scheme val="minor"/>
      </rPr>
      <t xml:space="preserve">ce Guide, page 2-2, Funding Provisions and PA CareerLink® Financial Management Guidem </t>
    </r>
    <r>
      <rPr>
        <i/>
        <sz val="11"/>
        <color theme="1"/>
        <rFont val="Calibri"/>
        <family val="2"/>
        <scheme val="minor"/>
      </rPr>
      <t>RSABW</t>
    </r>
  </si>
  <si>
    <t>BCWIB does not allocate UC rent among the PA CareerLink® partners</t>
  </si>
  <si>
    <r>
      <t xml:space="preserve">PA CareerLink® Financial Management Guide, </t>
    </r>
    <r>
      <rPr>
        <i/>
        <sz val="11"/>
        <color theme="1"/>
        <rFont val="Calibri"/>
        <family val="2"/>
        <scheme val="minor"/>
      </rPr>
      <t>Resource Sharing Agreement Budget Worksheet (RSABW)</t>
    </r>
  </si>
  <si>
    <t>The single audit report was submitted late</t>
  </si>
  <si>
    <r>
      <t xml:space="preserve">WIIN 2-00, Change 2, </t>
    </r>
    <r>
      <rPr>
        <i/>
        <sz val="11"/>
        <color theme="1"/>
        <rFont val="Calibri"/>
        <family val="2"/>
        <scheme val="minor"/>
      </rPr>
      <t xml:space="preserve">Financial Management Technical Assistance Guide (TAG), </t>
    </r>
    <r>
      <rPr>
        <sz val="11"/>
        <color theme="1"/>
        <rFont val="Calibri"/>
        <family val="2"/>
        <scheme val="minor"/>
      </rPr>
      <t>page 7-4, Audit Report Submissions</t>
    </r>
  </si>
  <si>
    <t>This is a one-stop occurrence resulting from the absence of the Administrative and Finance Team Manager because of a death in the family</t>
  </si>
  <si>
    <t>While the card was missing a signature, was not used for the basis of payroll. Instead an electronic reporting system is used for time reports</t>
  </si>
  <si>
    <t>The asbsence of one signature was an oversight and will not be repeated. For the other signatures, we were instructed to not try to obtain them as they would be taken care of by harrisburg</t>
  </si>
  <si>
    <t>Program income will be reported on future FSRs</t>
  </si>
  <si>
    <t>The rent for UC is shown on the RSA-B and is a partner expense</t>
  </si>
  <si>
    <r>
      <t xml:space="preserve">WIIN 3-03, Change 2, </t>
    </r>
    <r>
      <rPr>
        <i/>
        <sz val="11"/>
        <color theme="1"/>
        <rFont val="Calibri"/>
        <family val="2"/>
        <scheme val="minor"/>
      </rPr>
      <t>Guideliens for Local Workforce Investment Boiards</t>
    </r>
  </si>
  <si>
    <t>The CFDA number does not appear on all contracts</t>
  </si>
  <si>
    <t>OMB Circular A-133 Audit Requirements Compliance Supplement 2012, Part 3 Compliance Requirements</t>
  </si>
  <si>
    <t>Unable to establish John M. DeVere as a business sector representative</t>
  </si>
  <si>
    <t>"Business Services Team reviews the employer's application for OJT and determines the applicability of the sliding scale"</t>
  </si>
  <si>
    <t>WIIN 2-00, Change 2: "Financial management Technical Assistance Guide", Section 6 Closeout Requirements</t>
  </si>
  <si>
    <t>WIA Section 195: 20 CFR 667.200(a)(5) through (7); 29 CFR 95.24 and 29 CFR 97.25; OMB Circulars A-102 and A-110</t>
  </si>
  <si>
    <t>WIIN 2-00, Change 2; page 5-6; Authorized Access by LWIA Personnel to FMS</t>
  </si>
  <si>
    <t>The Contract Specialist will review the monthly FSR report for finalized grants and email Director of Finance to confirm a closeout package(s) is to be prepared</t>
  </si>
  <si>
    <t>Permissions to FMS will be adjusted accordingly</t>
  </si>
  <si>
    <t>The bank has been contacted to have the checking account converted to a non-interest bearing account.</t>
  </si>
  <si>
    <t>Initial response regarding interest income was accepted but corrective action regarding other fees was not articulated</t>
  </si>
  <si>
    <r>
      <t xml:space="preserve">WIIN 3-03, Change 2 </t>
    </r>
    <r>
      <rPr>
        <i/>
        <sz val="11"/>
        <color theme="1"/>
        <rFont val="Calibri"/>
        <family val="2"/>
        <scheme val="minor"/>
      </rPr>
      <t>Guidelines for Local Workforce Investment Board. Public Oficial and Employee Ethics Act, 65 PA C.S. §§ 1101-1113</t>
    </r>
  </si>
  <si>
    <t>Missing Statement of Financial interest form</t>
  </si>
  <si>
    <t>A Local Board member's appointment expired, leaving the Board with 90 days to either renominate or fill the vacancy</t>
  </si>
  <si>
    <t>A vacancy exists in the "parents of an eligible youth seeking assistance under subtitle B of Title I of the Workforce Investment Act" category</t>
  </si>
  <si>
    <t>No evidence that contract with fiscal agent Time Wise Management Systems was properly procured</t>
  </si>
  <si>
    <t>No evidence that contract with SEPA was competitively procured</t>
  </si>
  <si>
    <t>Three contracts closeout packages were submitted late</t>
  </si>
  <si>
    <t>The Local Area is not reporting accrued expenditures correctly</t>
  </si>
  <si>
    <t>Net draws exceeded FSR cumulative expenditures</t>
  </si>
  <si>
    <t>Neither the DPW nor the Office of Vocational Rehabilitation has signed the RSA</t>
  </si>
  <si>
    <t>In the case of one trip taken by the former PA CareerLink® director, documentation was submitted for meals but not his hotel stay</t>
  </si>
  <si>
    <t>Staff access to FMS and CARS must be consistent with roles listed on the Seperation of Duties Worksheet</t>
  </si>
  <si>
    <t>2 CFR § 215.21; WIIN 2-00, Change 2</t>
  </si>
  <si>
    <t>There is a member who currently is not employed representing the business category</t>
  </si>
  <si>
    <t>Incorrectly completed Statement of Financial Interest Forms</t>
  </si>
  <si>
    <t>WIIN 3-03, Change 2; Section V, Part B</t>
  </si>
  <si>
    <t>Missing Statement of Financial Interests forms for former members</t>
  </si>
  <si>
    <t>Disclosures Required for Former Employees by the Public Official and Employee Ethics Act</t>
  </si>
  <si>
    <t>Missing Conflict of Interest Code form for one member</t>
  </si>
  <si>
    <r>
      <t xml:space="preserve">WIIN 3-0, Change 2, </t>
    </r>
    <r>
      <rPr>
        <i/>
        <sz val="11"/>
        <color theme="1"/>
        <rFont val="Calibri"/>
        <family val="2"/>
        <scheme val="minor"/>
      </rPr>
      <t>Guidelines for Local Workforce Investment Boards</t>
    </r>
  </si>
  <si>
    <t>Findings</t>
  </si>
  <si>
    <t>Performance improvement plan required</t>
  </si>
  <si>
    <t>Totals</t>
  </si>
  <si>
    <t>Total</t>
  </si>
  <si>
    <t xml:space="preserve">Supervisor was not signing timesheets     </t>
  </si>
  <si>
    <t>Years</t>
  </si>
  <si>
    <t>Missing Conflict of Interest Code Forms</t>
  </si>
  <si>
    <t>A Board member only submitted an electronic copy of the Statement of Financial Interest form</t>
  </si>
  <si>
    <t>Missing CFDA number on contracts</t>
  </si>
  <si>
    <t>Late Financial Status Reports and Closeout Packages</t>
  </si>
  <si>
    <t>Missing/Incomplete Statement of Financial Interest Forms</t>
  </si>
  <si>
    <t>ISS does not identify an employment goal, appropriate acheivment objectives, apporpriate services, or require a signature from the case manager</t>
  </si>
  <si>
    <t>Incomplete ISS/Not informing participant of training plan</t>
  </si>
  <si>
    <t>Local Board stated income is earned and not found on the FSR</t>
  </si>
  <si>
    <t>Issues with FMS access</t>
  </si>
  <si>
    <t>Non-competitive Procurement</t>
  </si>
  <si>
    <t>Incorrect/missing accrued expenditures</t>
  </si>
  <si>
    <t>Lack of proper notice for Executive Committee meetings</t>
  </si>
  <si>
    <t>Lack of public notice of Local Board and Executive Board meetings</t>
  </si>
  <si>
    <t>Missing questions and required elements from local monitoring tool</t>
  </si>
  <si>
    <t>Perferformance</t>
  </si>
  <si>
    <t>CPWDC provided documentation of attempts to secure signatures from the Bureau and Department of Public Welfare</t>
  </si>
  <si>
    <t>The Bureau found a discrepancy between those who have access to the local Board's fiscal roles according to the seperation of duties worksheet and those who have access to those fiscal roles according to the CWDS</t>
  </si>
  <si>
    <t>Bureau could not confirm that several required items, including questions regarding the handling of PII</t>
  </si>
  <si>
    <t>The appointment letters of the Local Board members did not designate the appropriate category for which the member is being appointed</t>
  </si>
  <si>
    <t>Incomplete Appointment Letters</t>
  </si>
  <si>
    <t>The Loal Area did not meet the common measures performance goal for Youth Literacy or Numeracy Gains program year 2012</t>
  </si>
  <si>
    <t>Failure to meet performance measures</t>
  </si>
  <si>
    <t>Chester</t>
  </si>
  <si>
    <t>Missing/Incomplete Conflict of Interest Code Forms</t>
  </si>
  <si>
    <t>Missing/Invalid nomination letters</t>
  </si>
  <si>
    <t>Provided documentation for some members. Others are in the process of being replaced</t>
  </si>
  <si>
    <t>Late closeout package for contract 030-09-7853</t>
  </si>
  <si>
    <t>The Local Board monitoring guide and monitoring tool have not been updated to include a review of the subrecipient process for reviewing and verifying eligibility of all WIA participants</t>
  </si>
  <si>
    <t>It is recommended that a CAP is submitted to the Local Board's monitoring/QA staff within 30 days of the issuance of previous year PY report</t>
  </si>
  <si>
    <t>Missing required representatives on the Board</t>
  </si>
  <si>
    <t>The Local Board neglected to ensure the employer understood the importance of signing the participant's time card after the participant verified his or her hours worked</t>
  </si>
  <si>
    <t>Because the participant did not go to the PA CareerLink an IEP was not developed jointly by the participant and the case manager</t>
  </si>
  <si>
    <t>Board membership changes were not reported in a timely manner</t>
  </si>
  <si>
    <t>Recurring Issues</t>
  </si>
  <si>
    <t>Delaware</t>
  </si>
  <si>
    <t xml:space="preserve">Youth Council </t>
  </si>
  <si>
    <t>Local Board's Procurement Policy is not consistent with WIIN 2-00 Change 2</t>
  </si>
  <si>
    <t>The fiscal gent did not follow the Local Board's ITA policy</t>
  </si>
  <si>
    <t>Lack of RFP documentation provided during onsite monitoring visit</t>
  </si>
  <si>
    <r>
      <t xml:space="preserve">WIIN 2-02, Change 2 </t>
    </r>
    <r>
      <rPr>
        <i/>
        <sz val="11"/>
        <color theme="1"/>
        <rFont val="Calibri"/>
        <family val="2"/>
        <scheme val="minor"/>
      </rPr>
      <t>TAG</t>
    </r>
  </si>
  <si>
    <r>
      <t xml:space="preserve">WIIN 2-02, Change 2 TAG; WIIN 3-05 </t>
    </r>
    <r>
      <rPr>
        <i/>
        <sz val="11"/>
        <color theme="1"/>
        <rFont val="Calibri"/>
        <family val="2"/>
        <scheme val="minor"/>
      </rPr>
      <t>Guidelines for Competitive Youth Services</t>
    </r>
  </si>
  <si>
    <t>Closeout packages were not submitted in a timely manner</t>
  </si>
  <si>
    <t>Service sprovided created invoices that are not always being entered as "accrued expenditures" in the appropriate FSR</t>
  </si>
  <si>
    <r>
      <t xml:space="preserve">OMB A-87, TEGL 28-10, WIIN 2-02 </t>
    </r>
    <r>
      <rPr>
        <i/>
        <sz val="11"/>
        <color theme="1"/>
        <rFont val="Calibri"/>
        <family val="2"/>
        <scheme val="minor"/>
      </rPr>
      <t>Financial Management TAG</t>
    </r>
  </si>
  <si>
    <t>Costs are being directly allocated to appropriate funding sources</t>
  </si>
  <si>
    <t>The Local Board needs to determine who the cognizant federal agency is for the County of Delaware</t>
  </si>
  <si>
    <t>The RSA and RSABW do not reflect appropriate reporting of program income</t>
  </si>
  <si>
    <r>
      <t xml:space="preserve">WIIN 2-00, Change 2 </t>
    </r>
    <r>
      <rPr>
        <i/>
        <sz val="11"/>
        <color theme="1"/>
        <rFont val="Calibri"/>
        <family val="2"/>
        <scheme val="minor"/>
      </rPr>
      <t>Financial Management TAG and PA CareerLink® One-Stop Chartering and PA CareerLink Certification of January 1, 2007</t>
    </r>
  </si>
  <si>
    <t>The FSR does not properly report program income</t>
  </si>
  <si>
    <t>The DUNS number and CCR number were expired during the monitoring visit</t>
  </si>
  <si>
    <t>There are internal control risks in the seperation of duties</t>
  </si>
  <si>
    <t>The Local Board's fiscal agent needs to be determining their reported expenditures rather than deferring to Delaware County</t>
  </si>
  <si>
    <t>The RSAB was submitted late</t>
  </si>
  <si>
    <t>The RSA for PY 2012 was not fully executed for the PA CareerLink® Delaware County Locations</t>
  </si>
  <si>
    <t>Budget worksheets were not clearely defined</t>
  </si>
  <si>
    <t>Subcontractors submitted invoices late</t>
  </si>
  <si>
    <t>The PA Right to Know Law needs to be included within the contract</t>
  </si>
  <si>
    <t>PA Right-to-Know Ac</t>
  </si>
  <si>
    <t>There is a conflict about the meeting schedule between the bylaws and the member handbook</t>
  </si>
  <si>
    <t>The Local Board must revise their bylaws to include notifying the Bureau of any membership changes within ten days</t>
  </si>
  <si>
    <t>The Local Board's bylaws list subcommittees that are not currently active</t>
  </si>
  <si>
    <t>Conflict of interest regarding a vote to approve funding for youth providers</t>
  </si>
  <si>
    <t>The One-Stop partner Agreement is missing required wording a slisted in the Guideliens for One-Stop Chartering and PA CareerLink®</t>
  </si>
  <si>
    <t>The Local Board does not have an OSOA</t>
  </si>
  <si>
    <t>The Local Board doesn't require all employees to sign a PII agreement</t>
  </si>
  <si>
    <t>The Local Board's monitoring tools does not tidentify the services or activities provided</t>
  </si>
  <si>
    <t>Local Board staff must not provide core or intensive services to participants</t>
  </si>
  <si>
    <t>The Local Board must correlate their contract boiler plate and financial policies and procedures</t>
  </si>
  <si>
    <t>Local Board contracts are missing minimum wage requirements</t>
  </si>
  <si>
    <t>The Local Board did not advertise 3 days before the Septermber 26, 2013 meeting</t>
  </si>
  <si>
    <t>The Local Board's PII policy does not meet the requirements of TEGL 39-11</t>
  </si>
  <si>
    <t>The PA CareerLink® does not monitor for compliance with the local plan, RSA, One-Stop Service Plan, OSPA, OSOA, PA Chartering Criteria, or modifications to agreements</t>
  </si>
  <si>
    <t>There is one customer satisfaction question regarding the employer. The other customer staisfaction questions do not clarify whether they are intended for the jobseeker, the employer, or both</t>
  </si>
  <si>
    <t>Closeouts were submitted late</t>
  </si>
  <si>
    <t>Contracts were missing a final FSR</t>
  </si>
  <si>
    <t>Improper accrual of staff salaries under administrative and program cost categories on the FSR worksheet</t>
  </si>
  <si>
    <t>The Local Board neither documented nor retained scoring sheets which determine the selection of adult and dislocated worker providers</t>
  </si>
  <si>
    <t>The CFDA number is on the cover of the Local Board's subcontracts but the title is missing</t>
  </si>
  <si>
    <t>The EDSI subcontract to provide career exploration and employment training performance based services did not include a complete, clear, and explicit description of the services to be provided</t>
  </si>
  <si>
    <t>Subcontracts are missing child labor laws and minimum wage requirements</t>
  </si>
  <si>
    <t>The Local Board provided and incorrect DUNS number</t>
  </si>
  <si>
    <t>Local Board meeting minutes fail to include the location in which the meeting took place</t>
  </si>
  <si>
    <t>The Local Board meeting minutes did not include any absentations from voting for PY 2016 contracts even though several members of the Local Board are subcontractors in Delaware County</t>
  </si>
  <si>
    <t>Adult/dDislocated Worker, Youth, and PA CareerLink® monitoring tools did not contain various required monitoring items</t>
  </si>
  <si>
    <t>Question in the Bureau's monitoring tool was left blank</t>
  </si>
  <si>
    <t>Materials provided for 2014 PY RFP Adult/Dislocated Worker services did not include proposals from each applicant and the list of criteria on which the applicants were scored</t>
  </si>
  <si>
    <t>The RFP committee was comprised of all Delaware County employees</t>
  </si>
  <si>
    <t>The Bureau's monitoring tool requested the list of subscriptions and memberships that are paid using federal funds</t>
  </si>
  <si>
    <t>A review of the FSR found that the Local Board was not utilizing the FIFO method</t>
  </si>
  <si>
    <t>The Title I Director and the finance manager have financial access to CWDS despite not being listed as having permission on the seperation of duties worksheet</t>
  </si>
  <si>
    <t>Sub-contracts were missing Right-to-Know, Child Labor and Minimum Wage Law assurances</t>
  </si>
  <si>
    <t>Lackawanna</t>
  </si>
  <si>
    <t>The nominating entities identified on the Local Board's membership list do not coordinate with the entities on member's nomination letters</t>
  </si>
  <si>
    <t>In one subcontract different sections listed different lengths of time for record retention</t>
  </si>
  <si>
    <t>The Local Board reports that they do not earn program income</t>
  </si>
  <si>
    <t>The Local Board has yet to submit a seperation of duties worksheet that includes the chief elected official and fiscal agent signature</t>
  </si>
  <si>
    <t>Missing assurances in subcontracts</t>
  </si>
  <si>
    <t>The Local Board hs made several changes to its membership and has stated in the bylaws that a vote is required</t>
  </si>
  <si>
    <t>Closeout Packages were submitted late</t>
  </si>
  <si>
    <t>Improper accrual of expenditures on the FSR</t>
  </si>
  <si>
    <t>Improper reporting of program income</t>
  </si>
  <si>
    <t>Expired or incorrect DUNS number provided</t>
  </si>
  <si>
    <t>The RSABW for the first quarter was submitted late</t>
  </si>
  <si>
    <t>The Local Board's RSA for PA CareerLink® Chester City and for PA CareerLink® Media must be updated</t>
  </si>
  <si>
    <t>Non-compliance with the Local Board's bylaws</t>
  </si>
  <si>
    <t>Missing Statement of Financial Interest Forms</t>
  </si>
  <si>
    <t>The appointment letter of several Local Board members did not designate the appropriate category for which the member was being appointed</t>
  </si>
  <si>
    <t>Issues with Board representation</t>
  </si>
  <si>
    <t>Subcontractor Procurement</t>
  </si>
  <si>
    <t>Job Driven NEG</t>
  </si>
  <si>
    <t>Common Measures</t>
  </si>
  <si>
    <t>Job Driben NEG</t>
  </si>
  <si>
    <t>Bylaws contradict actual term lengths</t>
  </si>
  <si>
    <t>FSRs were not submitted on time</t>
  </si>
  <si>
    <t>Lancaster</t>
  </si>
  <si>
    <t>Expenditures were not reported on the FSR in the period that the costs were incurred</t>
  </si>
  <si>
    <t>Missing Appointment Letters</t>
  </si>
  <si>
    <t>Missing or incorrect nomination letters</t>
  </si>
  <si>
    <t>Late closeout packages</t>
  </si>
  <si>
    <t>Missinging or incorrect FSRs</t>
  </si>
  <si>
    <t>Missing or incomplete Statement of Financial interest Forms</t>
  </si>
  <si>
    <t>Nomination letters do no acknowledge the nominees optimum policy-making and/or hiring authority</t>
  </si>
  <si>
    <t>Non-reported expenditures</t>
  </si>
  <si>
    <t>Lehigh</t>
  </si>
  <si>
    <t>Inetrnal Controls</t>
  </si>
  <si>
    <t>Subcontractor Worksheet</t>
  </si>
  <si>
    <t>Luzurne-Schuylkill</t>
  </si>
  <si>
    <t>Improper Board Membership</t>
  </si>
  <si>
    <t>The RSABW expenses appear to be consistent with the RSAB,; however, the RSABW was not submitted for the first or second quarter</t>
  </si>
  <si>
    <t>Montgomery</t>
  </si>
  <si>
    <t>Missing clauses/assurances in subcontracts</t>
  </si>
  <si>
    <t>The Local Board has a priority of Service policy which includes the veteran's priority of service. However, the veteran's priority of service was not included in the PA CareerLink onsite monitoring tool</t>
  </si>
  <si>
    <t>Missing elements on local monitoring tool</t>
  </si>
  <si>
    <t>Missing elements in subrecipient contract tools</t>
  </si>
  <si>
    <t>Non-compliant term limits</t>
  </si>
  <si>
    <t>Late FSRs and closeout packages</t>
  </si>
  <si>
    <t>Inaccurate FSRs</t>
  </si>
  <si>
    <t>Missing required elements in subcontracts</t>
  </si>
  <si>
    <t>NorthCentral</t>
  </si>
  <si>
    <t xml:space="preserve">Performance </t>
  </si>
  <si>
    <t>NorthernTier</t>
  </si>
  <si>
    <t>Incorrect  or missing information on FSRs</t>
  </si>
  <si>
    <t>Lack of proper notice for Local Board meetings</t>
  </si>
  <si>
    <t>Sunshine Act violations</t>
  </si>
  <si>
    <t>Improper Board representation</t>
  </si>
  <si>
    <t>Missing/Incorrect Statement of Financial Interest forms</t>
  </si>
  <si>
    <t>Missing/Incorrect Conflict of Interest forms</t>
  </si>
  <si>
    <t>Missing/Non-compliant Nomination Letters</t>
  </si>
  <si>
    <t>Missing/Non-compliant Reappointment letters</t>
  </si>
  <si>
    <t>The employer contract did not include the requirement that a participant may not be placed in an OJT slot if the OJT position infringes on the promotional oppertunities of currently employed workers</t>
  </si>
  <si>
    <t>Missing contract clauses and assurances</t>
  </si>
  <si>
    <t>Several business representatives were nominated by an economic development agency</t>
  </si>
  <si>
    <t>Business representatives working for an economic development agency</t>
  </si>
  <si>
    <t>Non-compliant Nomination Letters</t>
  </si>
  <si>
    <t>Philadelphia</t>
  </si>
  <si>
    <t>In at least one case, the nominating entity listed on the nomination letter did not match the nominating entity named on the Local Board Membership list</t>
  </si>
  <si>
    <t>Project Operator Implemenation</t>
  </si>
  <si>
    <t>Project Operator Terms and Conditions</t>
  </si>
  <si>
    <t>Missing or incorrect Statementof Financial Interest Forms</t>
  </si>
  <si>
    <t>Philadelphia Works acknowledges the absence of representation from the remaining one-stop partners that were referenced in the September 2, 2014 email from Jeremy Bender. As you are aware, recognizing the importance of maintaining a manageable reasonably sized board</t>
  </si>
  <si>
    <t>Non-compliant Appointment Letter</t>
  </si>
  <si>
    <t>Pocono</t>
  </si>
  <si>
    <t>Missing contract clauses/assurances</t>
  </si>
  <si>
    <t>Missing contract assurances</t>
  </si>
  <si>
    <t xml:space="preserve">Local Monitoring </t>
  </si>
  <si>
    <t>Incomplete/Missing FSR</t>
  </si>
  <si>
    <t>RFFs exceeded the FSR cumulative expenditures</t>
  </si>
  <si>
    <t xml:space="preserve">Financial Management </t>
  </si>
  <si>
    <t>Complaince/Oversight</t>
  </si>
  <si>
    <t>Loca Board Governance</t>
  </si>
  <si>
    <t>Missing Statements of Financial Interest Forms</t>
  </si>
  <si>
    <t xml:space="preserve">Recertification </t>
  </si>
  <si>
    <t>Funds improperly applied to non-allocable items</t>
  </si>
  <si>
    <t>Some of the participant files reviewed contained incomplete forms</t>
  </si>
  <si>
    <t>Lack of documentation in participant files</t>
  </si>
  <si>
    <t>WestCentral</t>
  </si>
  <si>
    <t>Issues related to Board Representation</t>
  </si>
  <si>
    <t>Missing CFDA Title and Number</t>
  </si>
  <si>
    <t>Appointment lengths are in conflict with board bylaws</t>
  </si>
  <si>
    <t>Manadatory signatures are missing from the Resource Sharing Agreement</t>
  </si>
  <si>
    <t>Missing board representation</t>
  </si>
  <si>
    <r>
      <t xml:space="preserve">Workforce Investment Act of 1998, Final Rule 29 CFR 97.20 WIIN 2-00, Change 2, </t>
    </r>
    <r>
      <rPr>
        <i/>
        <sz val="11"/>
        <color theme="1"/>
        <rFont val="Calibri"/>
        <family val="2"/>
        <scheme val="minor"/>
      </rPr>
      <t>Financial Management Technical Assistance Guide</t>
    </r>
  </si>
  <si>
    <t>In regards to local WIA fund 104011 - Dislocated Worker Second, Increment, net draws have consistently exceeded FSR cumulative expenditures</t>
  </si>
  <si>
    <t>Program income not reported</t>
  </si>
  <si>
    <t>WIA, Final Rule 29 CFR § 95.24, Final Rule 29 CFR § 97.25, Final Rule 20 CFR § 667.200, Final Rule 20 CFR § 667.300, TAG, WIIN 2-00</t>
  </si>
  <si>
    <r>
      <t xml:space="preserve">WIA Final Rule 2 CFR  215.21, WIIN 2-00, Change 2, </t>
    </r>
    <r>
      <rPr>
        <i/>
        <sz val="11"/>
        <color theme="1"/>
        <rFont val="Calibri"/>
        <family val="2"/>
        <scheme val="minor"/>
      </rPr>
      <t>PA CareerLink® Financial Management Technical Assistance Guide</t>
    </r>
  </si>
  <si>
    <t>Staff access tp FMS and CARS not consistent with roles listed on the Separation of Duties worksheet</t>
  </si>
  <si>
    <t>Westmoreland-Fayette Workforce Investment Board will review FSR net draw down on funds on a monthly basis</t>
  </si>
  <si>
    <t>Effective with the September 2012 FSR, program income will be reported</t>
  </si>
  <si>
    <t>William Thompson and Marie Wilkerson have been added to the Seperation of Duties Worksheet and have been added as secondary users</t>
  </si>
  <si>
    <t>Changes were made to the composition of the Local Board without notifying the Bureau within 10 days.</t>
  </si>
  <si>
    <t xml:space="preserve">WIIN 3-03, Change 2 § I(G)(3)and(4) </t>
  </si>
  <si>
    <t>WIIN 3-03, Change 2 §)  III©(1)(a)(ii) and (iii)</t>
  </si>
  <si>
    <t>Lack of public notice for Board meetings</t>
  </si>
  <si>
    <t>The Local Board will ensure that any changes to the local board will be forwarded to the Bureau within 10 days  and that their website will reflect those changes</t>
  </si>
  <si>
    <t>Place, date, and time for executive board meetings has been published in the local newspaper</t>
  </si>
  <si>
    <t>Missing nomination and appointment letters</t>
  </si>
  <si>
    <t xml:space="preserve">Public Official and Employee Ethics Act </t>
  </si>
  <si>
    <t>Several missing or innacurate pieces information found in the Statement of Financial Interest</t>
  </si>
  <si>
    <t>Missing Statements of Financial Interest</t>
  </si>
  <si>
    <t>65 Pa. CS § 1109</t>
  </si>
  <si>
    <t>Two board members are not qualified to represent the business category</t>
  </si>
  <si>
    <t>Two members do not appear to have optimum policy-making authority</t>
  </si>
  <si>
    <t>Section 117 of WIA and WIIN 3-03, Change 2</t>
  </si>
  <si>
    <t>Section 117 of WIA and WIIN 3-03, Change 1</t>
  </si>
  <si>
    <t>It is unclear if two (other) members have optimum policy making authority</t>
  </si>
  <si>
    <t>Nomination and Appointment letters were sent in</t>
  </si>
  <si>
    <t>The Board directed their Solicitor to provide training on the completion of of the State Ethics Form and the requirements of the Public Official and Employee Ethics Act</t>
  </si>
  <si>
    <t>The Board has requested that the Personal &amp; Board Membership Committee meet and review the sector qualifications of the identified members</t>
  </si>
  <si>
    <t>The Local Board did not follow the process outlined for the use of exception for specifric Individual Training accounts</t>
  </si>
  <si>
    <t>WIIN 1-07, Change 2</t>
  </si>
  <si>
    <t>TEGL 10-09; and TEGL 15-10</t>
  </si>
  <si>
    <t>Required items missing from the local monitoring tools</t>
  </si>
  <si>
    <t>OMB Circular No. A 1-33,</t>
  </si>
  <si>
    <t>Missing CFDA number and title</t>
  </si>
  <si>
    <t>Missing assurances and requirements in subcontracts</t>
  </si>
  <si>
    <t>Pennsylvania Right to-Know Law, 65 P.S. § 67.101 Fair Labor Standards Act of 1938</t>
  </si>
  <si>
    <t>The DPW has decided to not financially participate in the PY 2013 RSAB. In the future, DPW decides to locate staff and participate financially, and the Local Board will obtain all mandatory signatures</t>
  </si>
  <si>
    <t>In the future all training approved for WIA funding in the local area will appeart on the State's approved ETPP list</t>
  </si>
  <si>
    <t>Revisions were done to the Local Board's PA CareerLink® Quality Assurance Guide to include required questions</t>
  </si>
  <si>
    <t>"All contracts for PY 2013 have the CFDA number and title listed on the first page of the contracts"</t>
  </si>
  <si>
    <t>At least 16 funds were identified where the RFF cash draws exceeded the FSR cumulative expenditures</t>
  </si>
  <si>
    <t>TEGL 28-10, and WIIN 2-00, Change 2</t>
  </si>
  <si>
    <t>RSA was not fully executed</t>
  </si>
  <si>
    <r>
      <t xml:space="preserve">USDOL's </t>
    </r>
    <r>
      <rPr>
        <i/>
        <sz val="11"/>
        <color theme="1"/>
        <rFont val="Calibri"/>
        <family val="2"/>
        <scheme val="minor"/>
      </rPr>
      <t>One-Stop Comprehensive Management Technical Assistance Guide</t>
    </r>
    <r>
      <rPr>
        <sz val="11"/>
        <color theme="1"/>
        <rFont val="Calibri"/>
        <family val="2"/>
        <scheme val="minor"/>
      </rPr>
      <t xml:space="preserve"> and the </t>
    </r>
    <r>
      <rPr>
        <i/>
        <sz val="11"/>
        <color theme="1"/>
        <rFont val="Calibri"/>
        <family val="2"/>
        <scheme val="minor"/>
      </rPr>
      <t xml:space="preserve"> Guidelines for One-Stop Chartering and PA CareerLink® Certification</t>
    </r>
  </si>
  <si>
    <t>Staf Access to FMS and CARS not consistent with the roles listed on the Seperation of Duties Worksheet</t>
  </si>
  <si>
    <t>Contracts missing required elements</t>
  </si>
  <si>
    <t>PA Right-to-Know Law</t>
  </si>
  <si>
    <t xml:space="preserve">Delays in receiving payments from the PA Treasury up to and beyond 14 days plus a delay in approval for the Resource Sharing Agreement were contributing favtors. Improvements in these area should ensure compliance </t>
  </si>
  <si>
    <t>The proposed changesa from last year will finally be implemented</t>
  </si>
  <si>
    <t>The Local Area did not submit all monthly activity reports for the DWT-NEG</t>
  </si>
  <si>
    <t>OJT NEG Implementation Plan</t>
  </si>
  <si>
    <t>During a review of the Local Board's monitoring, the Bureau did not find any evidence that a copies of monitoring reports were sent to the monitored agencies</t>
  </si>
  <si>
    <t>The Bureau identified two areas which were not covered in the Local Board's Youth monitoring tool</t>
  </si>
  <si>
    <t>The Local Board does not have any questions on the monitoring tools to show that it reviewed subrecipient single audits</t>
  </si>
  <si>
    <r>
      <rPr>
        <sz val="11"/>
        <color theme="1"/>
        <rFont val="Calibri"/>
        <family val="2"/>
        <scheme val="minor"/>
      </rPr>
      <t>WIIN No. 3-00, Change 2, Local Area Monitoring Guidelines</t>
    </r>
  </si>
  <si>
    <t>Missing secondary reviews in case files</t>
  </si>
  <si>
    <t>No corrective action plan from the monitored entity was found as a part of the above PA CareerLink® finding</t>
  </si>
  <si>
    <t>The Local Board was considering a purchase or lease of real property that was not competitively procured</t>
  </si>
  <si>
    <t>There are at least three instances where RFF cash draws exceeded FSR cumulative expenditures</t>
  </si>
  <si>
    <t>Three issues with the seperation of duties worksheet</t>
  </si>
  <si>
    <t>Every youth contract, with the exception of the Title I contract, was missing an itermized list of costs</t>
  </si>
  <si>
    <r>
      <t xml:space="preserve">WIIN No. 2-00m Change 2, </t>
    </r>
    <r>
      <rPr>
        <i/>
        <sz val="11"/>
        <color theme="1"/>
        <rFont val="Calibri"/>
        <family val="2"/>
        <scheme val="minor"/>
      </rPr>
      <t>Financial Management Technical Assistance Guide</t>
    </r>
  </si>
  <si>
    <t>Findings related to participant case file issues, including second-level review verification</t>
  </si>
  <si>
    <t>The Local Area failed to meet the Youth literacy/numeracy common measures for PY 2014</t>
  </si>
  <si>
    <t>A facility is still being reviewed by the Bureau to determine if it was properly procured</t>
  </si>
  <si>
    <t>Late Financial Status Reports</t>
  </si>
  <si>
    <t>Business category membership makes up only 48 percent of the Local Board</t>
  </si>
  <si>
    <t>Not all required One-Stop partners are represented on the Local Board</t>
  </si>
  <si>
    <t>WIIN No. 3-03, Change 3</t>
  </si>
  <si>
    <t>There are currently five members on the Local Board's membership list whose terms expired on December 31, 2013</t>
  </si>
  <si>
    <t>WIIN No 3-03, Change 2</t>
  </si>
  <si>
    <t>Four members serving on the Local Board who do not meet the representation criteria for membership in the business category</t>
  </si>
  <si>
    <t>One current board member did not complete a Statement of Financial Interest Form</t>
  </si>
  <si>
    <t>Serveral incomplete Statement of Financial Interest Forms</t>
  </si>
  <si>
    <t>The nomination letter received for two members are not the same name of the nominating entity is listed on the membership list</t>
  </si>
  <si>
    <t>The category for which a member is being nominated to represent must be included in the official nomination letter</t>
  </si>
  <si>
    <t>Optimum policy-making authority is not described on nomination letters</t>
  </si>
  <si>
    <t>Workforce System Guidance No. 01-2014, Change 1</t>
  </si>
  <si>
    <t>Staff access to CARS and FMS are not consistent with the seperation of duties worksheet</t>
  </si>
  <si>
    <t>The Bureau identified several mandatory areas which were not covered in the PA CareerLink® monitoring tool</t>
  </si>
  <si>
    <t>Board representatives do not meet representation requirements</t>
  </si>
  <si>
    <t>Missing/Incomplete Nomination and Appointment Letters</t>
  </si>
  <si>
    <t>Missing documents in case files</t>
  </si>
  <si>
    <t>Allegheny 2011</t>
  </si>
  <si>
    <t>Berks County 2011</t>
  </si>
  <si>
    <t>Bucks County 2011</t>
  </si>
  <si>
    <t>Central 2011</t>
  </si>
  <si>
    <t>Chester 2012</t>
  </si>
  <si>
    <t>Chester 2013</t>
  </si>
  <si>
    <t>Chester 2014</t>
  </si>
  <si>
    <t>Chester 2015</t>
  </si>
  <si>
    <t>Chester 2016</t>
  </si>
  <si>
    <t>Chester 2017</t>
  </si>
  <si>
    <t>Chester 2011</t>
  </si>
  <si>
    <t>Delaware County 2011</t>
  </si>
  <si>
    <t>Lackawanna County 2011</t>
  </si>
  <si>
    <t>Lancaster County 2011</t>
  </si>
  <si>
    <t>Lehigh Valley 2011</t>
  </si>
  <si>
    <t>Luzerne-Schuylkill Counties 2011</t>
  </si>
  <si>
    <t>Luzerne-Schuylkill Counties 2012</t>
  </si>
  <si>
    <t>Montgomery County 2011</t>
  </si>
  <si>
    <t>North Central 2011</t>
  </si>
  <si>
    <t>Northern Tier 2011</t>
  </si>
  <si>
    <t>Northwest 2011</t>
  </si>
  <si>
    <t>Philadelphia County 2011</t>
  </si>
  <si>
    <t>Pocono Counties 2011</t>
  </si>
  <si>
    <t>South Central 2011</t>
  </si>
  <si>
    <t>Southern Alleghenies 2011</t>
  </si>
  <si>
    <t>Southwest Corner 2011</t>
  </si>
  <si>
    <t>Three Rivers 2011</t>
  </si>
  <si>
    <t>Tri County 2011</t>
  </si>
  <si>
    <t>West Central 2011</t>
  </si>
  <si>
    <t>Westmoreland/Fayette 2011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</si>
</sst>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sz val="18"/>
      <color theme="3"/>
      <name val="Calibri Light"/>
      <family val="2"/>
      <scheme val="major"/>
    </font>
    <font>
      <b/>
      <sz val="15"/>
      <color theme="3"/>
      <name val="Calibri"/>
      <family val="2"/>
      <scheme val="minor"/>
    </font>
    <font>
      <u/>
      <sz val="14"/>
      <color theme="1"/>
      <name val="Calibri"/>
      <family val="2"/>
      <scheme val="minor"/>
    </font>
    <font>
      <u/>
      <sz val="11"/>
      <color theme="10"/>
      <name val="Calibri"/>
      <family val="2"/>
      <scheme val="minor"/>
    </font>
    <font>
      <i/>
      <sz val="11"/>
      <color theme="1"/>
      <name val="Calibri"/>
      <family val="2"/>
      <scheme val="minor"/>
    </font>
    <font>
      <u/>
      <sz val="11"/>
      <color theme="1"/>
      <name val="Calibri"/>
      <family val="2"/>
      <scheme val="minor"/>
    </font>
    <font>
      <i/>
      <u/>
      <sz val="11"/>
      <color theme="1"/>
      <name val="Calibri"/>
      <family val="2"/>
      <scheme val="minor"/>
    </font>
    <font>
      <b/>
      <sz val="11"/>
      <color theme="3"/>
      <name val="Calibri"/>
      <family val="2"/>
      <scheme val="minor"/>
    </font>
  </fonts>
  <fills count="3">
    <fill>
      <patternFill patternType="none"/>
    </fill>
    <fill>
      <patternFill patternType="gray125"/>
    </fill>
    <fill>
      <patternFill patternType="solid">
        <fgColor theme="6" tint="0.79998168889431442"/>
        <bgColor indexed="64"/>
      </patternFill>
    </fill>
  </fills>
  <borders count="11">
    <border>
      <left/>
      <right/>
      <top/>
      <bottom/>
      <diagonal/>
    </border>
    <border>
      <left/>
      <right/>
      <top/>
      <bottom style="thick">
        <color theme="4"/>
      </bottom>
      <diagonal/>
    </border>
    <border>
      <left/>
      <right/>
      <top/>
      <bottom style="medium">
        <color theme="4" tint="0.3999755851924192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5">
    <xf numFmtId="0" fontId="0" fillId="0" borderId="0"/>
    <xf numFmtId="0" fontId="1" fillId="0" borderId="0" applyNumberFormat="0" applyFill="0" applyBorder="0" applyAlignment="0" applyProtection="0"/>
    <xf numFmtId="0" fontId="2" fillId="0" borderId="1" applyNumberFormat="0" applyFill="0" applyAlignment="0" applyProtection="0"/>
    <xf numFmtId="0" fontId="4" fillId="0" borderId="0" applyNumberFormat="0" applyFill="0" applyBorder="0" applyAlignment="0" applyProtection="0"/>
    <xf numFmtId="0" fontId="8" fillId="0" borderId="2" applyNumberFormat="0" applyFill="0" applyAlignment="0" applyProtection="0"/>
  </cellStyleXfs>
  <cellXfs count="57">
    <xf numFmtId="0" fontId="0" fillId="0" borderId="0" xfId="0"/>
    <xf numFmtId="0" fontId="3" fillId="0" borderId="0" xfId="0" applyFont="1" applyAlignment="1">
      <alignment horizontal="center" vertical="center"/>
    </xf>
    <xf numFmtId="0" fontId="4" fillId="0" borderId="0" xfId="3"/>
    <xf numFmtId="0" fontId="0" fillId="0" borderId="0" xfId="0" applyFill="1"/>
    <xf numFmtId="0" fontId="2" fillId="0" borderId="0" xfId="2" applyBorder="1" applyAlignment="1">
      <alignment horizontal="center"/>
    </xf>
    <xf numFmtId="0" fontId="4" fillId="2" borderId="0" xfId="3" applyFill="1"/>
    <xf numFmtId="0" fontId="0" fillId="0" borderId="0" xfId="0" applyAlignment="1">
      <alignment horizontal="left" vertical="top" wrapText="1"/>
    </xf>
    <xf numFmtId="0" fontId="0" fillId="0" borderId="0" xfId="0" applyAlignment="1">
      <alignment vertical="top"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14" fontId="0" fillId="0" borderId="0" xfId="0" applyNumberFormat="1"/>
    <xf numFmtId="0" fontId="0" fillId="0" borderId="0" xfId="0" applyFont="1" applyAlignment="1">
      <alignment horizontal="center" vertical="center"/>
    </xf>
    <xf numFmtId="0" fontId="5" fillId="0" borderId="0" xfId="0" applyFont="1" applyAlignment="1">
      <alignment horizontal="left" vertical="top" wrapText="1"/>
    </xf>
    <xf numFmtId="0" fontId="0" fillId="0" borderId="0" xfId="0" applyFont="1" applyAlignment="1">
      <alignment vertical="top" wrapText="1"/>
    </xf>
    <xf numFmtId="0" fontId="0" fillId="0" borderId="0" xfId="0" applyFont="1" applyAlignment="1">
      <alignment horizontal="left" vertical="top" wrapText="1"/>
    </xf>
    <xf numFmtId="0" fontId="8" fillId="0" borderId="2" xfId="4"/>
    <xf numFmtId="0" fontId="0" fillId="0" borderId="0" xfId="0" applyAlignment="1">
      <alignment horizontal="left" vertical="top"/>
    </xf>
    <xf numFmtId="0" fontId="0" fillId="0" borderId="0" xfId="0" applyAlignment="1"/>
    <xf numFmtId="0" fontId="8" fillId="0" borderId="2" xfId="4" applyAlignment="1">
      <alignment horizontal="center"/>
    </xf>
    <xf numFmtId="0" fontId="0" fillId="0" borderId="0" xfId="0" applyBorder="1"/>
    <xf numFmtId="0" fontId="8" fillId="0" borderId="0" xfId="4" applyFont="1" applyBorder="1" applyAlignment="1">
      <alignment vertical="center"/>
    </xf>
    <xf numFmtId="0" fontId="0" fillId="0" borderId="0" xfId="0" applyNumberFormat="1" applyBorder="1" applyAlignment="1"/>
    <xf numFmtId="0" fontId="0" fillId="0" borderId="0" xfId="0" applyBorder="1" applyAlignment="1"/>
    <xf numFmtId="0" fontId="0" fillId="0" borderId="0" xfId="0" applyBorder="1" applyAlignment="1">
      <alignment horizontal="center" vertical="center"/>
    </xf>
    <xf numFmtId="0" fontId="0" fillId="0" borderId="7" xfId="0" applyBorder="1"/>
    <xf numFmtId="0" fontId="0" fillId="0" borderId="9" xfId="0" applyBorder="1" applyAlignment="1"/>
    <xf numFmtId="0" fontId="0" fillId="0" borderId="10" xfId="0" applyBorder="1"/>
    <xf numFmtId="0" fontId="0" fillId="0" borderId="9" xfId="0" applyBorder="1"/>
    <xf numFmtId="0" fontId="0" fillId="0" borderId="0" xfId="0" applyAlignment="1">
      <alignment horizontal="left" vertical="center"/>
    </xf>
    <xf numFmtId="0" fontId="0" fillId="0" borderId="4" xfId="0" applyBorder="1" applyAlignment="1"/>
    <xf numFmtId="0" fontId="0" fillId="0" borderId="4" xfId="0" applyBorder="1"/>
    <xf numFmtId="0" fontId="0" fillId="0" borderId="0" xfId="0" applyFill="1" applyBorder="1"/>
    <xf numFmtId="0" fontId="0" fillId="0" borderId="9" xfId="0" applyFill="1" applyBorder="1"/>
    <xf numFmtId="0" fontId="0" fillId="0" borderId="0" xfId="0" applyFont="1"/>
    <xf numFmtId="0" fontId="8" fillId="0" borderId="0" xfId="4" applyBorder="1"/>
    <xf numFmtId="0" fontId="8" fillId="0" borderId="0" xfId="4" applyBorder="1" applyAlignment="1">
      <alignment horizontal="center"/>
    </xf>
    <xf numFmtId="0" fontId="2" fillId="0" borderId="0" xfId="2" applyBorder="1" applyAlignment="1"/>
    <xf numFmtId="0" fontId="0" fillId="0" borderId="0" xfId="0" applyAlignment="1">
      <alignment wrapText="1"/>
    </xf>
    <xf numFmtId="0" fontId="0" fillId="0" borderId="0" xfId="0" applyNumberFormat="1" applyAlignment="1">
      <alignment horizontal="center" vertical="center"/>
    </xf>
    <xf numFmtId="0" fontId="1" fillId="0" borderId="0" xfId="1" applyAlignment="1">
      <alignment horizontal="center"/>
    </xf>
    <xf numFmtId="0" fontId="2" fillId="0" borderId="0" xfId="2" applyBorder="1" applyAlignment="1">
      <alignment horizontal="center"/>
    </xf>
    <xf numFmtId="0" fontId="0" fillId="0" borderId="6" xfId="0" applyBorder="1" applyAlignment="1">
      <alignment horizontal="left"/>
    </xf>
    <xf numFmtId="0" fontId="0" fillId="0" borderId="0" xfId="0" applyBorder="1" applyAlignment="1">
      <alignment horizontal="left"/>
    </xf>
    <xf numFmtId="0" fontId="0" fillId="0" borderId="8" xfId="0" applyBorder="1" applyAlignment="1">
      <alignment horizontal="left"/>
    </xf>
    <xf numFmtId="0" fontId="0" fillId="0" borderId="9" xfId="0" applyBorder="1" applyAlignment="1">
      <alignment horizontal="left"/>
    </xf>
    <xf numFmtId="0" fontId="8" fillId="0" borderId="3" xfId="4" applyFont="1" applyBorder="1" applyAlignment="1">
      <alignment horizontal="center" vertical="center"/>
    </xf>
    <xf numFmtId="0" fontId="8" fillId="0" borderId="4" xfId="4" applyFont="1" applyBorder="1" applyAlignment="1">
      <alignment horizontal="center" vertical="center"/>
    </xf>
    <xf numFmtId="0" fontId="8" fillId="0" borderId="5" xfId="4" applyFont="1" applyBorder="1" applyAlignment="1">
      <alignment horizontal="center" vertical="center"/>
    </xf>
    <xf numFmtId="0" fontId="0" fillId="0" borderId="0" xfId="0" applyAlignment="1">
      <alignment horizontal="left"/>
    </xf>
    <xf numFmtId="0" fontId="0" fillId="0" borderId="6" xfId="0" applyBorder="1" applyAlignment="1">
      <alignment horizontal="left" vertical="top"/>
    </xf>
    <xf numFmtId="0" fontId="0" fillId="0" borderId="0" xfId="0" applyBorder="1" applyAlignment="1">
      <alignment horizontal="left" vertical="top"/>
    </xf>
    <xf numFmtId="0" fontId="0" fillId="0" borderId="6" xfId="0" applyBorder="1" applyAlignment="1">
      <alignment horizontal="left" vertical="top" wrapText="1"/>
    </xf>
    <xf numFmtId="0" fontId="0" fillId="0" borderId="0" xfId="0"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2" fillId="0" borderId="1" xfId="2" applyAlignment="1">
      <alignment horizontal="center"/>
    </xf>
  </cellXfs>
  <cellStyles count="5">
    <cellStyle name="Heading 1" xfId="2" builtinId="16"/>
    <cellStyle name="Heading 3" xfId="4" builtinId="18"/>
    <cellStyle name="Hyperlink" xfId="3" builtinId="8"/>
    <cellStyle name="Normal" xfId="0" builtinId="0"/>
    <cellStyle name="Title" xfId="1" builtinId="15"/>
  </cellStyles>
  <dxfs count="33">
    <dxf>
      <border outline="0">
        <bottom style="medium">
          <color theme="4" tint="0.39997558519241921"/>
        </bottom>
      </border>
    </dxf>
    <dxf>
      <border outline="0">
        <bottom style="medium">
          <color theme="4" tint="0.39997558519241921"/>
        </bottom>
      </border>
    </dxf>
    <dxf>
      <border outline="0">
        <bottom style="medium">
          <color theme="4" tint="0.39997558519241921"/>
        </bottom>
      </border>
    </dxf>
    <dxf>
      <border outline="0">
        <bottom style="medium">
          <color theme="4" tint="0.39997558519241921"/>
        </bottom>
      </border>
    </dxf>
    <dxf>
      <border outline="0">
        <bottom style="medium">
          <color theme="4" tint="0.39997558519241921"/>
        </bottom>
      </border>
    </dxf>
    <dxf>
      <border outline="0">
        <bottom style="medium">
          <color theme="4" tint="0.39997558519241921"/>
        </bottom>
      </border>
    </dxf>
    <dxf>
      <border outline="0">
        <bottom style="medium">
          <color theme="4" tint="0.39997558519241921"/>
        </bottom>
      </border>
    </dxf>
    <dxf>
      <border outline="0">
        <bottom style="medium">
          <color theme="4" tint="0.39997558519241921"/>
        </bottom>
      </border>
    </dxf>
    <dxf>
      <border outline="0">
        <bottom style="medium">
          <color theme="4" tint="0.39997558519241921"/>
        </bottom>
      </border>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border outline="0">
        <bottom style="medium">
          <color theme="4" tint="0.39997558519241921"/>
        </bottom>
      </border>
    </dxf>
    <dxf>
      <border outline="0">
        <bottom style="medium">
          <color theme="4" tint="0.39997558519241921"/>
        </bottom>
      </border>
    </dxf>
    <dxf>
      <border outline="0">
        <bottom style="medium">
          <color theme="4" tint="0.39997558519241921"/>
        </bottom>
      </border>
    </dxf>
    <dxf>
      <border outline="0">
        <bottom style="medium">
          <color theme="4" tint="0.39997558519241921"/>
        </bottom>
      </border>
    </dxf>
    <dxf>
      <border outline="0">
        <bottom style="medium">
          <color theme="4" tint="0.39997558519241921"/>
        </bottom>
      </border>
    </dxf>
    <dxf>
      <border outline="0">
        <bottom style="medium">
          <color theme="4" tint="0.39997558519241921"/>
        </bottom>
      </border>
    </dxf>
    <dxf>
      <border outline="0">
        <bottom style="medium">
          <color theme="4" tint="0.39997558519241921"/>
        </bottom>
      </border>
    </dxf>
    <dxf>
      <border outline="0">
        <bottom style="medium">
          <color theme="4" tint="0.39997558519241921"/>
        </bottom>
      </border>
    </dxf>
    <dxf>
      <numFmt numFmtId="0" formatCode="General"/>
    </dxf>
    <dxf>
      <border outline="0">
        <bottom style="medium">
          <color theme="4" tint="0.39997558519241921"/>
        </bottom>
      </border>
    </dxf>
    <dxf>
      <alignment horizontal="left" vertical="center" textRotation="0" wrapText="0" indent="0" justifyLastLine="0" shrinkToFit="0" readingOrder="0"/>
    </dxf>
    <dxf>
      <alignment horizontal="left" vertical="center" textRotation="0" wrapText="0" indent="0" justifyLastLine="0" shrinkToFit="0" readingOrder="0"/>
    </dxf>
    <dxf>
      <border outline="0">
        <bottom style="medium">
          <color theme="4" tint="0.39997558519241921"/>
        </bottom>
      </border>
    </dxf>
    <dxf>
      <alignment horizontal="left" vertical="center" textRotation="0" wrapText="0" indent="0" justifyLastLine="0" shrinkToFit="0" readingOrder="0"/>
    </dxf>
    <dxf>
      <alignment horizontal="left" vertical="center" textRotation="0" wrapText="0" indent="0" justifyLastLine="0" shrinkToFit="0" readingOrder="0"/>
    </dxf>
    <dxf>
      <border outline="0">
        <bottom style="medium">
          <color theme="4" tint="0.39997558519241921"/>
        </bottom>
      </border>
    </dxf>
    <dxf>
      <border outline="0">
        <bottom style="medium">
          <color theme="4" tint="0.39997558519241921"/>
        </bottom>
      </border>
    </dxf>
    <dxf>
      <alignment horizontal="left" vertical="top" textRotation="0" wrapText="0" indent="0" justifyLastLine="0" shrinkToFit="0" readingOrder="0"/>
    </dxf>
    <dxf>
      <alignment horizontal="left" vertical="top" textRotation="0" wrapText="0" indent="0" justifyLastLine="0" shrinkToFit="0" readingOrder="0"/>
    </dxf>
    <dxf>
      <border outline="0">
        <bottom style="medium">
          <color theme="4" tint="0.39997558519241921"/>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38" Type="http://schemas.openxmlformats.org/officeDocument/2006/relationships/worksheet" Target="worksheets/sheet138.xml"/><Relationship Id="rId154" Type="http://schemas.openxmlformats.org/officeDocument/2006/relationships/worksheet" Target="worksheets/sheet154.xml"/><Relationship Id="rId159" Type="http://schemas.openxmlformats.org/officeDocument/2006/relationships/worksheet" Target="worksheets/sheet159.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144" Type="http://schemas.openxmlformats.org/officeDocument/2006/relationships/worksheet" Target="worksheets/sheet144.xml"/><Relationship Id="rId149" Type="http://schemas.openxmlformats.org/officeDocument/2006/relationships/worksheet" Target="worksheets/sheet14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160" Type="http://schemas.openxmlformats.org/officeDocument/2006/relationships/worksheet" Target="worksheets/sheet160.xml"/><Relationship Id="rId165" Type="http://schemas.openxmlformats.org/officeDocument/2006/relationships/sharedStrings" Target="sharedStrings.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worksheet" Target="worksheets/sheet150.xml"/><Relationship Id="rId155" Type="http://schemas.openxmlformats.org/officeDocument/2006/relationships/worksheet" Target="worksheets/sheet15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61" Type="http://schemas.openxmlformats.org/officeDocument/2006/relationships/worksheet" Target="worksheets/sheet161.xml"/><Relationship Id="rId16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14" Type="http://schemas.openxmlformats.org/officeDocument/2006/relationships/worksheet" Target="worksheets/sheet114.xml"/><Relationship Id="rId119" Type="http://schemas.openxmlformats.org/officeDocument/2006/relationships/worksheet" Target="worksheets/sheet119.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30" Type="http://schemas.openxmlformats.org/officeDocument/2006/relationships/worksheet" Target="worksheets/sheet130.xml"/><Relationship Id="rId135" Type="http://schemas.openxmlformats.org/officeDocument/2006/relationships/worksheet" Target="worksheets/sheet135.xml"/><Relationship Id="rId143" Type="http://schemas.openxmlformats.org/officeDocument/2006/relationships/worksheet" Target="worksheets/sheet143.xml"/><Relationship Id="rId148" Type="http://schemas.openxmlformats.org/officeDocument/2006/relationships/worksheet" Target="worksheets/sheet148.xml"/><Relationship Id="rId151" Type="http://schemas.openxmlformats.org/officeDocument/2006/relationships/worksheet" Target="worksheets/sheet151.xml"/><Relationship Id="rId156" Type="http://schemas.openxmlformats.org/officeDocument/2006/relationships/worksheet" Target="worksheets/sheet156.xml"/><Relationship Id="rId16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theme" Target="theme/theme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3</xdr:col>
      <xdr:colOff>1018789</xdr:colOff>
      <xdr:row>6</xdr:row>
      <xdr:rowOff>148838</xdr:rowOff>
    </xdr:from>
    <xdr:to>
      <xdr:col>5</xdr:col>
      <xdr:colOff>38098</xdr:colOff>
      <xdr:row>6</xdr:row>
      <xdr:rowOff>657226</xdr:rowOff>
    </xdr:to>
    <xdr:pic>
      <xdr:nvPicPr>
        <xdr:cNvPr id="3" name="Picture 2">
          <a:extLst>
            <a:ext uri="{FF2B5EF4-FFF2-40B4-BE49-F238E27FC236}">
              <a16:creationId xmlns:a16="http://schemas.microsoft.com/office/drawing/2014/main" id="{245F4DD6-3421-433B-81C4-BDD512CDBDC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43114" y="4730363"/>
          <a:ext cx="1610109" cy="5083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id="4" name="Table4" displayName="Table4" ref="A2:E18" totalsRowCount="1" headerRowBorderDxfId="32" headerRowCellStyle="Heading 3">
  <autoFilter ref="A2:E17"/>
  <sortState ref="A3:E17">
    <sortCondition descending="1" ref="E2:E17"/>
  </sortState>
  <tableColumns count="5">
    <tableColumn id="1" name="Monitoring Type" totalsRowLabel="Total"/>
    <tableColumn id="2" name="Monitoring Section" dataDxfId="31" totalsRowDxfId="30"/>
    <tableColumn id="3" name="Findings" totalsRowFunction="custom">
      <totalsRowFormula>SUM(C3:C17)</totalsRowFormula>
    </tableColumn>
    <tableColumn id="4" name="Concerns" totalsRowFunction="custom">
      <totalsRowFormula>SUM(D3:D17)</totalsRowFormula>
    </tableColumn>
    <tableColumn id="5" name="Totals" totalsRowFunction="sum">
      <calculatedColumnFormula>SUM(C3:D3)</calculatedColumnFormula>
    </tableColumn>
  </tableColumns>
  <tableStyleInfo name="TableStyleLight1" showFirstColumn="0" showLastColumn="0" showRowStripes="1" showColumnStripes="0"/>
</table>
</file>

<file path=xl/tables/table2.xml><?xml version="1.0" encoding="utf-8"?>
<table xmlns="http://schemas.openxmlformats.org/spreadsheetml/2006/main" id="1" name="Table1" displayName="Table1" ref="A26:E43" totalsRowCount="1" headerRowBorderDxfId="29" headerRowCellStyle="Heading 3">
  <autoFilter ref="A26:E42"/>
  <sortState ref="A27:E42">
    <sortCondition descending="1" ref="E26:E42"/>
  </sortState>
  <tableColumns count="5">
    <tableColumn id="1" name="Monitoring Type" totalsRowLabel="Total"/>
    <tableColumn id="2" name="Monitoring Section"/>
    <tableColumn id="3" name="Findings" totalsRowFunction="custom">
      <totalsRowFormula>SUM(C27:C42)</totalsRowFormula>
    </tableColumn>
    <tableColumn id="4" name="Concerns" totalsRowFunction="custom">
      <totalsRowFormula>SUM(D27:D42)</totalsRowFormula>
    </tableColumn>
    <tableColumn id="5" name="Totals" totalsRowFunction="sum">
      <calculatedColumnFormula>SUM(C27:D27)</calculatedColumnFormula>
    </tableColumn>
  </tableColumns>
  <tableStyleInfo name="TableStyleLight1" showFirstColumn="0" showLastColumn="0" showRowStripes="1" showColumnStripes="0"/>
</table>
</file>

<file path=xl/tables/table3.xml><?xml version="1.0" encoding="utf-8"?>
<table xmlns="http://schemas.openxmlformats.org/spreadsheetml/2006/main" id="2" name="Table2" displayName="Table2" ref="A50:E67" totalsRowCount="1" headerRowBorderDxfId="28" headerRowCellStyle="Heading 3">
  <autoFilter ref="A50:E66"/>
  <sortState ref="A51:E66">
    <sortCondition descending="1" ref="E50:E66"/>
  </sortState>
  <tableColumns count="5">
    <tableColumn id="1" name="Monitoring Type" totalsRowLabel="Total"/>
    <tableColumn id="2" name="Monitoring Section" dataDxfId="27" totalsRowDxfId="26"/>
    <tableColumn id="3" name="Findings" totalsRowFunction="custom">
      <totalsRowFormula>SUM(C51:C66)</totalsRowFormula>
    </tableColumn>
    <tableColumn id="4" name="Concerns" totalsRowFunction="custom">
      <totalsRowFormula>SUM(D51:D66)</totalsRowFormula>
    </tableColumn>
    <tableColumn id="5" name="Totals" totalsRowFunction="sum">
      <calculatedColumnFormula>SUM(C51:D51)</calculatedColumnFormula>
    </tableColumn>
  </tableColumns>
  <tableStyleInfo name="TableStyleLight1" showFirstColumn="0" showLastColumn="0" showRowStripes="1" showColumnStripes="0"/>
</table>
</file>

<file path=xl/tables/table4.xml><?xml version="1.0" encoding="utf-8"?>
<table xmlns="http://schemas.openxmlformats.org/spreadsheetml/2006/main" id="3" name="Table3" displayName="Table3" ref="A74:E91" totalsRowCount="1" headerRowBorderDxfId="25" headerRowCellStyle="Heading 3">
  <autoFilter ref="A74:E90"/>
  <sortState ref="A75:E90">
    <sortCondition descending="1" ref="E74:E90"/>
  </sortState>
  <tableColumns count="5">
    <tableColumn id="1" name="Monitoring Type" totalsRowLabel="Total"/>
    <tableColumn id="2" name="Monitoring Section" dataDxfId="24" totalsRowDxfId="23"/>
    <tableColumn id="3" name="Findings" totalsRowFunction="custom">
      <totalsRowFormula>SUM(C75:C90)</totalsRowFormula>
    </tableColumn>
    <tableColumn id="4" name="Concerns" totalsRowFunction="custom">
      <totalsRowFormula>SUM(D75:D90)</totalsRowFormula>
    </tableColumn>
    <tableColumn id="5" name="Totals" totalsRowFunction="sum">
      <calculatedColumnFormula>SUM(C75:D75)</calculatedColumnFormula>
    </tableColumn>
  </tableColumns>
  <tableStyleInfo name="TableStyleLight1" showFirstColumn="0" showLastColumn="0" showRowStripes="1" showColumnStripes="0"/>
</table>
</file>

<file path=xl/tables/table5.xml><?xml version="1.0" encoding="utf-8"?>
<table xmlns="http://schemas.openxmlformats.org/spreadsheetml/2006/main" id="5" name="Table5" displayName="Table5" ref="A98:E111" totalsRowCount="1" headerRowBorderDxfId="22" headerRowCellStyle="Heading 3">
  <autoFilter ref="A98:E110"/>
  <sortState ref="A99:E110">
    <sortCondition descending="1" ref="E98:E110"/>
  </sortState>
  <tableColumns count="5">
    <tableColumn id="1" name="Monitoring Type" totalsRowLabel="Total"/>
    <tableColumn id="2" name="Monitoring Section"/>
    <tableColumn id="3" name="Findings" totalsRowFunction="custom">
      <totalsRowFormula>SUBTOTAL(109,C99:C110)</totalsRowFormula>
    </tableColumn>
    <tableColumn id="4" name="Concerns" totalsRowFunction="custom">
      <totalsRowFormula>SUBTOTAL(109,D99:D110)</totalsRowFormula>
    </tableColumn>
    <tableColumn id="5" name="Totals" totalsRowFunction="custom" dataDxfId="21">
      <calculatedColumnFormula>SUM(C99:D99)</calculatedColumnFormula>
      <totalsRowFormula>SUBTOTAL(109,E99:E110)</totalsRowFormula>
    </tableColumn>
  </tableColumns>
  <tableStyleInfo name="TableStyleLight1" showFirstColumn="0" showLastColumn="0" showRowStripes="1" showColumnStripes="0"/>
</table>
</file>

<file path=xl/tables/table6.xml><?xml version="1.0" encoding="utf-8"?>
<table xmlns="http://schemas.openxmlformats.org/spreadsheetml/2006/main" id="6" name="Table6" displayName="Table6" ref="A118:E134" totalsRowCount="1" headerRowBorderDxfId="20" headerRowCellStyle="Heading 3">
  <autoFilter ref="A118:E133"/>
  <sortState ref="A119:E133">
    <sortCondition descending="1" ref="E118:E133"/>
  </sortState>
  <tableColumns count="5">
    <tableColumn id="1" name="Monitoring Type" totalsRowLabel="Total"/>
    <tableColumn id="2" name="Monitoring Section"/>
    <tableColumn id="3" name="Findings" totalsRowFunction="custom">
      <totalsRowFormula>SUM(C119:C133)</totalsRowFormula>
    </tableColumn>
    <tableColumn id="4" name="Concerns" totalsRowFunction="custom">
      <totalsRowFormula>SUM(D119:D133)</totalsRowFormula>
    </tableColumn>
    <tableColumn id="5" name="Totals" totalsRowFunction="sum">
      <calculatedColumnFormula>SUM(C119:D119)</calculatedColumnFormula>
    </tableColumn>
  </tableColumns>
  <tableStyleInfo name="TableStyleLight1" showFirstColumn="0" showLastColumn="0" showRowStripes="1" showColumnStripes="0"/>
</table>
</file>

<file path=xl/tables/table7.xml><?xml version="1.0" encoding="utf-8"?>
<table xmlns="http://schemas.openxmlformats.org/spreadsheetml/2006/main" id="7" name="Table7" displayName="Table7" ref="A141:E151" totalsRowCount="1" headerRowBorderDxfId="19" headerRowCellStyle="Heading 3">
  <autoFilter ref="A141:E150"/>
  <sortState ref="A142:E150">
    <sortCondition descending="1" ref="E141:E150"/>
  </sortState>
  <tableColumns count="5">
    <tableColumn id="1" name="Monitoring Type" totalsRowLabel="Total"/>
    <tableColumn id="2" name="Monitoring Section"/>
    <tableColumn id="3" name="Findings" totalsRowFunction="custom">
      <totalsRowFormula>SUM(C142:C150)</totalsRowFormula>
    </tableColumn>
    <tableColumn id="4" name="Concerns" totalsRowFunction="custom">
      <totalsRowFormula>SUM(D142:D150)</totalsRowFormula>
    </tableColumn>
    <tableColumn id="5" name="Totals" totalsRowFunction="sum">
      <calculatedColumnFormula>SUM(C142:D142)</calculatedColumnFormula>
    </tableColumn>
  </tableColumns>
  <tableStyleInfo name="TableStyleLight1" showFirstColumn="0" showLastColumn="0" showRowStripes="1" showColumnStripes="0"/>
</table>
</file>

<file path=xl/tables/table8.xml><?xml version="1.0" encoding="utf-8"?>
<table xmlns="http://schemas.openxmlformats.org/spreadsheetml/2006/main" id="9" name="Table9" displayName="Table9" ref="A158:E173" totalsRowCount="1" headerRowBorderDxfId="18" headerRowCellStyle="Heading 3">
  <autoFilter ref="A158:E172"/>
  <sortState ref="A159:E172">
    <sortCondition descending="1" ref="E158:E172"/>
  </sortState>
  <tableColumns count="5">
    <tableColumn id="1" name="Monitoring Type" totalsRowLabel="Total"/>
    <tableColumn id="2" name="Monitoring Section"/>
    <tableColumn id="3" name="Findings" totalsRowFunction="custom">
      <totalsRowFormula>SUM(C159:C172)</totalsRowFormula>
    </tableColumn>
    <tableColumn id="4" name="Concerns" totalsRowFunction="custom">
      <totalsRowFormula>SUM(D159:D172)</totalsRowFormula>
    </tableColumn>
    <tableColumn id="5" name="Totals" totalsRowFunction="sum">
      <calculatedColumnFormula>SUM(C159:D159)</calculatedColumnFormula>
    </tableColumn>
  </tableColumns>
  <tableStyleInfo name="TableStyleLight1" showFirstColumn="0" showLastColumn="0" showRowStripes="1" showColumnStripes="0"/>
</table>
</file>

<file path=xl/tables/table9.xml><?xml version="1.0" encoding="utf-8"?>
<table xmlns="http://schemas.openxmlformats.org/spreadsheetml/2006/main" id="10" name="Table10" displayName="Table10" ref="A180:E196" totalsRowCount="1" headerRowBorderDxfId="17" headerRowCellStyle="Heading 3">
  <autoFilter ref="A180:E195"/>
  <sortState ref="A181:E195">
    <sortCondition descending="1" ref="E180:E195"/>
  </sortState>
  <tableColumns count="5">
    <tableColumn id="1" name="Monitoring Type" totalsRowLabel="Total"/>
    <tableColumn id="2" name="Monitoring Section"/>
    <tableColumn id="3" name="Findings" totalsRowFunction="custom">
      <totalsRowFormula>SUM(C181:C195)</totalsRowFormula>
    </tableColumn>
    <tableColumn id="4" name="Concerns" totalsRowFunction="custom">
      <totalsRowFormula>SUM(D181:D195)</totalsRowFormula>
    </tableColumn>
    <tableColumn id="5" name="Totals" totalsRowFunction="sum">
      <calculatedColumnFormula>SUM(C181:D181)</calculatedColumnFormula>
    </tableColumn>
  </tableColumns>
  <tableStyleInfo name="TableStyleLight1" showFirstColumn="0" showLastColumn="0" showRowStripes="1" showColumnStripes="0"/>
</table>
</file>

<file path=xl/tables/table10.xml><?xml version="1.0" encoding="utf-8"?>
<table xmlns="http://schemas.openxmlformats.org/spreadsheetml/2006/main" id="11" name="Table11" displayName="Table11" ref="A203:E219" totalsRowCount="1" headerRowBorderDxfId="16" headerRowCellStyle="Heading 3">
  <autoFilter ref="A203:E218"/>
  <sortState ref="A204:E218">
    <sortCondition descending="1" ref="E203:E218"/>
  </sortState>
  <tableColumns count="5">
    <tableColumn id="1" name="Monitoring Type" totalsRowLabel="Total"/>
    <tableColumn id="2" name="Monitoring Section"/>
    <tableColumn id="3" name="Findings" totalsRowFunction="custom">
      <totalsRowFormula>SUM(C204:C218)</totalsRowFormula>
    </tableColumn>
    <tableColumn id="4" name="Concerns" totalsRowFunction="custom">
      <totalsRowFormula>SUM(D204:D218)</totalsRowFormula>
    </tableColumn>
    <tableColumn id="5" name="Totals" totalsRowFunction="sum">
      <calculatedColumnFormula>SUM(C204:D204)</calculatedColumnFormula>
    </tableColumn>
  </tableColumns>
  <tableStyleInfo name="TableStyleLight1" showFirstColumn="0" showLastColumn="0" showRowStripes="1" showColumnStripes="0"/>
</table>
</file>

<file path=xl/tables/table11.xml><?xml version="1.0" encoding="utf-8"?>
<table xmlns="http://schemas.openxmlformats.org/spreadsheetml/2006/main" id="8" name="Table8" displayName="Table8" ref="A226:E247" totalsRowCount="1" headerRowBorderDxfId="15" headerRowCellStyle="Heading 3">
  <autoFilter ref="A226:E246"/>
  <sortState ref="A227:E246">
    <sortCondition descending="1" ref="E226:E246"/>
  </sortState>
  <tableColumns count="5">
    <tableColumn id="1" name="Monitoring Type" totalsRowLabel="Total"/>
    <tableColumn id="2" name="Monitoring Section"/>
    <tableColumn id="3" name="Findings" totalsRowFunction="custom">
      <totalsRowFormula>SUM(C227:C246)</totalsRowFormula>
    </tableColumn>
    <tableColumn id="4" name="Concerns" totalsRowFunction="custom">
      <totalsRowFormula>SUM(D227:D246)</totalsRowFormula>
    </tableColumn>
    <tableColumn id="5" name="Totals" totalsRowFunction="sum">
      <calculatedColumnFormula>SUM(C227:D227)</calculatedColumnFormula>
    </tableColumn>
  </tableColumns>
  <tableStyleInfo name="TableStyleLight1" showFirstColumn="0" showLastColumn="0" showRowStripes="1" showColumnStripes="0"/>
</table>
</file>

<file path=xl/tables/table12.xml><?xml version="1.0" encoding="utf-8"?>
<table xmlns="http://schemas.openxmlformats.org/spreadsheetml/2006/main" id="12" name="Table12" displayName="Table12" ref="A254:E276" totalsRowCount="1" headerRowBorderDxfId="14" headerRowCellStyle="Heading 3">
  <autoFilter ref="A254:E275"/>
  <sortState ref="A255:E275">
    <sortCondition descending="1" ref="E254:E275"/>
  </sortState>
  <tableColumns count="5">
    <tableColumn id="1" name="Monitoring Type" totalsRowLabel="Total"/>
    <tableColumn id="2" name="Monitoring Section"/>
    <tableColumn id="3" name="Findings" totalsRowFunction="custom">
      <totalsRowFormula>SUM(C255:C275)</totalsRowFormula>
    </tableColumn>
    <tableColumn id="4" name="Concerns" totalsRowFunction="custom">
      <totalsRowFormula>SUM(D255:D275)</totalsRowFormula>
    </tableColumn>
    <tableColumn id="5" name="Totals" totalsRowFunction="sum">
      <calculatedColumnFormula>SUM(C255:D255)</calculatedColumnFormula>
    </tableColumn>
  </tableColumns>
  <tableStyleInfo name="TableStyleLight1" showFirstColumn="0" showLastColumn="0" showRowStripes="1" showColumnStripes="0"/>
</table>
</file>

<file path=xl/tables/table13.xml><?xml version="1.0" encoding="utf-8"?>
<table xmlns="http://schemas.openxmlformats.org/spreadsheetml/2006/main" id="13" name="Table13" displayName="Table13" ref="A283:E296" totalsRowCount="1" headerRowBorderDxfId="13" headerRowCellStyle="Heading 3">
  <autoFilter ref="A283:E295"/>
  <sortState ref="A284:E295">
    <sortCondition descending="1" ref="E283:E295"/>
  </sortState>
  <tableColumns count="5">
    <tableColumn id="1" name="Monitoring Type" totalsRowLabel="Total" dataDxfId="12" totalsRowDxfId="11"/>
    <tableColumn id="2" name="Monitoring Section" dataDxfId="10" totalsRowDxfId="9"/>
    <tableColumn id="3" name="Findings" totalsRowFunction="sum"/>
    <tableColumn id="4" name="Concerns" totalsRowFunction="sum"/>
    <tableColumn id="5" name="Totals" totalsRowFunction="sum">
      <calculatedColumnFormula>SUM(C284:D284)</calculatedColumnFormula>
    </tableColumn>
  </tableColumns>
  <tableStyleInfo name="TableStyleLight1" showFirstColumn="0" showLastColumn="0" showRowStripes="1" showColumnStripes="0"/>
</table>
</file>

<file path=xl/tables/table14.xml><?xml version="1.0" encoding="utf-8"?>
<table xmlns="http://schemas.openxmlformats.org/spreadsheetml/2006/main" id="14" name="Table14" displayName="Table14" ref="A303:E320" totalsRowCount="1" headerRowBorderDxfId="8" headerRowCellStyle="Heading 3">
  <autoFilter ref="A303:E319"/>
  <sortState ref="A304:E319">
    <sortCondition descending="1" ref="E303:E319"/>
  </sortState>
  <tableColumns count="5">
    <tableColumn id="1" name="Monitoring Type" totalsRowLabel="Total"/>
    <tableColumn id="2" name="Monitoring Section"/>
    <tableColumn id="3" name="Findings" totalsRowFunction="sum"/>
    <tableColumn id="4" name="Concerns" totalsRowFunction="sum"/>
    <tableColumn id="5" name="Totals" totalsRowFunction="sum">
      <calculatedColumnFormula>SUM(C304:D304)</calculatedColumnFormula>
    </tableColumn>
  </tableColumns>
  <tableStyleInfo name="TableStyleLight1" showFirstColumn="0" showLastColumn="0" showRowStripes="1" showColumnStripes="0"/>
</table>
</file>

<file path=xl/tables/table15.xml><?xml version="1.0" encoding="utf-8"?>
<table xmlns="http://schemas.openxmlformats.org/spreadsheetml/2006/main" id="16" name="Table16" displayName="Table16" ref="A327:E344" totalsRowCount="1" headerRowBorderDxfId="7" headerRowCellStyle="Heading 3">
  <autoFilter ref="A327:E343"/>
  <sortState ref="A328:E343">
    <sortCondition descending="1" ref="E327:E343"/>
  </sortState>
  <tableColumns count="5">
    <tableColumn id="1" name="Monitoring Type" totalsRowLabel="Total"/>
    <tableColumn id="2" name="Monitoring Section"/>
    <tableColumn id="3" name="Findings" totalsRowFunction="custom">
      <totalsRowFormula>SUM(C328:C343)</totalsRowFormula>
    </tableColumn>
    <tableColumn id="4" name="Concerns" totalsRowFunction="custom">
      <totalsRowFormula>SUM(D328:D343)</totalsRowFormula>
    </tableColumn>
    <tableColumn id="5" name="Totals" totalsRowFunction="sum">
      <calculatedColumnFormula>SUM(C328:D328)</calculatedColumnFormula>
    </tableColumn>
  </tableColumns>
  <tableStyleInfo name="TableStyleLight1" showFirstColumn="0" showLastColumn="0" showRowStripes="1" showColumnStripes="0"/>
</table>
</file>

<file path=xl/tables/table16.xml><?xml version="1.0" encoding="utf-8"?>
<table xmlns="http://schemas.openxmlformats.org/spreadsheetml/2006/main" id="15" name="Table15" displayName="Table15" ref="A351:E370" totalsRowCount="1" headerRowBorderDxfId="6" headerRowCellStyle="Heading 3">
  <autoFilter ref="A351:E369"/>
  <sortState ref="A352:E369">
    <sortCondition descending="1" ref="E351:E369"/>
  </sortState>
  <tableColumns count="5">
    <tableColumn id="1" name="Monitoring Type" totalsRowLabel="Total"/>
    <tableColumn id="2" name="Monitoring Section"/>
    <tableColumn id="3" name="Findings" totalsRowFunction="custom">
      <totalsRowFormula>SUM(C352:C369)</totalsRowFormula>
    </tableColumn>
    <tableColumn id="4" name="Concerns" totalsRowFunction="custom">
      <totalsRowFormula>SUM(D352:D369)</totalsRowFormula>
    </tableColumn>
    <tableColumn id="5" name="Totals" totalsRowFunction="sum">
      <calculatedColumnFormula>SUM(C352:D352)</calculatedColumnFormula>
    </tableColumn>
  </tableColumns>
  <tableStyleInfo name="TableStyleLight1" showFirstColumn="0" showLastColumn="0" showRowStripes="1" showColumnStripes="0"/>
</table>
</file>

<file path=xl/tables/table17.xml><?xml version="1.0" encoding="utf-8"?>
<table xmlns="http://schemas.openxmlformats.org/spreadsheetml/2006/main" id="17" name="Table17" displayName="Table17" ref="A378:E388" totalsRowCount="1" headerRowBorderDxfId="5" headerRowCellStyle="Heading 3">
  <autoFilter ref="A378:E387"/>
  <sortState ref="A379:E387">
    <sortCondition descending="1" ref="E378:E387"/>
  </sortState>
  <tableColumns count="5">
    <tableColumn id="1" name="Monitoring Type" totalsRowLabel="Total"/>
    <tableColumn id="2" name="Monitoring Section"/>
    <tableColumn id="3" name="Findings" totalsRowFunction="custom">
      <totalsRowFormula>SUM(C379:C387)</totalsRowFormula>
    </tableColumn>
    <tableColumn id="4" name="Concerns" totalsRowFunction="custom">
      <totalsRowFormula>SUM(D379:D387)</totalsRowFormula>
    </tableColumn>
    <tableColumn id="5" name="Totals" totalsRowFunction="sum">
      <calculatedColumnFormula>SUM(C379:D379)</calculatedColumnFormula>
    </tableColumn>
  </tableColumns>
  <tableStyleInfo name="TableStyleLight1" showFirstColumn="0" showLastColumn="0" showRowStripes="1" showColumnStripes="0"/>
</table>
</file>

<file path=xl/tables/table18.xml><?xml version="1.0" encoding="utf-8"?>
<table xmlns="http://schemas.openxmlformats.org/spreadsheetml/2006/main" id="18" name="Table18" displayName="Table18" ref="A395:E406" totalsRowCount="1" headerRowBorderDxfId="4" headerRowCellStyle="Heading 3">
  <autoFilter ref="A395:E405"/>
  <sortState ref="A396:E405">
    <sortCondition descending="1" ref="E395:E405"/>
  </sortState>
  <tableColumns count="5">
    <tableColumn id="1" name="Monitoring Type" totalsRowLabel="Total"/>
    <tableColumn id="2" name="Monitoring Section"/>
    <tableColumn id="3" name="Findings" totalsRowFunction="sum"/>
    <tableColumn id="4" name="Concerns" totalsRowFunction="sum"/>
    <tableColumn id="5" name="Totals" totalsRowFunction="sum">
      <calculatedColumnFormula>SUM(C396:D396)</calculatedColumnFormula>
    </tableColumn>
  </tableColumns>
  <tableStyleInfo name="TableStyleLight1" showFirstColumn="0" showLastColumn="0" showRowStripes="1" showColumnStripes="0"/>
</table>
</file>

<file path=xl/tables/table19.xml><?xml version="1.0" encoding="utf-8"?>
<table xmlns="http://schemas.openxmlformats.org/spreadsheetml/2006/main" id="19" name="Table19" displayName="Table19" ref="A413:E433" totalsRowCount="1" headerRowBorderDxfId="3" headerRowCellStyle="Heading 3">
  <autoFilter ref="A413:E432"/>
  <sortState ref="A414:E432">
    <sortCondition descending="1" ref="E413:E432"/>
  </sortState>
  <tableColumns count="5">
    <tableColumn id="1" name="Monitoring Type" totalsRowLabel="Total"/>
    <tableColumn id="2" name="Monitoring Section"/>
    <tableColumn id="3" name="Findings" totalsRowFunction="sum"/>
    <tableColumn id="4" name="Concerns" totalsRowFunction="sum"/>
    <tableColumn id="5" name="Totals" totalsRowFunction="sum">
      <calculatedColumnFormula>SUM(C414:D414)</calculatedColumnFormula>
    </tableColumn>
  </tableColumns>
  <tableStyleInfo name="TableStyleLight1" showFirstColumn="0" showLastColumn="0" showRowStripes="1" showColumnStripes="0"/>
</table>
</file>

<file path=xl/tables/table20.xml><?xml version="1.0" encoding="utf-8"?>
<table xmlns="http://schemas.openxmlformats.org/spreadsheetml/2006/main" id="20" name="Table20" displayName="Table20" ref="A440:E450" totalsRowCount="1" headerRowBorderDxfId="2" headerRowCellStyle="Heading 3">
  <autoFilter ref="A440:E449"/>
  <tableColumns count="5">
    <tableColumn id="1" name="Monitoring Type" totalsRowLabel="Total"/>
    <tableColumn id="2" name="Monitoring Section"/>
    <tableColumn id="3" name="Findings" totalsRowFunction="sum"/>
    <tableColumn id="4" name="Concerns" totalsRowFunction="sum"/>
    <tableColumn id="5" name="Totals" totalsRowFunction="sum">
      <calculatedColumnFormula>SUM(C441:D441)</calculatedColumnFormula>
    </tableColumn>
  </tableColumns>
  <tableStyleInfo name="TableStyleLight1" showFirstColumn="0" showLastColumn="0" showRowStripes="1" showColumnStripes="0"/>
</table>
</file>

<file path=xl/tables/table21.xml><?xml version="1.0" encoding="utf-8"?>
<table xmlns="http://schemas.openxmlformats.org/spreadsheetml/2006/main" id="21" name="Table21" displayName="Table21" ref="A457:E475" totalsRowCount="1" headerRowBorderDxfId="1" headerRowCellStyle="Heading 3">
  <autoFilter ref="A457:E474"/>
  <sortState ref="A458:E474">
    <sortCondition descending="1" ref="E457:E474"/>
  </sortState>
  <tableColumns count="5">
    <tableColumn id="1" name="Monitoring Type" totalsRowLabel="Total"/>
    <tableColumn id="2" name="Monitoring Section"/>
    <tableColumn id="3" name="Findings" totalsRowFunction="sum"/>
    <tableColumn id="4" name="Concerns" totalsRowFunction="sum"/>
    <tableColumn id="5" name="Totals" totalsRowFunction="sum">
      <calculatedColumnFormula>SUM(C458:D458)</calculatedColumnFormula>
    </tableColumn>
  </tableColumns>
  <tableStyleInfo name="TableStyleLight1" showFirstColumn="0" showLastColumn="0" showRowStripes="1" showColumnStripes="0"/>
</table>
</file>

<file path=xl/tables/table22.xml><?xml version="1.0" encoding="utf-8"?>
<table xmlns="http://schemas.openxmlformats.org/spreadsheetml/2006/main" id="22" name="Table22" displayName="Table22" ref="A482:E495" totalsRowCount="1" headerRowBorderDxfId="0" headerRowCellStyle="Heading 3">
  <autoFilter ref="A482:E494"/>
  <tableColumns count="5">
    <tableColumn id="1" name="Monitoring Type" totalsRowLabel="Total"/>
    <tableColumn id="2" name="Monitoring Section"/>
    <tableColumn id="3" name="Findings" totalsRowFunction="sum"/>
    <tableColumn id="4" name="Concerns" totalsRowFunction="sum"/>
    <tableColumn id="5" name="Totals" totalsRowFunction="sum">
      <calculatedColumnFormula>SUM(C483:D483)</calculatedColumnFormula>
    </tableColumn>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18" Type="http://schemas.openxmlformats.org/officeDocument/2006/relationships/table" Target="../tables/table17.xml"/><Relationship Id="rId3" Type="http://schemas.openxmlformats.org/officeDocument/2006/relationships/table" Target="../tables/table2.xml"/><Relationship Id="rId21" Type="http://schemas.openxmlformats.org/officeDocument/2006/relationships/table" Target="../tables/table20.xml"/><Relationship Id="rId7" Type="http://schemas.openxmlformats.org/officeDocument/2006/relationships/table" Target="../tables/table6.xml"/><Relationship Id="rId12" Type="http://schemas.openxmlformats.org/officeDocument/2006/relationships/table" Target="../tables/table11.xml"/><Relationship Id="rId17" Type="http://schemas.openxmlformats.org/officeDocument/2006/relationships/table" Target="../tables/table16.xml"/><Relationship Id="rId2" Type="http://schemas.openxmlformats.org/officeDocument/2006/relationships/table" Target="../tables/table1.xml"/><Relationship Id="rId16" Type="http://schemas.openxmlformats.org/officeDocument/2006/relationships/table" Target="../tables/table15.xml"/><Relationship Id="rId20" Type="http://schemas.openxmlformats.org/officeDocument/2006/relationships/table" Target="../tables/table19.xml"/><Relationship Id="rId1" Type="http://schemas.openxmlformats.org/officeDocument/2006/relationships/printerSettings" Target="../printerSettings/printerSettings2.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23" Type="http://schemas.openxmlformats.org/officeDocument/2006/relationships/table" Target="../tables/table22.xml"/><Relationship Id="rId10" Type="http://schemas.openxmlformats.org/officeDocument/2006/relationships/table" Target="../tables/table9.xml"/><Relationship Id="rId19" Type="http://schemas.openxmlformats.org/officeDocument/2006/relationships/table" Target="../tables/table18.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 Id="rId22" Type="http://schemas.openxmlformats.org/officeDocument/2006/relationships/table" Target="../tables/table21.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3.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137.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140.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144.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14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150.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153.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156.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157.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J26"/>
  <sheetViews>
    <sheetView workbookViewId="0">
      <selection activeCell="A23" sqref="A23"/>
    </sheetView>
  </sheetViews>
  <sheetFormatPr defaultRowHeight="15" x14ac:dyDescent="0.25"/>
  <cols>
    <col min="1" max="1" width="27.5703125" customWidth="1"/>
  </cols>
  <sheetData>
    <row r="1" spans="1:10" ht="33" customHeight="1" x14ac:dyDescent="0.35">
      <c r="A1" s="40" t="s">
        <v>22</v>
      </c>
      <c r="B1" s="40"/>
      <c r="C1" s="40"/>
      <c r="D1" s="40"/>
      <c r="E1" s="40"/>
      <c r="F1" s="40"/>
      <c r="G1" s="40"/>
      <c r="H1" s="40"/>
    </row>
    <row r="2" spans="1:10" ht="19.5" x14ac:dyDescent="0.3">
      <c r="A2" s="4" t="s">
        <v>153</v>
      </c>
      <c r="B2" s="41" t="s">
        <v>23</v>
      </c>
      <c r="C2" s="41"/>
      <c r="D2" s="41"/>
      <c r="E2" s="41"/>
      <c r="F2" s="41"/>
      <c r="G2" s="41"/>
      <c r="H2" s="41"/>
    </row>
    <row r="3" spans="1:10" ht="19.5" x14ac:dyDescent="0.3">
      <c r="A3" s="4"/>
      <c r="B3" s="4"/>
      <c r="C3" s="4"/>
      <c r="D3" s="4"/>
      <c r="E3" s="4"/>
      <c r="F3" s="4"/>
      <c r="G3" s="4"/>
      <c r="H3" s="4"/>
    </row>
    <row r="4" spans="1:10" x14ac:dyDescent="0.25">
      <c r="A4" t="s">
        <v>160</v>
      </c>
      <c r="B4" s="2">
        <v>2012</v>
      </c>
      <c r="C4" s="2">
        <v>2013</v>
      </c>
      <c r="D4" s="2">
        <v>2014</v>
      </c>
      <c r="E4" s="2">
        <v>2015</v>
      </c>
      <c r="F4" s="2">
        <v>2016</v>
      </c>
      <c r="G4" s="2">
        <v>2017</v>
      </c>
      <c r="H4" s="2">
        <v>2018</v>
      </c>
    </row>
    <row r="5" spans="1:10" x14ac:dyDescent="0.25">
      <c r="A5" t="s">
        <v>8</v>
      </c>
      <c r="B5" s="5">
        <v>2012</v>
      </c>
      <c r="C5" s="5">
        <v>2013</v>
      </c>
      <c r="D5" s="5">
        <v>2014</v>
      </c>
      <c r="E5" s="5">
        <v>2015</v>
      </c>
      <c r="F5" s="5">
        <v>2016</v>
      </c>
      <c r="G5" s="5">
        <v>2017</v>
      </c>
      <c r="H5" s="5">
        <v>2018</v>
      </c>
    </row>
    <row r="6" spans="1:10" x14ac:dyDescent="0.25">
      <c r="A6" t="s">
        <v>2</v>
      </c>
      <c r="B6" s="2">
        <v>2012</v>
      </c>
      <c r="C6" s="2">
        <v>2013</v>
      </c>
      <c r="D6" s="2">
        <v>2014</v>
      </c>
      <c r="E6" s="2">
        <v>2015</v>
      </c>
      <c r="F6" s="2">
        <v>2016</v>
      </c>
      <c r="G6" s="2">
        <v>2017</v>
      </c>
      <c r="H6" s="2">
        <v>2018</v>
      </c>
    </row>
    <row r="7" spans="1:10" x14ac:dyDescent="0.25">
      <c r="A7" t="s">
        <v>11</v>
      </c>
      <c r="B7" s="5">
        <v>2012</v>
      </c>
      <c r="C7" s="5">
        <v>2013</v>
      </c>
      <c r="D7" s="5">
        <v>2014</v>
      </c>
      <c r="E7" s="5">
        <v>2015</v>
      </c>
      <c r="F7" s="5">
        <v>2016</v>
      </c>
      <c r="G7" s="5">
        <v>2017</v>
      </c>
      <c r="H7" s="5">
        <v>2018</v>
      </c>
    </row>
    <row r="8" spans="1:10" x14ac:dyDescent="0.25">
      <c r="A8" t="s">
        <v>6</v>
      </c>
      <c r="B8" s="2">
        <v>2012</v>
      </c>
      <c r="C8" s="2">
        <v>2013</v>
      </c>
      <c r="D8" s="2">
        <v>2014</v>
      </c>
      <c r="E8" s="2">
        <v>2015</v>
      </c>
      <c r="F8" s="2">
        <v>2016</v>
      </c>
      <c r="G8" s="2">
        <v>2017</v>
      </c>
      <c r="H8" s="2">
        <v>2018</v>
      </c>
    </row>
    <row r="9" spans="1:10" x14ac:dyDescent="0.25">
      <c r="A9" t="s">
        <v>5</v>
      </c>
      <c r="B9" s="5">
        <v>2012</v>
      </c>
      <c r="C9" s="5">
        <v>2013</v>
      </c>
      <c r="D9" s="5">
        <v>2014</v>
      </c>
      <c r="E9" s="5">
        <v>2015</v>
      </c>
      <c r="F9" s="5">
        <v>2016</v>
      </c>
      <c r="G9" s="5">
        <v>2017</v>
      </c>
      <c r="H9" s="5">
        <v>2018</v>
      </c>
    </row>
    <row r="10" spans="1:10" x14ac:dyDescent="0.25">
      <c r="A10" t="s">
        <v>58</v>
      </c>
      <c r="B10" s="2">
        <v>2012</v>
      </c>
      <c r="C10" s="2">
        <v>2013</v>
      </c>
      <c r="D10" s="2">
        <v>2014</v>
      </c>
      <c r="E10" s="2">
        <v>2015</v>
      </c>
      <c r="F10" s="2">
        <v>2016</v>
      </c>
      <c r="G10" s="2">
        <v>2017</v>
      </c>
      <c r="H10" s="2">
        <v>2018</v>
      </c>
    </row>
    <row r="11" spans="1:10" x14ac:dyDescent="0.25">
      <c r="A11" t="s">
        <v>7</v>
      </c>
      <c r="B11" s="5">
        <v>2012</v>
      </c>
      <c r="C11" s="5">
        <v>2013</v>
      </c>
      <c r="D11" s="5">
        <v>2014</v>
      </c>
      <c r="E11" s="5">
        <v>2015</v>
      </c>
      <c r="F11" s="5">
        <v>2016</v>
      </c>
      <c r="G11" s="5">
        <v>2017</v>
      </c>
      <c r="H11" s="5">
        <v>2018</v>
      </c>
    </row>
    <row r="12" spans="1:10" x14ac:dyDescent="0.25">
      <c r="A12" t="s">
        <v>1</v>
      </c>
      <c r="B12" s="2">
        <v>2012</v>
      </c>
      <c r="C12" s="2">
        <v>2013</v>
      </c>
      <c r="D12" s="2">
        <v>2014</v>
      </c>
      <c r="E12" s="2">
        <v>2015</v>
      </c>
      <c r="F12" s="2">
        <v>2016</v>
      </c>
      <c r="G12" s="2">
        <v>2017</v>
      </c>
      <c r="H12" s="2">
        <v>2018</v>
      </c>
      <c r="J12" s="3"/>
    </row>
    <row r="13" spans="1:10" x14ac:dyDescent="0.25">
      <c r="A13" t="s">
        <v>9</v>
      </c>
      <c r="B13" s="5">
        <v>2012</v>
      </c>
      <c r="C13" s="5">
        <v>2013</v>
      </c>
      <c r="D13" s="5">
        <v>2014</v>
      </c>
      <c r="E13" s="5">
        <v>2015</v>
      </c>
      <c r="F13" s="5">
        <v>2016</v>
      </c>
      <c r="G13" s="5">
        <v>2017</v>
      </c>
      <c r="H13" s="5">
        <v>2018</v>
      </c>
    </row>
    <row r="14" spans="1:10" x14ac:dyDescent="0.25">
      <c r="A14" t="s">
        <v>3</v>
      </c>
      <c r="B14" s="2">
        <v>2012</v>
      </c>
      <c r="C14" s="2">
        <v>2013</v>
      </c>
      <c r="D14" s="2">
        <v>2014</v>
      </c>
      <c r="E14" s="2">
        <v>2015</v>
      </c>
      <c r="F14" s="2">
        <v>2016</v>
      </c>
      <c r="G14" s="2">
        <v>2017</v>
      </c>
      <c r="H14" s="2">
        <v>2018</v>
      </c>
    </row>
    <row r="15" spans="1:10" x14ac:dyDescent="0.25">
      <c r="A15" t="s">
        <v>17</v>
      </c>
      <c r="B15" s="5">
        <v>2012</v>
      </c>
      <c r="C15" s="5">
        <v>2013</v>
      </c>
      <c r="D15" s="5">
        <v>2014</v>
      </c>
      <c r="E15" s="5">
        <v>2015</v>
      </c>
      <c r="F15" s="5">
        <v>2016</v>
      </c>
      <c r="G15" s="5">
        <v>2017</v>
      </c>
      <c r="H15" s="5">
        <v>2018</v>
      </c>
    </row>
    <row r="16" spans="1:10" x14ac:dyDescent="0.25">
      <c r="A16" t="s">
        <v>10</v>
      </c>
      <c r="B16" s="2">
        <v>2012</v>
      </c>
      <c r="C16" s="2">
        <v>2013</v>
      </c>
      <c r="D16" s="2">
        <v>2014</v>
      </c>
      <c r="E16" s="2">
        <v>2015</v>
      </c>
      <c r="F16" s="2">
        <v>2016</v>
      </c>
      <c r="G16" s="2">
        <v>2017</v>
      </c>
      <c r="H16" s="2">
        <v>2018</v>
      </c>
    </row>
    <row r="17" spans="1:8" x14ac:dyDescent="0.25">
      <c r="A17" t="s">
        <v>18</v>
      </c>
      <c r="B17" s="5">
        <v>2012</v>
      </c>
      <c r="C17" s="5">
        <v>2013</v>
      </c>
      <c r="D17" s="5">
        <v>2014</v>
      </c>
      <c r="E17" s="5">
        <v>2015</v>
      </c>
      <c r="F17" s="5">
        <v>2016</v>
      </c>
      <c r="G17" s="5">
        <v>2017</v>
      </c>
      <c r="H17" s="5">
        <v>2018</v>
      </c>
    </row>
    <row r="18" spans="1:8" x14ac:dyDescent="0.25">
      <c r="A18" t="s">
        <v>4</v>
      </c>
      <c r="B18" s="2">
        <v>2012</v>
      </c>
      <c r="C18" s="2">
        <v>2013</v>
      </c>
      <c r="D18" s="2">
        <v>2014</v>
      </c>
      <c r="E18" s="2">
        <v>2015</v>
      </c>
      <c r="F18" s="2">
        <v>2016</v>
      </c>
      <c r="G18" s="2">
        <v>2017</v>
      </c>
      <c r="H18" s="2">
        <v>2018</v>
      </c>
    </row>
    <row r="19" spans="1:8" x14ac:dyDescent="0.25">
      <c r="A19" t="s">
        <v>0</v>
      </c>
      <c r="B19" s="5">
        <v>2012</v>
      </c>
      <c r="C19" s="5">
        <v>2013</v>
      </c>
      <c r="D19" s="5">
        <v>2014</v>
      </c>
      <c r="E19" s="5">
        <v>2015</v>
      </c>
      <c r="F19" s="5">
        <v>2016</v>
      </c>
      <c r="G19" s="5">
        <v>2017</v>
      </c>
      <c r="H19" s="5">
        <v>2018</v>
      </c>
    </row>
    <row r="20" spans="1:8" x14ac:dyDescent="0.25">
      <c r="A20" t="s">
        <v>12</v>
      </c>
      <c r="B20" s="2">
        <v>2012</v>
      </c>
      <c r="C20" s="2">
        <v>2013</v>
      </c>
      <c r="D20" s="2">
        <v>2014</v>
      </c>
      <c r="E20" s="2">
        <v>2015</v>
      </c>
      <c r="F20" s="2">
        <v>2016</v>
      </c>
      <c r="G20" s="2">
        <v>2017</v>
      </c>
      <c r="H20" s="2">
        <v>2018</v>
      </c>
    </row>
    <row r="21" spans="1:8" x14ac:dyDescent="0.25">
      <c r="A21" t="s">
        <v>13</v>
      </c>
      <c r="B21" s="5">
        <v>2012</v>
      </c>
      <c r="C21" s="5">
        <v>2013</v>
      </c>
      <c r="D21" s="5">
        <v>2014</v>
      </c>
      <c r="E21" s="5">
        <v>2015</v>
      </c>
      <c r="F21" s="5">
        <v>2016</v>
      </c>
      <c r="G21" s="5">
        <v>2017</v>
      </c>
      <c r="H21" s="5">
        <v>2018</v>
      </c>
    </row>
    <row r="22" spans="1:8" x14ac:dyDescent="0.25">
      <c r="A22" t="s">
        <v>19</v>
      </c>
      <c r="B22" s="2">
        <v>2012</v>
      </c>
      <c r="C22" s="2">
        <v>2013</v>
      </c>
      <c r="D22" s="2">
        <v>2014</v>
      </c>
      <c r="E22" s="2">
        <v>2015</v>
      </c>
      <c r="F22" s="2">
        <v>2016</v>
      </c>
      <c r="G22" s="2">
        <v>2017</v>
      </c>
      <c r="H22" s="2">
        <v>2018</v>
      </c>
    </row>
    <row r="23" spans="1:8" x14ac:dyDescent="0.25">
      <c r="A23" t="s">
        <v>15</v>
      </c>
      <c r="B23" s="5">
        <v>2012</v>
      </c>
      <c r="C23" s="5">
        <v>2013</v>
      </c>
      <c r="D23" s="5">
        <v>2014</v>
      </c>
      <c r="E23" s="5">
        <v>2015</v>
      </c>
      <c r="F23" s="5">
        <v>2016</v>
      </c>
      <c r="G23" s="5">
        <v>2017</v>
      </c>
      <c r="H23" s="5">
        <v>2018</v>
      </c>
    </row>
    <row r="24" spans="1:8" x14ac:dyDescent="0.25">
      <c r="A24" t="s">
        <v>16</v>
      </c>
      <c r="B24" s="2">
        <v>2012</v>
      </c>
      <c r="C24" s="2">
        <v>2013</v>
      </c>
      <c r="D24" s="2">
        <v>2014</v>
      </c>
      <c r="E24" s="2">
        <v>2015</v>
      </c>
      <c r="F24" s="2">
        <v>2016</v>
      </c>
      <c r="G24" s="2">
        <v>2017</v>
      </c>
      <c r="H24" s="2">
        <v>2018</v>
      </c>
    </row>
    <row r="25" spans="1:8" x14ac:dyDescent="0.25">
      <c r="A25" t="s">
        <v>20</v>
      </c>
      <c r="B25" s="5">
        <v>2012</v>
      </c>
      <c r="C25" s="5">
        <v>2013</v>
      </c>
      <c r="D25" s="5">
        <v>2014</v>
      </c>
      <c r="E25" s="5">
        <v>2015</v>
      </c>
      <c r="F25" s="5">
        <v>2016</v>
      </c>
      <c r="G25" s="5">
        <v>2017</v>
      </c>
      <c r="H25" s="5">
        <v>2018</v>
      </c>
    </row>
    <row r="26" spans="1:8" x14ac:dyDescent="0.25">
      <c r="A26" t="s">
        <v>14</v>
      </c>
      <c r="B26" s="2">
        <v>2012</v>
      </c>
      <c r="C26" s="2">
        <v>2013</v>
      </c>
      <c r="D26" s="2">
        <v>2014</v>
      </c>
      <c r="E26" s="2">
        <v>2015</v>
      </c>
      <c r="F26" s="2">
        <v>2016</v>
      </c>
      <c r="G26" s="2">
        <v>2017</v>
      </c>
      <c r="H26" s="2">
        <v>2018</v>
      </c>
    </row>
  </sheetData>
  <mergeCells count="2">
    <mergeCell ref="A1:H1"/>
    <mergeCell ref="B2:H2"/>
  </mergeCells>
  <hyperlinks>
    <hyperlink ref="B5" location="'Berks 2012'!A1" display="'Berks 2012'!A1"/>
    <hyperlink ref="C5" location="'Berks 2013'!A1" display="'Berks 2013'!A1"/>
    <hyperlink ref="D5" location="'Berks 2014'!A1" display="'Berks 2014'!A1"/>
    <hyperlink ref="E5" location="'Berks 2015'!A1" display="'Berks 2015'!A1"/>
    <hyperlink ref="F5" location="'Berks 2016'!A1" display="'Berks 2016'!A1"/>
    <hyperlink ref="G5" location="'Berks 2017'!A1" display="'Berks 2017'!A1"/>
    <hyperlink ref="H5" location="'Berks 2018 '!A1" display="'Berks 2018 '!A1"/>
    <hyperlink ref="B6" location="'Bucks 2012 '!A1" display="'Bucks 2012 '!A1"/>
    <hyperlink ref="C6" location="'Bucks 2013 '!A1" display="'Bucks 2013 '!A1"/>
    <hyperlink ref="D6" location="'Bucks 2014 '!A1" display="'Bucks 2014 '!A1"/>
    <hyperlink ref="E6" location="'Bucks 2015'!A1" display="'Bucks 2015'!A1"/>
    <hyperlink ref="F6" location="'Bucks 2016 '!A1" display="'Bucks 2016 '!A1"/>
    <hyperlink ref="G6" location="'Bucks 2017 '!A1" display="'Bucks 2017 '!A1"/>
    <hyperlink ref="H6" location="'Bucks 2018  '!A1" display="'Bucks 2018  '!A1"/>
    <hyperlink ref="B7" location="'Central 2012'!A1" display="'Central 2012'!A1"/>
    <hyperlink ref="C7" location="'Central 2013'!A1" display="'Central 2013'!A1"/>
    <hyperlink ref="D7" location="'Central 2014'!A1" display="'Central 2014'!A1"/>
    <hyperlink ref="E7" location="'Central 2015'!A1" display="'Central 2015'!A1"/>
    <hyperlink ref="F7" location="'Central 2016'!A1" display="'Central 2016'!A1"/>
    <hyperlink ref="G7" location="'Central 2017'!A1" display="'Central 2017'!A1"/>
    <hyperlink ref="H7" location="'Central 2018'!A1" display="'Central 2018'!A1"/>
    <hyperlink ref="B8" location="'Chester 2012'!A1" display="'Chester 2012'!A1"/>
    <hyperlink ref="C8" location="'Chester 2013'!A1" display="'Chester 2013'!A1"/>
    <hyperlink ref="D8" location="'Chester 2014'!A1" display="'Chester 2014'!A1"/>
    <hyperlink ref="E8" location="'Chester 2015'!A1" display="'Chester 2015'!A1"/>
    <hyperlink ref="F8" location="'Chester 2016'!A1" display="'Chester 2016'!A1"/>
    <hyperlink ref="G8" location="'Chester 2017'!A1" display="'Chester 2017'!A1"/>
    <hyperlink ref="H8" location="'Chester 2018'!A1" display="'Chester 2018'!A1"/>
    <hyperlink ref="B9" location="'Delaware 2012'!A1" display="'Delaware 2012'!A1"/>
    <hyperlink ref="C9" location="'Delaware 2013'!A1" display="'Delaware 2013'!A1"/>
    <hyperlink ref="D9" location="'Delaware 2014'!A1" display="'Delaware 2014'!A1"/>
    <hyperlink ref="E9" location="'Delaware 2015'!A1" display="'Delaware 2015'!A1"/>
    <hyperlink ref="F9" location="'Delaware 2016'!A1" display="'Delaware 2016'!A1"/>
    <hyperlink ref="G9" location="'Delaware 2017'!A1" display="'Delaware 2017'!A1"/>
    <hyperlink ref="H9" location="'Delaware 2018'!A1" display="'Delaware 2018'!A1"/>
    <hyperlink ref="B10" location="'Lackawanna 2012'!A1" display="'Lackawanna 2012'!A1"/>
    <hyperlink ref="C10" location="'Lackawanna 2013'!A1" display="'Lackawanna 2013'!A1"/>
    <hyperlink ref="D10" location="'Lackawanna 2014'!A1" display="'Lackawanna 2014'!A1"/>
    <hyperlink ref="E10" location="'Lackawanna 2015'!A1" display="'Lackawanna 2015'!A1"/>
    <hyperlink ref="F10" location="'Lackawanna 2016'!A1" display="'Lackawanna 2016'!A1"/>
    <hyperlink ref="G10" location="'Lackawanna 2017'!A1" display="'Lackawanna 2017'!A1"/>
    <hyperlink ref="H10" location="'Lackawanna 2018'!A1" display="'Lackawanna 2018'!A1"/>
    <hyperlink ref="C11" location="'Lancaster 2013'!A1" display="'Lancaster 2013'!A1"/>
    <hyperlink ref="D11" location="'Lancaster 2014'!A1" display="'Lancaster 2014'!A1"/>
    <hyperlink ref="E11" location="'Lancaster 2015'!A1" display="'Lancaster 2015'!A1"/>
    <hyperlink ref="F11" location="'Lancaster 2016'!A1" display="'Lancaster 2016'!A1"/>
    <hyperlink ref="G11" location="'Lancaster 2017'!A1" display="'Lancaster 2017'!A1"/>
    <hyperlink ref="H11" location="'Lancaster 2018'!A1" display="'Lancaster 2018'!A1"/>
    <hyperlink ref="B11" location="'Lancaster 2012'!A1" display="'Lancaster 2012'!A1"/>
    <hyperlink ref="B12" location="'Lehigh 2012 '!A1" display="'Lehigh 2012 '!A1"/>
    <hyperlink ref="C12" location="'Lehigh 2013'!A1" display="'Lehigh 2013'!A1"/>
    <hyperlink ref="D12" location="'Lehigh 2014'!A1" display="'Lehigh 2014'!A1"/>
    <hyperlink ref="E12" location="'Lehigh 2015'!A1" display="'Lehigh 2015'!A1"/>
    <hyperlink ref="F12" location="'Lehigh 2016'!A1" display="'Lehigh 2016'!A1"/>
    <hyperlink ref="G12" location="'Lehigh 2017'!A1" display="'Lehigh 2017'!A1"/>
    <hyperlink ref="H12" location="'Lehigh 2018'!A1" display="'Lehigh 2018'!A1"/>
    <hyperlink ref="B13" location="'Luzerne 2012'!A1" display="'Luzerne 2012'!A1"/>
    <hyperlink ref="C13" location="'Luzerne 2013'!A1" display="'Luzerne 2013'!A1"/>
    <hyperlink ref="D13" location="'Luzerne 2014'!A1" display="'Luzerne 2014'!A1"/>
    <hyperlink ref="E13" location="'Luzerne 2015'!A1" display="'Luzerne 2015'!A1"/>
    <hyperlink ref="F13" location="'Luzerne 2016'!A1" display="'Luzerne 2016'!A1"/>
    <hyperlink ref="G13" location="'Luzerne 2017'!A1" display="'Luzerne 2017'!A1"/>
    <hyperlink ref="H13" location="'Luzerne 2018'!A1" display="'Luzerne 2018'!A1"/>
    <hyperlink ref="B14" location="'Montgomery 2012'!A1" display="'Montgomery 2012'!A1"/>
    <hyperlink ref="C14" location="'Montgomery 2013'!A1" display="'Montgomery 2013'!A1"/>
    <hyperlink ref="D14" location="'Montgomery 2014'!A1" display="'Montgomery 2014'!A1"/>
    <hyperlink ref="E14" location="'Montgomery 2015'!A1" display="'Montgomery 2015'!A1"/>
    <hyperlink ref="F14" location="'Montgomery 2016'!A1" display="'Montgomery 2016'!A1"/>
    <hyperlink ref="G14" location="'Montgomery 2017'!A1" display="'Montgomery 2017'!A1"/>
    <hyperlink ref="H14" location="'Montgomery 2018'!A1" display="'Montgomery 2018'!A1"/>
    <hyperlink ref="B15" location="'NorthCentral 2012'!A1" display="'NorthCentral 2012'!A1"/>
    <hyperlink ref="C15" location="'NorthCentral 2013'!A1" display="'NorthCentral 2013'!A1"/>
    <hyperlink ref="D15" location="'NorthCentral 2014'!A1" display="'NorthCentral 2014'!A1"/>
    <hyperlink ref="E15" location="'NorthCentral 2015'!A1" display="'NorthCentral 2015'!A1"/>
    <hyperlink ref="F15" location="'NorthCentral 2016'!A1" display="'NorthCentral 2016'!A1"/>
    <hyperlink ref="G15" location="'NorthCentral 2017'!A1" display="'NorthCentral 2017'!A1"/>
    <hyperlink ref="H15" location="'NorthCentral 2018'!A1" display="'NorthCentral 2018'!A1"/>
    <hyperlink ref="B16" location="'NorthernTier 2012'!A1" display="'NorthernTier 2012'!A1"/>
    <hyperlink ref="C16" location="'NorthernTier 2013'!A1" display="'NorthernTier 2013'!A1"/>
    <hyperlink ref="D16" location="'NorthernTier 2014'!A1" display="'NorthernTier 2014'!A1"/>
    <hyperlink ref="E16" location="'NorthernTier 2015'!A1" display="'NorthernTier 2015'!A1"/>
    <hyperlink ref="F16" location="'NorthernTier 2016'!A1" display="'NorthernTier 2016'!A1"/>
    <hyperlink ref="G16" location="'NorthernTier 2017'!A1" display="'NorthernTier 2017'!A1"/>
    <hyperlink ref="H16" location="'NorthernTier 2018'!A1" display="'NorthernTier 2018'!A1"/>
    <hyperlink ref="B17" location="'Northwest 2012'!A1" display="'Northwest 2012'!A1"/>
    <hyperlink ref="C17" location="'Northwest 2013'!A1" display="'Northwest 2013'!A1"/>
    <hyperlink ref="D17" location="'Northwest 2014'!A1" display="'Northwest 2014'!A1"/>
    <hyperlink ref="E17" location="'Northwest 2015'!A1" display="'Northwest 2015'!A1"/>
    <hyperlink ref="F17" location="'Northwest 2016'!A1" display="'Northwest 2016'!A1"/>
    <hyperlink ref="G17" location="'Northwest 2017'!A1" display="'Northwest 2017'!A1"/>
    <hyperlink ref="H17" location="'Northwest 2018'!A1" display="'Northwest 2018'!A1"/>
    <hyperlink ref="B18" location="'Philadelphia 2012'!A1" display="'Philadelphia 2012'!A1"/>
    <hyperlink ref="C18" location="'Philadelphia 2013'!A1" display="'Philadelphia 2013'!A1"/>
    <hyperlink ref="D18" location="'Philadelphia 2014'!A1" display="'Philadelphia 2014'!A1"/>
    <hyperlink ref="E18" location="'Philadelphia 2015'!A1" display="'Philadelphia 2015'!A1"/>
    <hyperlink ref="F18" location="'Philadelphia 2016'!A1" display="'Philadelphia 2016'!A1"/>
    <hyperlink ref="G18" location="'Philadelphia 2017'!A1" display="'Philadelphia 2017'!A1"/>
    <hyperlink ref="H18" location="'Philadelphia 2018'!A1" display="'Philadelphia 2018'!A1"/>
    <hyperlink ref="B19" location="'Pocono 2012'!A1" display="'Pocono 2012'!A1"/>
    <hyperlink ref="C19" location="'Pocono 2013'!A1" display="'Pocono 2013'!A1"/>
    <hyperlink ref="D19" location="'Pocono 2014'!A1" display="'Pocono 2014'!A1"/>
    <hyperlink ref="E19" location="'Pocono 2015'!A1" display="'Pocono 2015'!A1"/>
    <hyperlink ref="F19" location="'Pocono 2016'!A1" display="'Pocono 2016'!A1"/>
    <hyperlink ref="G19" location="'Pocono 2017'!A1" display="'Pocono 2017'!A1"/>
    <hyperlink ref="H19" location="'Pocono 2018'!A1" display="'Pocono 2018'!A1"/>
    <hyperlink ref="B20" location="'South Central 2012'!A1" display="'South Central 2012'!A1"/>
    <hyperlink ref="C20" location="'South Central 2013'!A1" display="'South Central 2013'!A1"/>
    <hyperlink ref="D20" location="'South Central 2014'!A1" display="'South Central 2014'!A1"/>
    <hyperlink ref="E20" location="'South Central 2015'!A1" display="'South Central 2015'!A1"/>
    <hyperlink ref="F20" location="'South Central 2016'!A1" display="'South Central 2016'!A1"/>
    <hyperlink ref="G20" location="'South Central 2017'!A1" display="'South Central 2017'!A1"/>
    <hyperlink ref="H20" location="'South Central 2018'!A1" display="'South Central 2018'!A1"/>
    <hyperlink ref="B21" location="'SouthernAlleghenies 2012'!A1" display="'SouthernAlleghenies 2012'!A1"/>
    <hyperlink ref="C21" location="'SouthernAlleghenies 2013'!A1" display="'SouthernAlleghenies 2013'!A1"/>
    <hyperlink ref="D21" location="'SouthernAlleghenies 2014'!A1" display="'SouthernAlleghenies 2014'!A1"/>
    <hyperlink ref="E21" location="'SouthernAlleghenies 2015'!A1" display="'SouthernAlleghenies 2015'!A1"/>
    <hyperlink ref="F21" location="'SouthernAlleghenies 2016'!A1" display="'SouthernAlleghenies 2016'!A1"/>
    <hyperlink ref="G21" location="'SouthernAlleghenies 2017'!A1" display="'SouthernAlleghenies 2017'!A1"/>
    <hyperlink ref="H21" location="'SouthernAlleghenies 2018'!A1" display="'SouthernAlleghenies 2018'!A1"/>
    <hyperlink ref="B22" location="'Southwest Corner 2012'!A1" display="'Southwest Corner 2012'!A1"/>
    <hyperlink ref="C22" location="'Southwest Corner 2013'!A1" display="'Southwest Corner 2013'!A1"/>
    <hyperlink ref="D22" location="'Southwest Corner 2014'!A1" display="'Southwest Corner 2014'!A1"/>
    <hyperlink ref="E22" location="'Southwest Corner 2015'!A1" display="'Southwest Corner 2015'!A1"/>
    <hyperlink ref="F22" location="'Southwest Corner 2016'!A1" display="'Southwest Corner 2016'!A1"/>
    <hyperlink ref="G22" location="'Southwest Corner 2017'!A1" display="'Southwest Corner 2017'!A1"/>
    <hyperlink ref="H22" location="'Southwest Corner 2018'!A1" display="'Southwest Corner 2018'!A1"/>
    <hyperlink ref="B23" location="'Three Rivers 2012'!A1" display="'Three Rivers 2012'!A1"/>
    <hyperlink ref="C23" location="'Three Rivers 2013'!A1" display="'Three Rivers 2013'!A1"/>
    <hyperlink ref="D23" location="'Three Rivers 2014'!A1" display="'Three Rivers 2014'!A1"/>
    <hyperlink ref="E23" location="'Three Rivers 2015'!A1" display="'Three Rivers 2015'!A1"/>
    <hyperlink ref="F23" location="'Three Rivers 2016'!A1" display="'Three Rivers 2016'!A1"/>
    <hyperlink ref="G23" location="'Three Rivers 2017'!A1" display="'Three Rivers 2017'!A1"/>
    <hyperlink ref="H23" location="'Three Rivers 2018'!A1" display="'Three Rivers 2018'!A1"/>
    <hyperlink ref="B24" location="'Tri County 2012'!A1" display="'Tri County 2012'!A1"/>
    <hyperlink ref="C24" location="'Tri County 2013'!A1" display="'Tri County 2013'!A1"/>
    <hyperlink ref="D24" location="'Tri County 2014'!A1" display="'Tri County 2014'!A1"/>
    <hyperlink ref="E24" location="'Tri County 2015'!A1" display="'Tri County 2015'!A1"/>
    <hyperlink ref="F24" location="'Tri County 2016'!A1" display="'Tri County 2016'!A1"/>
    <hyperlink ref="G24" location="'Tri County 2017'!A1" display="'Tri County 2017'!A1"/>
    <hyperlink ref="H24" location="'Tri County 2018'!A1" display="'Tri County 2018'!A1"/>
    <hyperlink ref="B25" location="'West Central 2012'!A1" display="'West Central 2012'!A1"/>
    <hyperlink ref="C25" location="'West Central 2013'!A1" display="'West Central 2013'!A1"/>
    <hyperlink ref="D25" location="'West Central 2014'!A1" display="'West Central 2014'!A1"/>
    <hyperlink ref="E25" location="'West Central 2015'!A1" display="'West Central 2015'!A1"/>
    <hyperlink ref="F25" location="'West Central 2016'!A1" display="'West Central 2016'!A1"/>
    <hyperlink ref="G25" location="'West Central 2017'!A1" display="'West Central 2017'!A1"/>
    <hyperlink ref="H25" location="'West Central 2018'!A1" display="'West Central 2018'!A1"/>
    <hyperlink ref="B26" location="WestmorelandFayette2012!A1" display="WestmorelandFayette2012!A1"/>
    <hyperlink ref="C26" location="WestmorelandFayette2013!A1" display="WestmorelandFayette2013!A1"/>
    <hyperlink ref="D26" location="WestmorelandFayette2014!A1" display="WestmorelandFayette2014!A1"/>
    <hyperlink ref="E26" location="WestmorelandFayette2015!A1" display="WestmorelandFayette2015!A1"/>
    <hyperlink ref="F26" location="WestmorelandFayette2016!A1" display="WestmorelandFayette2016!A1"/>
    <hyperlink ref="G26" location="WestmorelandFayette2017!A1" display="WestmorelandFayette2017!A1"/>
    <hyperlink ref="H26" location="WestmorelandFayette2018!A1" display="WestmorelandFayette2018!A1"/>
    <hyperlink ref="B4" location="Allegheny2012!A1" display="Allegheny2012!A1"/>
    <hyperlink ref="C4" location="Allegheny2013!A1" display="Allegheny2013!A1"/>
    <hyperlink ref="D4" location="Allegheny2014!A1" display="Allegheny2014!A1"/>
    <hyperlink ref="E4" location="Allegheny2015!A1" display="Allegheny2015!A1"/>
    <hyperlink ref="F4" location="Allegheny2016!A1" display="Allegheny2016!A1"/>
    <hyperlink ref="G4" location="Allegheny2017!A1" display="Allegheny2017!A1"/>
    <hyperlink ref="H4" location="Allegheny2018!A1" display="Allegheny2018!A1"/>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2"/>
  <dimension ref="A1:S495"/>
  <sheetViews>
    <sheetView topLeftCell="A94" zoomScale="115" zoomScaleNormal="115" workbookViewId="0">
      <selection activeCell="M77" sqref="M77"/>
    </sheetView>
  </sheetViews>
  <sheetFormatPr defaultRowHeight="15" x14ac:dyDescent="0.25"/>
  <cols>
    <col min="1" max="1" width="22" customWidth="1"/>
    <col min="2" max="2" width="47.140625" customWidth="1"/>
    <col min="3" max="3" width="10" customWidth="1"/>
    <col min="4" max="4" width="10.85546875" customWidth="1"/>
    <col min="12" max="12" width="31.28515625" customWidth="1"/>
    <col min="13" max="13" width="9.140625" customWidth="1"/>
  </cols>
  <sheetData>
    <row r="1" spans="1:18" ht="19.5" x14ac:dyDescent="0.3">
      <c r="A1" s="41" t="s">
        <v>8</v>
      </c>
      <c r="B1" s="41"/>
      <c r="C1" s="41"/>
      <c r="D1" s="41"/>
      <c r="E1" s="41"/>
    </row>
    <row r="2" spans="1:18" ht="15.75" customHeight="1" thickBot="1" x14ac:dyDescent="0.3">
      <c r="A2" s="16" t="s">
        <v>25</v>
      </c>
      <c r="B2" s="19" t="s">
        <v>26</v>
      </c>
      <c r="C2" s="16" t="s">
        <v>2517</v>
      </c>
      <c r="D2" s="16" t="s">
        <v>884</v>
      </c>
      <c r="E2" s="16" t="s">
        <v>2519</v>
      </c>
      <c r="H2" s="46" t="s">
        <v>2556</v>
      </c>
      <c r="I2" s="47"/>
      <c r="J2" s="47"/>
      <c r="K2" s="47"/>
      <c r="L2" s="47"/>
      <c r="M2" s="47" t="s">
        <v>2522</v>
      </c>
      <c r="N2" s="47"/>
      <c r="O2" s="47"/>
      <c r="P2" s="47"/>
      <c r="Q2" s="47"/>
      <c r="R2" s="48"/>
    </row>
    <row r="3" spans="1:18" x14ac:dyDescent="0.25">
      <c r="A3" t="s">
        <v>345</v>
      </c>
      <c r="B3" t="s">
        <v>468</v>
      </c>
      <c r="C3">
        <v>1</v>
      </c>
      <c r="D3">
        <v>8</v>
      </c>
      <c r="E3">
        <f t="shared" ref="E3:E17" si="0">SUM(C3:D3)</f>
        <v>9</v>
      </c>
      <c r="H3" s="50" t="s">
        <v>2521</v>
      </c>
      <c r="I3" s="51"/>
      <c r="J3" s="51"/>
      <c r="K3" s="51"/>
      <c r="L3" s="51"/>
      <c r="M3" s="22">
        <v>2011</v>
      </c>
      <c r="N3" s="23">
        <v>2011</v>
      </c>
      <c r="O3" s="23"/>
      <c r="P3" s="24">
        <v>2013</v>
      </c>
      <c r="Q3" s="23"/>
      <c r="R3" s="25"/>
    </row>
    <row r="4" spans="1:18" x14ac:dyDescent="0.25">
      <c r="A4" t="s">
        <v>231</v>
      </c>
      <c r="B4" s="17" t="s">
        <v>577</v>
      </c>
      <c r="C4">
        <v>8</v>
      </c>
      <c r="D4">
        <v>0</v>
      </c>
      <c r="E4">
        <f t="shared" si="0"/>
        <v>8</v>
      </c>
      <c r="H4" s="50" t="s">
        <v>2523</v>
      </c>
      <c r="I4" s="51"/>
      <c r="J4" s="51"/>
      <c r="K4" s="51"/>
      <c r="L4" s="51"/>
      <c r="M4" s="23"/>
      <c r="N4" s="23">
        <v>2011</v>
      </c>
      <c r="O4" s="23">
        <v>2012</v>
      </c>
      <c r="P4" s="23"/>
      <c r="Q4" s="23"/>
      <c r="R4" s="25"/>
    </row>
    <row r="5" spans="1:18" x14ac:dyDescent="0.25">
      <c r="A5" t="s">
        <v>1638</v>
      </c>
      <c r="B5" s="17" t="s">
        <v>529</v>
      </c>
      <c r="C5">
        <v>0</v>
      </c>
      <c r="D5">
        <v>6</v>
      </c>
      <c r="E5">
        <f t="shared" si="0"/>
        <v>6</v>
      </c>
      <c r="H5" s="52" t="s">
        <v>2526</v>
      </c>
      <c r="I5" s="53"/>
      <c r="J5" s="53"/>
      <c r="K5" s="53"/>
      <c r="L5" s="53"/>
      <c r="M5" s="23">
        <v>2011</v>
      </c>
      <c r="N5" s="23">
        <v>2011</v>
      </c>
      <c r="O5" s="23"/>
      <c r="P5" s="23"/>
      <c r="Q5" s="23"/>
      <c r="R5" s="25"/>
    </row>
    <row r="6" spans="1:18" x14ac:dyDescent="0.25">
      <c r="A6" t="s">
        <v>392</v>
      </c>
      <c r="B6" s="17" t="s">
        <v>319</v>
      </c>
      <c r="C6">
        <v>4</v>
      </c>
      <c r="D6">
        <v>2</v>
      </c>
      <c r="E6">
        <f t="shared" si="0"/>
        <v>6</v>
      </c>
      <c r="H6" s="52" t="s">
        <v>2525</v>
      </c>
      <c r="I6" s="53"/>
      <c r="J6" s="53"/>
      <c r="K6" s="53"/>
      <c r="L6" s="53"/>
      <c r="M6" s="23"/>
      <c r="N6" s="23">
        <v>2011</v>
      </c>
      <c r="O6" s="23"/>
      <c r="P6" s="23">
        <v>2013</v>
      </c>
      <c r="Q6" s="23"/>
      <c r="R6" s="25"/>
    </row>
    <row r="7" spans="1:18" x14ac:dyDescent="0.25">
      <c r="A7" t="s">
        <v>392</v>
      </c>
      <c r="B7" s="17" t="s">
        <v>323</v>
      </c>
      <c r="C7">
        <v>3</v>
      </c>
      <c r="D7">
        <v>1</v>
      </c>
      <c r="E7">
        <f t="shared" si="0"/>
        <v>4</v>
      </c>
      <c r="H7" s="52" t="s">
        <v>2527</v>
      </c>
      <c r="I7" s="53"/>
      <c r="J7" s="53"/>
      <c r="K7" s="53"/>
      <c r="L7" s="53"/>
      <c r="M7" s="23"/>
      <c r="N7" s="23">
        <v>2011</v>
      </c>
      <c r="O7" s="23">
        <v>2012</v>
      </c>
      <c r="P7" s="23"/>
      <c r="Q7" s="23"/>
      <c r="R7" s="25"/>
    </row>
    <row r="8" spans="1:18" x14ac:dyDescent="0.25">
      <c r="A8" t="s">
        <v>392</v>
      </c>
      <c r="B8" s="17" t="s">
        <v>318</v>
      </c>
      <c r="C8">
        <v>2</v>
      </c>
      <c r="D8">
        <v>2</v>
      </c>
      <c r="E8">
        <f t="shared" si="0"/>
        <v>4</v>
      </c>
      <c r="H8" s="54" t="s">
        <v>2529</v>
      </c>
      <c r="I8" s="55"/>
      <c r="J8" s="55"/>
      <c r="K8" s="55"/>
      <c r="L8" s="55"/>
      <c r="M8" s="26"/>
      <c r="N8" s="26"/>
      <c r="O8" s="26">
        <v>2012</v>
      </c>
      <c r="P8" s="26">
        <v>2013</v>
      </c>
      <c r="Q8" s="26"/>
      <c r="R8" s="27"/>
    </row>
    <row r="9" spans="1:18" x14ac:dyDescent="0.25">
      <c r="A9" t="s">
        <v>392</v>
      </c>
      <c r="B9" s="17" t="s">
        <v>455</v>
      </c>
      <c r="C9">
        <v>1</v>
      </c>
      <c r="D9">
        <v>2</v>
      </c>
      <c r="E9">
        <f t="shared" si="0"/>
        <v>3</v>
      </c>
      <c r="H9" s="7"/>
      <c r="I9" s="7"/>
      <c r="J9" s="7"/>
    </row>
    <row r="10" spans="1:18" x14ac:dyDescent="0.25">
      <c r="A10" t="s">
        <v>392</v>
      </c>
      <c r="B10" s="17" t="s">
        <v>760</v>
      </c>
      <c r="C10">
        <v>0</v>
      </c>
      <c r="D10">
        <v>1</v>
      </c>
      <c r="E10">
        <f t="shared" si="0"/>
        <v>1</v>
      </c>
    </row>
    <row r="11" spans="1:18" x14ac:dyDescent="0.25">
      <c r="A11" t="s">
        <v>333</v>
      </c>
      <c r="B11" s="17" t="s">
        <v>588</v>
      </c>
      <c r="C11">
        <v>1</v>
      </c>
      <c r="D11">
        <v>0</v>
      </c>
      <c r="E11">
        <f t="shared" si="0"/>
        <v>1</v>
      </c>
    </row>
    <row r="12" spans="1:18" x14ac:dyDescent="0.25">
      <c r="A12" t="s">
        <v>333</v>
      </c>
      <c r="B12" s="17" t="s">
        <v>791</v>
      </c>
      <c r="C12">
        <v>1</v>
      </c>
      <c r="D12">
        <v>0</v>
      </c>
      <c r="E12">
        <f t="shared" si="0"/>
        <v>1</v>
      </c>
    </row>
    <row r="13" spans="1:18" x14ac:dyDescent="0.25">
      <c r="A13" t="s">
        <v>333</v>
      </c>
      <c r="B13" s="17" t="s">
        <v>2210</v>
      </c>
      <c r="C13">
        <v>1</v>
      </c>
      <c r="D13">
        <v>0</v>
      </c>
      <c r="E13">
        <f t="shared" si="0"/>
        <v>1</v>
      </c>
    </row>
    <row r="14" spans="1:18" x14ac:dyDescent="0.25">
      <c r="A14" t="s">
        <v>333</v>
      </c>
      <c r="B14" s="17" t="s">
        <v>731</v>
      </c>
      <c r="C14">
        <v>1</v>
      </c>
      <c r="D14">
        <v>0</v>
      </c>
      <c r="E14">
        <f t="shared" si="0"/>
        <v>1</v>
      </c>
    </row>
    <row r="15" spans="1:18" x14ac:dyDescent="0.25">
      <c r="A15" t="s">
        <v>333</v>
      </c>
      <c r="B15" s="17" t="s">
        <v>527</v>
      </c>
      <c r="C15">
        <v>0</v>
      </c>
      <c r="D15">
        <v>1</v>
      </c>
      <c r="E15">
        <f t="shared" si="0"/>
        <v>1</v>
      </c>
    </row>
    <row r="16" spans="1:18" x14ac:dyDescent="0.25">
      <c r="A16" t="s">
        <v>345</v>
      </c>
      <c r="B16" s="20" t="s">
        <v>321</v>
      </c>
      <c r="C16" s="20">
        <v>0</v>
      </c>
      <c r="D16" s="20">
        <v>1</v>
      </c>
      <c r="E16" s="20">
        <f t="shared" si="0"/>
        <v>1</v>
      </c>
    </row>
    <row r="17" spans="1:18" x14ac:dyDescent="0.25">
      <c r="A17" t="s">
        <v>231</v>
      </c>
      <c r="B17" s="17" t="s">
        <v>581</v>
      </c>
      <c r="C17">
        <v>1</v>
      </c>
      <c r="D17">
        <v>0</v>
      </c>
      <c r="E17">
        <f t="shared" si="0"/>
        <v>1</v>
      </c>
    </row>
    <row r="18" spans="1:18" x14ac:dyDescent="0.25">
      <c r="A18" t="s">
        <v>2520</v>
      </c>
      <c r="B18" s="17"/>
      <c r="C18">
        <f>SUM(C3:C17)</f>
        <v>24</v>
      </c>
      <c r="D18">
        <f>SUM(D3:D17)</f>
        <v>24</v>
      </c>
      <c r="E18">
        <f>SUBTOTAL(109,Table4[Totals])</f>
        <v>48</v>
      </c>
    </row>
    <row r="19" spans="1:18" x14ac:dyDescent="0.25">
      <c r="A19" s="18"/>
    </row>
    <row r="25" spans="1:18" ht="19.5" x14ac:dyDescent="0.3">
      <c r="A25" s="41" t="s">
        <v>2</v>
      </c>
      <c r="B25" s="41"/>
      <c r="C25" s="41"/>
      <c r="D25" s="41"/>
      <c r="E25" s="41"/>
      <c r="G25" s="21"/>
      <c r="H25" s="21"/>
      <c r="I25" s="21"/>
      <c r="J25" s="21"/>
      <c r="K25" s="21"/>
      <c r="L25" s="21"/>
      <c r="M25" s="21"/>
      <c r="N25" s="21"/>
      <c r="O25" s="21"/>
      <c r="P25" s="21"/>
      <c r="Q25" s="21"/>
    </row>
    <row r="26" spans="1:18" ht="15.75" thickBot="1" x14ac:dyDescent="0.3">
      <c r="A26" s="16" t="s">
        <v>25</v>
      </c>
      <c r="B26" s="19" t="s">
        <v>26</v>
      </c>
      <c r="C26" s="16" t="s">
        <v>2517</v>
      </c>
      <c r="D26" s="16" t="s">
        <v>884</v>
      </c>
      <c r="E26" s="16" t="s">
        <v>2519</v>
      </c>
      <c r="G26" s="46" t="s">
        <v>2556</v>
      </c>
      <c r="H26" s="47"/>
      <c r="I26" s="47"/>
      <c r="J26" s="47"/>
      <c r="K26" s="47"/>
      <c r="L26" s="47"/>
      <c r="M26" s="47" t="s">
        <v>2522</v>
      </c>
      <c r="N26" s="47"/>
      <c r="O26" s="47"/>
      <c r="P26" s="47"/>
      <c r="Q26" s="47"/>
      <c r="R26" s="48"/>
    </row>
    <row r="27" spans="1:18" x14ac:dyDescent="0.25">
      <c r="A27" t="s">
        <v>345</v>
      </c>
      <c r="B27" t="s">
        <v>468</v>
      </c>
      <c r="C27">
        <v>3</v>
      </c>
      <c r="D27">
        <v>9</v>
      </c>
      <c r="E27">
        <f t="shared" ref="E27:E42" si="1">SUM(C27:D27)</f>
        <v>12</v>
      </c>
      <c r="G27" s="42" t="s">
        <v>2526</v>
      </c>
      <c r="H27" s="43"/>
      <c r="I27" s="43"/>
      <c r="J27" s="43"/>
      <c r="K27" s="43"/>
      <c r="L27" s="43"/>
      <c r="M27" s="20">
        <v>2011</v>
      </c>
      <c r="N27" s="20">
        <v>2012</v>
      </c>
      <c r="O27" s="20"/>
      <c r="P27" s="20">
        <v>2014</v>
      </c>
      <c r="Q27" s="20"/>
      <c r="R27" s="25"/>
    </row>
    <row r="28" spans="1:18" x14ac:dyDescent="0.25">
      <c r="A28" t="s">
        <v>231</v>
      </c>
      <c r="B28" t="s">
        <v>576</v>
      </c>
      <c r="C28">
        <v>8</v>
      </c>
      <c r="D28">
        <v>2</v>
      </c>
      <c r="E28">
        <f t="shared" si="1"/>
        <v>10</v>
      </c>
      <c r="G28" s="42" t="s">
        <v>2531</v>
      </c>
      <c r="H28" s="43"/>
      <c r="I28" s="43"/>
      <c r="J28" s="43"/>
      <c r="K28" s="43"/>
      <c r="L28" s="43"/>
      <c r="M28" s="20">
        <v>2011</v>
      </c>
      <c r="N28" s="20">
        <v>2012</v>
      </c>
      <c r="O28" s="20"/>
      <c r="P28" s="20"/>
      <c r="Q28" s="20"/>
      <c r="R28" s="25"/>
    </row>
    <row r="29" spans="1:18" x14ac:dyDescent="0.25">
      <c r="A29" t="s">
        <v>345</v>
      </c>
      <c r="B29" t="s">
        <v>319</v>
      </c>
      <c r="C29">
        <v>4</v>
      </c>
      <c r="D29">
        <v>5</v>
      </c>
      <c r="E29">
        <f t="shared" si="1"/>
        <v>9</v>
      </c>
      <c r="G29" s="42" t="s">
        <v>2527</v>
      </c>
      <c r="H29" s="43"/>
      <c r="I29" s="43"/>
      <c r="J29" s="43"/>
      <c r="K29" s="43"/>
      <c r="L29" s="43"/>
      <c r="M29" s="20"/>
      <c r="N29" s="20">
        <v>2012</v>
      </c>
      <c r="O29" s="20">
        <v>2013</v>
      </c>
      <c r="P29" s="20"/>
      <c r="Q29" s="20"/>
      <c r="R29" s="25">
        <v>2016</v>
      </c>
    </row>
    <row r="30" spans="1:18" x14ac:dyDescent="0.25">
      <c r="A30" t="s">
        <v>345</v>
      </c>
      <c r="B30" t="s">
        <v>322</v>
      </c>
      <c r="C30">
        <v>4</v>
      </c>
      <c r="D30">
        <v>3</v>
      </c>
      <c r="E30">
        <f t="shared" si="1"/>
        <v>7</v>
      </c>
      <c r="G30" s="42" t="s">
        <v>2532</v>
      </c>
      <c r="H30" s="43"/>
      <c r="I30" s="43"/>
      <c r="J30" s="43"/>
      <c r="K30" s="43"/>
      <c r="L30" s="43"/>
      <c r="M30" s="20"/>
      <c r="N30" s="20">
        <v>2012</v>
      </c>
      <c r="O30" s="20"/>
      <c r="P30" s="20">
        <v>2014</v>
      </c>
      <c r="Q30" s="20"/>
      <c r="R30" s="25"/>
    </row>
    <row r="31" spans="1:18" x14ac:dyDescent="0.25">
      <c r="A31" t="s">
        <v>392</v>
      </c>
      <c r="B31" t="s">
        <v>455</v>
      </c>
      <c r="C31">
        <v>4</v>
      </c>
      <c r="D31">
        <v>3</v>
      </c>
      <c r="E31">
        <f t="shared" si="1"/>
        <v>7</v>
      </c>
      <c r="G31" s="42" t="s">
        <v>2533</v>
      </c>
      <c r="H31" s="43"/>
      <c r="I31" s="43"/>
      <c r="J31" s="43"/>
      <c r="K31" s="43"/>
      <c r="L31" s="43"/>
      <c r="M31" s="20"/>
      <c r="N31" s="20">
        <v>2012</v>
      </c>
      <c r="O31" s="20"/>
      <c r="P31" s="20"/>
      <c r="Q31" s="20">
        <v>2015</v>
      </c>
      <c r="R31" s="25"/>
    </row>
    <row r="32" spans="1:18" x14ac:dyDescent="0.25">
      <c r="A32" t="s">
        <v>1638</v>
      </c>
      <c r="B32" t="s">
        <v>529</v>
      </c>
      <c r="C32">
        <v>4</v>
      </c>
      <c r="D32">
        <v>2</v>
      </c>
      <c r="E32">
        <f t="shared" si="1"/>
        <v>6</v>
      </c>
      <c r="G32" s="42" t="s">
        <v>2535</v>
      </c>
      <c r="H32" s="43"/>
      <c r="I32" s="43"/>
      <c r="J32" s="43"/>
      <c r="K32" s="43"/>
      <c r="L32" s="43"/>
      <c r="M32" s="20"/>
      <c r="N32" s="20"/>
      <c r="O32" s="20"/>
      <c r="P32" s="20">
        <v>2014</v>
      </c>
      <c r="Q32" s="20">
        <v>2015</v>
      </c>
      <c r="R32" s="25">
        <v>2016</v>
      </c>
    </row>
    <row r="33" spans="1:18" x14ac:dyDescent="0.25">
      <c r="A33" t="s">
        <v>345</v>
      </c>
      <c r="B33" t="s">
        <v>470</v>
      </c>
      <c r="C33">
        <v>2</v>
      </c>
      <c r="D33">
        <v>3</v>
      </c>
      <c r="E33">
        <f t="shared" si="1"/>
        <v>5</v>
      </c>
      <c r="G33" s="44" t="s">
        <v>2536</v>
      </c>
      <c r="H33" s="45"/>
      <c r="I33" s="45"/>
      <c r="J33" s="45"/>
      <c r="K33" s="45"/>
      <c r="L33" s="45"/>
      <c r="M33" s="28"/>
      <c r="N33" s="28"/>
      <c r="O33" s="28"/>
      <c r="P33" s="28">
        <v>2014</v>
      </c>
      <c r="Q33" s="28">
        <v>2015</v>
      </c>
      <c r="R33" s="27">
        <v>2016</v>
      </c>
    </row>
    <row r="34" spans="1:18" x14ac:dyDescent="0.25">
      <c r="A34" t="s">
        <v>345</v>
      </c>
      <c r="B34" t="s">
        <v>323</v>
      </c>
      <c r="C34">
        <v>4</v>
      </c>
      <c r="D34">
        <v>1</v>
      </c>
      <c r="E34">
        <f t="shared" si="1"/>
        <v>5</v>
      </c>
      <c r="G34" s="49"/>
      <c r="H34" s="49"/>
      <c r="I34" s="49"/>
      <c r="J34" s="49"/>
      <c r="K34" s="49"/>
      <c r="L34" s="49"/>
    </row>
    <row r="35" spans="1:18" x14ac:dyDescent="0.25">
      <c r="A35" t="s">
        <v>345</v>
      </c>
      <c r="B35" t="s">
        <v>318</v>
      </c>
      <c r="C35">
        <v>2</v>
      </c>
      <c r="D35">
        <v>1</v>
      </c>
      <c r="E35">
        <f t="shared" si="1"/>
        <v>3</v>
      </c>
    </row>
    <row r="36" spans="1:18" x14ac:dyDescent="0.25">
      <c r="A36" t="s">
        <v>231</v>
      </c>
      <c r="B36" t="s">
        <v>523</v>
      </c>
      <c r="C36">
        <v>0</v>
      </c>
      <c r="D36">
        <v>2</v>
      </c>
      <c r="E36">
        <f t="shared" si="1"/>
        <v>2</v>
      </c>
    </row>
    <row r="37" spans="1:18" x14ac:dyDescent="0.25">
      <c r="A37" t="s">
        <v>333</v>
      </c>
      <c r="B37" t="s">
        <v>206</v>
      </c>
      <c r="C37">
        <v>2</v>
      </c>
      <c r="D37">
        <v>0</v>
      </c>
      <c r="E37">
        <f t="shared" si="1"/>
        <v>2</v>
      </c>
    </row>
    <row r="38" spans="1:18" x14ac:dyDescent="0.25">
      <c r="A38" t="s">
        <v>1638</v>
      </c>
      <c r="B38" t="s">
        <v>681</v>
      </c>
      <c r="C38">
        <v>0</v>
      </c>
      <c r="D38">
        <v>1</v>
      </c>
      <c r="E38">
        <f t="shared" si="1"/>
        <v>1</v>
      </c>
    </row>
    <row r="39" spans="1:18" x14ac:dyDescent="0.25">
      <c r="A39" t="s">
        <v>345</v>
      </c>
      <c r="B39" t="s">
        <v>321</v>
      </c>
      <c r="C39">
        <v>0</v>
      </c>
      <c r="D39">
        <v>1</v>
      </c>
      <c r="E39">
        <f t="shared" si="1"/>
        <v>1</v>
      </c>
    </row>
    <row r="40" spans="1:18" x14ac:dyDescent="0.25">
      <c r="A40" t="s">
        <v>333</v>
      </c>
      <c r="B40" t="s">
        <v>525</v>
      </c>
      <c r="C40">
        <v>1</v>
      </c>
      <c r="D40">
        <v>0</v>
      </c>
      <c r="E40">
        <f t="shared" si="1"/>
        <v>1</v>
      </c>
    </row>
    <row r="41" spans="1:18" x14ac:dyDescent="0.25">
      <c r="A41" t="s">
        <v>333</v>
      </c>
      <c r="B41" t="s">
        <v>526</v>
      </c>
      <c r="C41">
        <v>0</v>
      </c>
      <c r="D41">
        <v>1</v>
      </c>
      <c r="E41">
        <f t="shared" si="1"/>
        <v>1</v>
      </c>
    </row>
    <row r="42" spans="1:18" x14ac:dyDescent="0.25">
      <c r="A42" t="s">
        <v>333</v>
      </c>
      <c r="B42" t="s">
        <v>527</v>
      </c>
      <c r="C42">
        <v>1</v>
      </c>
      <c r="D42">
        <v>0</v>
      </c>
      <c r="E42">
        <f t="shared" si="1"/>
        <v>1</v>
      </c>
    </row>
    <row r="43" spans="1:18" x14ac:dyDescent="0.25">
      <c r="A43" t="s">
        <v>2520</v>
      </c>
      <c r="C43">
        <f>SUM(C27:C42)</f>
        <v>39</v>
      </c>
      <c r="D43">
        <f>SUM(D27:D42)</f>
        <v>34</v>
      </c>
      <c r="E43">
        <f>SUBTOTAL(109,Table1[Totals])</f>
        <v>73</v>
      </c>
    </row>
    <row r="49" spans="1:18" ht="19.5" x14ac:dyDescent="0.3">
      <c r="A49" s="41" t="s">
        <v>11</v>
      </c>
      <c r="B49" s="41"/>
      <c r="C49" s="41"/>
      <c r="D49" s="41"/>
      <c r="E49" s="41"/>
    </row>
    <row r="50" spans="1:18" ht="15.75" thickBot="1" x14ac:dyDescent="0.3">
      <c r="A50" s="16" t="s">
        <v>25</v>
      </c>
      <c r="B50" s="19" t="s">
        <v>26</v>
      </c>
      <c r="C50" s="16" t="s">
        <v>2517</v>
      </c>
      <c r="D50" s="16" t="s">
        <v>884</v>
      </c>
      <c r="E50" s="16" t="s">
        <v>2519</v>
      </c>
      <c r="G50" s="46" t="s">
        <v>2556</v>
      </c>
      <c r="H50" s="47"/>
      <c r="I50" s="47"/>
      <c r="J50" s="47"/>
      <c r="K50" s="47"/>
      <c r="L50" s="47"/>
      <c r="M50" s="47" t="s">
        <v>2522</v>
      </c>
      <c r="N50" s="47"/>
      <c r="O50" s="47"/>
      <c r="P50" s="47"/>
      <c r="Q50" s="47"/>
      <c r="R50" s="48"/>
    </row>
    <row r="51" spans="1:18" x14ac:dyDescent="0.25">
      <c r="A51" t="s">
        <v>231</v>
      </c>
      <c r="B51" t="s">
        <v>577</v>
      </c>
      <c r="C51">
        <v>4</v>
      </c>
      <c r="D51">
        <v>4</v>
      </c>
      <c r="E51">
        <f t="shared" ref="E51:E66" si="2">SUM(C51:D51)</f>
        <v>8</v>
      </c>
      <c r="G51" s="42" t="s">
        <v>2527</v>
      </c>
      <c r="H51" s="43"/>
      <c r="I51" s="43"/>
      <c r="J51" s="43"/>
      <c r="K51" s="43"/>
      <c r="L51" s="43"/>
      <c r="M51" s="20">
        <v>2011</v>
      </c>
      <c r="N51" s="20">
        <v>2012</v>
      </c>
      <c r="O51" s="20">
        <v>2013</v>
      </c>
      <c r="P51" s="20"/>
      <c r="Q51" s="20"/>
      <c r="R51" s="25"/>
    </row>
    <row r="52" spans="1:18" x14ac:dyDescent="0.25">
      <c r="A52" t="s">
        <v>345</v>
      </c>
      <c r="B52" t="s">
        <v>322</v>
      </c>
      <c r="C52">
        <v>0</v>
      </c>
      <c r="D52">
        <v>5</v>
      </c>
      <c r="E52">
        <f t="shared" si="2"/>
        <v>5</v>
      </c>
      <c r="G52" s="42" t="s">
        <v>2542</v>
      </c>
      <c r="H52" s="43"/>
      <c r="I52" s="43"/>
      <c r="J52" s="43"/>
      <c r="K52" s="43"/>
      <c r="L52" s="43"/>
      <c r="M52" s="20">
        <v>2011</v>
      </c>
      <c r="N52" s="20"/>
      <c r="O52" s="20"/>
      <c r="P52" s="20"/>
      <c r="Q52" s="20">
        <v>2015</v>
      </c>
      <c r="R52" s="25"/>
    </row>
    <row r="53" spans="1:18" x14ac:dyDescent="0.25">
      <c r="A53" t="s">
        <v>345</v>
      </c>
      <c r="B53" t="s">
        <v>468</v>
      </c>
      <c r="C53">
        <v>0</v>
      </c>
      <c r="D53">
        <v>5</v>
      </c>
      <c r="E53">
        <f t="shared" si="2"/>
        <v>5</v>
      </c>
      <c r="G53" s="42" t="s">
        <v>2544</v>
      </c>
      <c r="H53" s="43"/>
      <c r="I53" s="43"/>
      <c r="J53" s="43"/>
      <c r="K53" s="43"/>
      <c r="L53" s="43"/>
      <c r="M53" s="20"/>
      <c r="N53" s="20"/>
      <c r="O53" s="20">
        <v>2013</v>
      </c>
      <c r="P53" s="20">
        <v>2014</v>
      </c>
      <c r="Q53" s="20"/>
      <c r="R53" s="25"/>
    </row>
    <row r="54" spans="1:18" x14ac:dyDescent="0.25">
      <c r="A54" t="s">
        <v>392</v>
      </c>
      <c r="B54" t="s">
        <v>455</v>
      </c>
      <c r="C54">
        <v>0</v>
      </c>
      <c r="D54">
        <v>4</v>
      </c>
      <c r="E54">
        <f t="shared" si="2"/>
        <v>4</v>
      </c>
      <c r="G54" s="44"/>
      <c r="H54" s="45"/>
      <c r="I54" s="45"/>
      <c r="J54" s="45"/>
      <c r="K54" s="45"/>
      <c r="L54" s="45"/>
      <c r="M54" s="28"/>
      <c r="N54" s="28"/>
      <c r="O54" s="28"/>
      <c r="P54" s="28"/>
      <c r="Q54" s="28"/>
      <c r="R54" s="27"/>
    </row>
    <row r="55" spans="1:18" x14ac:dyDescent="0.25">
      <c r="A55" t="s">
        <v>392</v>
      </c>
      <c r="B55" t="s">
        <v>319</v>
      </c>
      <c r="C55">
        <v>1</v>
      </c>
      <c r="D55">
        <v>2</v>
      </c>
      <c r="E55">
        <f t="shared" si="2"/>
        <v>3</v>
      </c>
      <c r="G55" s="30"/>
      <c r="H55" s="30"/>
      <c r="I55" s="30"/>
      <c r="J55" s="30"/>
      <c r="K55" s="30"/>
      <c r="L55" s="30"/>
      <c r="M55" s="31"/>
      <c r="N55" s="31"/>
      <c r="O55" s="31"/>
      <c r="P55" s="31"/>
      <c r="Q55" s="31"/>
      <c r="R55" s="31"/>
    </row>
    <row r="56" spans="1:18" x14ac:dyDescent="0.25">
      <c r="A56" t="s">
        <v>1638</v>
      </c>
      <c r="B56" t="s">
        <v>529</v>
      </c>
      <c r="C56">
        <v>0</v>
      </c>
      <c r="D56">
        <v>3</v>
      </c>
      <c r="E56">
        <f t="shared" si="2"/>
        <v>3</v>
      </c>
      <c r="G56" s="23"/>
      <c r="H56" s="23"/>
      <c r="I56" s="23"/>
      <c r="J56" s="23"/>
      <c r="K56" s="23"/>
      <c r="L56" s="23"/>
      <c r="M56" s="20"/>
      <c r="N56" s="20"/>
      <c r="O56" s="20"/>
      <c r="P56" s="20"/>
      <c r="Q56" s="20"/>
      <c r="R56" s="20"/>
    </row>
    <row r="57" spans="1:18" x14ac:dyDescent="0.25">
      <c r="A57" t="s">
        <v>392</v>
      </c>
      <c r="B57" t="s">
        <v>760</v>
      </c>
      <c r="C57">
        <v>0</v>
      </c>
      <c r="D57">
        <v>2</v>
      </c>
      <c r="E57">
        <f t="shared" si="2"/>
        <v>2</v>
      </c>
      <c r="G57" s="23"/>
      <c r="H57" s="23"/>
      <c r="I57" s="23"/>
      <c r="J57" s="23"/>
      <c r="K57" s="23"/>
      <c r="L57" s="23"/>
      <c r="M57" s="20"/>
      <c r="N57" s="20"/>
      <c r="O57" s="20"/>
      <c r="P57" s="20"/>
      <c r="Q57" s="20"/>
      <c r="R57" s="20"/>
    </row>
    <row r="58" spans="1:18" x14ac:dyDescent="0.25">
      <c r="A58" t="s">
        <v>333</v>
      </c>
      <c r="B58" s="29" t="s">
        <v>591</v>
      </c>
      <c r="C58">
        <v>1</v>
      </c>
      <c r="D58">
        <v>1</v>
      </c>
      <c r="E58">
        <f t="shared" si="2"/>
        <v>2</v>
      </c>
    </row>
    <row r="59" spans="1:18" x14ac:dyDescent="0.25">
      <c r="A59" t="s">
        <v>345</v>
      </c>
      <c r="B59" t="s">
        <v>321</v>
      </c>
      <c r="C59">
        <v>0</v>
      </c>
      <c r="D59">
        <v>1</v>
      </c>
      <c r="E59">
        <f t="shared" si="2"/>
        <v>1</v>
      </c>
    </row>
    <row r="60" spans="1:18" x14ac:dyDescent="0.25">
      <c r="A60" t="s">
        <v>1638</v>
      </c>
      <c r="B60" t="s">
        <v>681</v>
      </c>
      <c r="C60">
        <v>0</v>
      </c>
      <c r="D60">
        <v>1</v>
      </c>
      <c r="E60">
        <f t="shared" si="2"/>
        <v>1</v>
      </c>
    </row>
    <row r="61" spans="1:18" x14ac:dyDescent="0.25">
      <c r="A61" t="s">
        <v>231</v>
      </c>
      <c r="B61" t="s">
        <v>581</v>
      </c>
      <c r="C61">
        <v>1</v>
      </c>
      <c r="D61">
        <v>0</v>
      </c>
      <c r="E61">
        <f t="shared" si="2"/>
        <v>1</v>
      </c>
    </row>
    <row r="62" spans="1:18" x14ac:dyDescent="0.25">
      <c r="A62" t="s">
        <v>392</v>
      </c>
      <c r="B62" t="s">
        <v>2537</v>
      </c>
      <c r="C62">
        <v>1</v>
      </c>
      <c r="D62">
        <v>0</v>
      </c>
      <c r="E62">
        <f t="shared" si="2"/>
        <v>1</v>
      </c>
    </row>
    <row r="63" spans="1:18" x14ac:dyDescent="0.25">
      <c r="A63" t="s">
        <v>333</v>
      </c>
      <c r="B63" s="29" t="s">
        <v>585</v>
      </c>
      <c r="C63">
        <v>1</v>
      </c>
      <c r="D63">
        <v>0</v>
      </c>
      <c r="E63">
        <f t="shared" si="2"/>
        <v>1</v>
      </c>
    </row>
    <row r="64" spans="1:18" x14ac:dyDescent="0.25">
      <c r="A64" t="s">
        <v>333</v>
      </c>
      <c r="B64" s="29" t="s">
        <v>318</v>
      </c>
      <c r="C64">
        <v>1</v>
      </c>
      <c r="D64">
        <v>0</v>
      </c>
      <c r="E64">
        <f t="shared" si="2"/>
        <v>1</v>
      </c>
    </row>
    <row r="65" spans="1:18" x14ac:dyDescent="0.25">
      <c r="A65" t="s">
        <v>333</v>
      </c>
      <c r="B65" s="29" t="s">
        <v>588</v>
      </c>
      <c r="C65">
        <v>1</v>
      </c>
      <c r="D65">
        <v>0</v>
      </c>
      <c r="E65">
        <f t="shared" si="2"/>
        <v>1</v>
      </c>
    </row>
    <row r="66" spans="1:18" x14ac:dyDescent="0.25">
      <c r="A66" t="s">
        <v>231</v>
      </c>
      <c r="B66" s="29" t="s">
        <v>486</v>
      </c>
      <c r="C66">
        <v>1</v>
      </c>
      <c r="D66">
        <v>0</v>
      </c>
      <c r="E66">
        <f t="shared" si="2"/>
        <v>1</v>
      </c>
    </row>
    <row r="67" spans="1:18" x14ac:dyDescent="0.25">
      <c r="A67" t="s">
        <v>2520</v>
      </c>
      <c r="B67" s="29"/>
      <c r="C67">
        <f>SUM(C51:C66)</f>
        <v>12</v>
      </c>
      <c r="D67">
        <f>SUM(D51:D66)</f>
        <v>28</v>
      </c>
      <c r="E67">
        <f>SUBTOTAL(109,Table2[Totals])</f>
        <v>40</v>
      </c>
    </row>
    <row r="68" spans="1:18" x14ac:dyDescent="0.25">
      <c r="B68" s="29"/>
    </row>
    <row r="73" spans="1:18" ht="19.5" x14ac:dyDescent="0.3">
      <c r="A73" s="41" t="s">
        <v>2545</v>
      </c>
      <c r="B73" s="41"/>
      <c r="C73" s="41"/>
      <c r="D73" s="41"/>
      <c r="E73" s="41"/>
    </row>
    <row r="74" spans="1:18" ht="15.75" thickBot="1" x14ac:dyDescent="0.3">
      <c r="A74" s="16" t="s">
        <v>25</v>
      </c>
      <c r="B74" s="19" t="s">
        <v>26</v>
      </c>
      <c r="C74" s="16" t="s">
        <v>2517</v>
      </c>
      <c r="D74" s="16" t="s">
        <v>884</v>
      </c>
      <c r="E74" s="16" t="s">
        <v>2519</v>
      </c>
      <c r="G74" s="46" t="s">
        <v>2556</v>
      </c>
      <c r="H74" s="47"/>
      <c r="I74" s="47"/>
      <c r="J74" s="47"/>
      <c r="K74" s="47"/>
      <c r="L74" s="47"/>
      <c r="M74" s="47" t="s">
        <v>2522</v>
      </c>
      <c r="N74" s="47"/>
      <c r="O74" s="47"/>
      <c r="P74" s="47"/>
      <c r="Q74" s="47"/>
      <c r="R74" s="48"/>
    </row>
    <row r="75" spans="1:18" x14ac:dyDescent="0.25">
      <c r="A75" t="s">
        <v>392</v>
      </c>
      <c r="B75" t="s">
        <v>455</v>
      </c>
      <c r="C75">
        <v>7</v>
      </c>
      <c r="D75">
        <v>7</v>
      </c>
      <c r="E75">
        <f t="shared" ref="E75:E90" si="3">SUM(C75:D75)</f>
        <v>14</v>
      </c>
      <c r="G75" s="42" t="s">
        <v>2527</v>
      </c>
      <c r="H75" s="43"/>
      <c r="I75" s="43"/>
      <c r="J75" s="43"/>
      <c r="K75" s="43"/>
      <c r="L75" s="43"/>
      <c r="M75" s="20">
        <v>2011</v>
      </c>
      <c r="N75" s="20">
        <v>2012</v>
      </c>
      <c r="O75" s="20">
        <v>2013</v>
      </c>
      <c r="P75" s="20"/>
      <c r="Q75" s="20"/>
      <c r="R75" s="25"/>
    </row>
    <row r="76" spans="1:18" x14ac:dyDescent="0.25">
      <c r="A76" t="s">
        <v>392</v>
      </c>
      <c r="B76" t="s">
        <v>319</v>
      </c>
      <c r="C76">
        <v>5</v>
      </c>
      <c r="D76">
        <v>8</v>
      </c>
      <c r="E76">
        <f t="shared" si="3"/>
        <v>13</v>
      </c>
      <c r="G76" s="42" t="s">
        <v>2546</v>
      </c>
      <c r="H76" s="43"/>
      <c r="I76" s="43"/>
      <c r="J76" s="43"/>
      <c r="K76" s="43"/>
      <c r="L76" s="43"/>
      <c r="M76" s="20">
        <v>2011</v>
      </c>
      <c r="N76" s="20">
        <v>2012</v>
      </c>
      <c r="O76" s="20"/>
      <c r="P76" s="20"/>
      <c r="Q76" s="20"/>
      <c r="R76" s="25"/>
    </row>
    <row r="77" spans="1:18" x14ac:dyDescent="0.25">
      <c r="A77" t="s">
        <v>333</v>
      </c>
      <c r="B77" s="29" t="s">
        <v>732</v>
      </c>
      <c r="C77">
        <v>9</v>
      </c>
      <c r="D77">
        <v>0</v>
      </c>
      <c r="E77">
        <f t="shared" si="3"/>
        <v>9</v>
      </c>
      <c r="G77" s="42" t="s">
        <v>2547</v>
      </c>
      <c r="H77" s="43"/>
      <c r="I77" s="43"/>
      <c r="J77" s="43"/>
      <c r="K77" s="43"/>
      <c r="L77" s="43"/>
      <c r="M77" s="20">
        <v>2011</v>
      </c>
      <c r="N77" s="20"/>
      <c r="O77" s="20"/>
      <c r="P77" s="20"/>
      <c r="Q77" s="20"/>
      <c r="R77" s="25">
        <v>2016</v>
      </c>
    </row>
    <row r="78" spans="1:18" x14ac:dyDescent="0.25">
      <c r="A78" t="s">
        <v>231</v>
      </c>
      <c r="B78" t="s">
        <v>576</v>
      </c>
      <c r="C78">
        <v>4</v>
      </c>
      <c r="D78">
        <v>3</v>
      </c>
      <c r="E78">
        <f t="shared" si="3"/>
        <v>7</v>
      </c>
      <c r="G78" s="42" t="s">
        <v>2552</v>
      </c>
      <c r="H78" s="43"/>
      <c r="I78" s="43"/>
      <c r="J78" s="43"/>
      <c r="K78" s="43"/>
      <c r="L78" s="43"/>
      <c r="M78" s="20"/>
      <c r="N78" s="20">
        <v>2012</v>
      </c>
      <c r="O78" s="20">
        <v>2013</v>
      </c>
      <c r="P78" s="20"/>
      <c r="Q78" s="20"/>
      <c r="R78" s="25"/>
    </row>
    <row r="79" spans="1:18" x14ac:dyDescent="0.25">
      <c r="A79" t="s">
        <v>392</v>
      </c>
      <c r="B79" t="s">
        <v>318</v>
      </c>
      <c r="C79">
        <v>0</v>
      </c>
      <c r="D79">
        <v>6</v>
      </c>
      <c r="E79">
        <f t="shared" si="3"/>
        <v>6</v>
      </c>
      <c r="G79" s="42" t="s">
        <v>2535</v>
      </c>
      <c r="H79" s="43"/>
      <c r="I79" s="43"/>
      <c r="J79" s="43"/>
      <c r="K79" s="43"/>
      <c r="L79" s="43"/>
      <c r="M79" s="20"/>
      <c r="N79" s="20"/>
      <c r="O79" s="20"/>
      <c r="P79" s="20">
        <v>2014</v>
      </c>
      <c r="Q79" s="20">
        <v>2015</v>
      </c>
      <c r="R79" s="25"/>
    </row>
    <row r="80" spans="1:18" x14ac:dyDescent="0.25">
      <c r="A80" t="s">
        <v>345</v>
      </c>
      <c r="B80" t="s">
        <v>323</v>
      </c>
      <c r="C80">
        <v>1</v>
      </c>
      <c r="D80">
        <v>4</v>
      </c>
      <c r="E80">
        <f t="shared" si="3"/>
        <v>5</v>
      </c>
      <c r="G80" s="42" t="s">
        <v>2555</v>
      </c>
      <c r="H80" s="43"/>
      <c r="I80" s="43"/>
      <c r="J80" s="43"/>
      <c r="K80" s="43"/>
      <c r="L80" s="43"/>
      <c r="M80" s="20">
        <v>2011</v>
      </c>
      <c r="N80" s="20"/>
      <c r="O80" s="20"/>
      <c r="P80" s="20"/>
      <c r="Q80" s="20"/>
      <c r="R80" s="25">
        <v>2016</v>
      </c>
    </row>
    <row r="81" spans="1:18" x14ac:dyDescent="0.25">
      <c r="A81" t="s">
        <v>345</v>
      </c>
      <c r="B81" t="s">
        <v>468</v>
      </c>
      <c r="C81">
        <v>0</v>
      </c>
      <c r="D81">
        <v>2</v>
      </c>
      <c r="E81">
        <f t="shared" si="3"/>
        <v>2</v>
      </c>
      <c r="G81" s="44" t="s">
        <v>2536</v>
      </c>
      <c r="H81" s="45"/>
      <c r="I81" s="45"/>
      <c r="J81" s="45"/>
      <c r="K81" s="45"/>
      <c r="L81" s="45"/>
      <c r="M81" s="28"/>
      <c r="N81" s="28"/>
      <c r="O81" s="28">
        <v>2013</v>
      </c>
      <c r="P81" s="28"/>
      <c r="Q81" s="28">
        <v>2015</v>
      </c>
      <c r="R81" s="27"/>
    </row>
    <row r="82" spans="1:18" x14ac:dyDescent="0.25">
      <c r="A82" t="s">
        <v>333</v>
      </c>
      <c r="B82" s="29" t="s">
        <v>585</v>
      </c>
      <c r="C82">
        <v>2</v>
      </c>
      <c r="D82">
        <v>0</v>
      </c>
      <c r="E82">
        <f t="shared" si="3"/>
        <v>2</v>
      </c>
    </row>
    <row r="83" spans="1:18" x14ac:dyDescent="0.25">
      <c r="A83" t="s">
        <v>333</v>
      </c>
      <c r="B83" s="29" t="s">
        <v>318</v>
      </c>
      <c r="C83">
        <v>2</v>
      </c>
      <c r="D83">
        <v>0</v>
      </c>
      <c r="E83">
        <f t="shared" si="3"/>
        <v>2</v>
      </c>
    </row>
    <row r="84" spans="1:18" x14ac:dyDescent="0.25">
      <c r="A84" t="s">
        <v>392</v>
      </c>
      <c r="B84" t="s">
        <v>623</v>
      </c>
      <c r="C84">
        <v>0</v>
      </c>
      <c r="D84">
        <v>1</v>
      </c>
      <c r="E84">
        <f t="shared" si="3"/>
        <v>1</v>
      </c>
    </row>
    <row r="85" spans="1:18" x14ac:dyDescent="0.25">
      <c r="A85" t="s">
        <v>231</v>
      </c>
      <c r="B85" t="s">
        <v>2558</v>
      </c>
      <c r="C85">
        <v>0</v>
      </c>
      <c r="D85">
        <v>1</v>
      </c>
      <c r="E85">
        <f t="shared" si="3"/>
        <v>1</v>
      </c>
    </row>
    <row r="86" spans="1:18" x14ac:dyDescent="0.25">
      <c r="A86" t="s">
        <v>333</v>
      </c>
      <c r="B86" s="29" t="s">
        <v>591</v>
      </c>
      <c r="C86">
        <v>1</v>
      </c>
      <c r="D86">
        <v>0</v>
      </c>
      <c r="E86">
        <f t="shared" si="3"/>
        <v>1</v>
      </c>
    </row>
    <row r="87" spans="1:18" x14ac:dyDescent="0.25">
      <c r="A87" t="s">
        <v>333</v>
      </c>
      <c r="B87" s="29" t="s">
        <v>731</v>
      </c>
      <c r="C87">
        <v>1</v>
      </c>
      <c r="D87">
        <v>0</v>
      </c>
      <c r="E87">
        <f t="shared" si="3"/>
        <v>1</v>
      </c>
    </row>
    <row r="88" spans="1:18" x14ac:dyDescent="0.25">
      <c r="A88" t="s">
        <v>345</v>
      </c>
      <c r="B88" s="29" t="s">
        <v>322</v>
      </c>
      <c r="C88">
        <v>1</v>
      </c>
      <c r="D88">
        <v>0</v>
      </c>
      <c r="E88">
        <f t="shared" si="3"/>
        <v>1</v>
      </c>
    </row>
    <row r="89" spans="1:18" x14ac:dyDescent="0.25">
      <c r="A89" t="s">
        <v>392</v>
      </c>
      <c r="B89" s="29" t="s">
        <v>320</v>
      </c>
      <c r="C89">
        <v>0</v>
      </c>
      <c r="D89">
        <v>1</v>
      </c>
      <c r="E89">
        <f t="shared" si="3"/>
        <v>1</v>
      </c>
    </row>
    <row r="90" spans="1:18" x14ac:dyDescent="0.25">
      <c r="A90" t="s">
        <v>345</v>
      </c>
      <c r="B90" s="29" t="s">
        <v>321</v>
      </c>
      <c r="C90">
        <v>0</v>
      </c>
      <c r="D90">
        <v>1</v>
      </c>
      <c r="E90">
        <f t="shared" si="3"/>
        <v>1</v>
      </c>
    </row>
    <row r="91" spans="1:18" x14ac:dyDescent="0.25">
      <c r="A91" t="s">
        <v>2520</v>
      </c>
      <c r="B91" s="29"/>
      <c r="C91">
        <f>SUM(C75:C90)</f>
        <v>33</v>
      </c>
      <c r="D91">
        <f>SUM(D75:D90)</f>
        <v>34</v>
      </c>
      <c r="E91">
        <f>SUBTOTAL(109,Table3[Totals])</f>
        <v>67</v>
      </c>
    </row>
    <row r="97" spans="1:18" ht="19.5" x14ac:dyDescent="0.3">
      <c r="A97" s="41" t="s">
        <v>2557</v>
      </c>
      <c r="B97" s="41"/>
      <c r="C97" s="41"/>
      <c r="D97" s="41"/>
      <c r="E97" s="41"/>
    </row>
    <row r="98" spans="1:18" ht="15.75" thickBot="1" x14ac:dyDescent="0.3">
      <c r="A98" s="16" t="s">
        <v>25</v>
      </c>
      <c r="B98" s="19" t="s">
        <v>26</v>
      </c>
      <c r="C98" s="16" t="s">
        <v>2517</v>
      </c>
      <c r="D98" s="16" t="s">
        <v>884</v>
      </c>
      <c r="E98" s="16" t="s">
        <v>2519</v>
      </c>
      <c r="G98" s="46" t="s">
        <v>2556</v>
      </c>
      <c r="H98" s="47"/>
      <c r="I98" s="47"/>
      <c r="J98" s="47"/>
      <c r="K98" s="47"/>
      <c r="L98" s="47"/>
      <c r="M98" s="47" t="s">
        <v>2522</v>
      </c>
      <c r="N98" s="47"/>
      <c r="O98" s="47"/>
      <c r="P98" s="47"/>
      <c r="Q98" s="47"/>
      <c r="R98" s="48"/>
    </row>
    <row r="99" spans="1:18" x14ac:dyDescent="0.25">
      <c r="A99" t="s">
        <v>392</v>
      </c>
      <c r="B99" t="s">
        <v>455</v>
      </c>
      <c r="C99">
        <v>4</v>
      </c>
      <c r="D99">
        <v>12</v>
      </c>
      <c r="E99">
        <f t="shared" ref="E99:E110" si="4">SUM(C99:D99)</f>
        <v>16</v>
      </c>
      <c r="G99" s="42" t="s">
        <v>2619</v>
      </c>
      <c r="H99" s="43"/>
      <c r="I99" s="43"/>
      <c r="J99" s="43"/>
      <c r="K99" s="43"/>
      <c r="L99" s="43"/>
      <c r="M99" s="20"/>
      <c r="N99" s="20">
        <v>2012</v>
      </c>
      <c r="O99" s="20"/>
      <c r="P99" s="20"/>
      <c r="Q99" s="20">
        <v>2015</v>
      </c>
      <c r="R99" s="25"/>
    </row>
    <row r="100" spans="1:18" x14ac:dyDescent="0.25">
      <c r="A100" t="s">
        <v>345</v>
      </c>
      <c r="B100" t="s">
        <v>468</v>
      </c>
      <c r="C100">
        <v>6</v>
      </c>
      <c r="D100">
        <v>8</v>
      </c>
      <c r="E100">
        <f t="shared" si="4"/>
        <v>14</v>
      </c>
      <c r="G100" s="42" t="s">
        <v>2621</v>
      </c>
      <c r="H100" s="43"/>
      <c r="I100" s="43"/>
      <c r="J100" s="43"/>
      <c r="K100" s="43"/>
      <c r="L100" s="43"/>
      <c r="M100" s="20"/>
      <c r="N100" s="20"/>
      <c r="O100" s="20">
        <v>2013</v>
      </c>
      <c r="P100" s="20">
        <v>2014</v>
      </c>
      <c r="Q100" s="20"/>
      <c r="R100" s="25"/>
    </row>
    <row r="101" spans="1:18" x14ac:dyDescent="0.25">
      <c r="A101" t="s">
        <v>231</v>
      </c>
      <c r="B101" t="s">
        <v>577</v>
      </c>
      <c r="C101">
        <v>9</v>
      </c>
      <c r="D101">
        <v>3</v>
      </c>
      <c r="E101">
        <f t="shared" si="4"/>
        <v>12</v>
      </c>
      <c r="G101" s="42" t="s">
        <v>2622</v>
      </c>
      <c r="H101" s="43"/>
      <c r="I101" s="43"/>
      <c r="J101" s="43"/>
      <c r="K101" s="43"/>
      <c r="L101" s="43"/>
      <c r="M101" s="20"/>
      <c r="N101" s="20">
        <v>2012</v>
      </c>
      <c r="O101" s="20">
        <v>2013</v>
      </c>
      <c r="P101" s="20"/>
      <c r="Q101" s="20"/>
      <c r="R101" s="25"/>
    </row>
    <row r="102" spans="1:18" x14ac:dyDescent="0.25">
      <c r="A102" t="s">
        <v>392</v>
      </c>
      <c r="B102" t="s">
        <v>319</v>
      </c>
      <c r="C102">
        <v>6</v>
      </c>
      <c r="D102">
        <v>4</v>
      </c>
      <c r="E102">
        <f t="shared" si="4"/>
        <v>10</v>
      </c>
      <c r="G102" s="42" t="s">
        <v>2623</v>
      </c>
      <c r="H102" s="43"/>
      <c r="I102" s="43"/>
      <c r="J102" s="43"/>
      <c r="K102" s="43"/>
      <c r="L102" s="43"/>
      <c r="M102" s="20"/>
      <c r="N102" s="20">
        <v>2012</v>
      </c>
      <c r="O102" s="20">
        <v>2013</v>
      </c>
      <c r="P102" s="20"/>
      <c r="Q102" s="20"/>
      <c r="R102" s="25"/>
    </row>
    <row r="103" spans="1:18" x14ac:dyDescent="0.25">
      <c r="A103" t="s">
        <v>231</v>
      </c>
      <c r="B103" t="s">
        <v>577</v>
      </c>
      <c r="C103">
        <v>5</v>
      </c>
      <c r="D103">
        <v>3</v>
      </c>
      <c r="E103">
        <f t="shared" si="4"/>
        <v>8</v>
      </c>
      <c r="G103" s="42" t="s">
        <v>2624</v>
      </c>
      <c r="H103" s="43"/>
      <c r="I103" s="43"/>
      <c r="J103" s="43"/>
      <c r="K103" s="43"/>
      <c r="L103" s="43"/>
      <c r="M103" s="20"/>
      <c r="N103" s="32">
        <v>2012</v>
      </c>
      <c r="O103" s="20"/>
      <c r="P103" s="20"/>
      <c r="Q103" s="20">
        <v>2015</v>
      </c>
      <c r="R103" s="25"/>
    </row>
    <row r="104" spans="1:18" x14ac:dyDescent="0.25">
      <c r="A104" t="s">
        <v>345</v>
      </c>
      <c r="B104" t="s">
        <v>322</v>
      </c>
      <c r="C104">
        <v>2</v>
      </c>
      <c r="D104">
        <v>5</v>
      </c>
      <c r="E104">
        <f t="shared" si="4"/>
        <v>7</v>
      </c>
      <c r="G104" s="42" t="s">
        <v>2627</v>
      </c>
      <c r="H104" s="43"/>
      <c r="I104" s="43"/>
      <c r="J104" s="43"/>
      <c r="K104" s="43"/>
      <c r="L104" s="43"/>
      <c r="M104" s="20"/>
      <c r="N104" s="32">
        <v>2012</v>
      </c>
      <c r="O104" s="32">
        <v>2013</v>
      </c>
      <c r="P104" s="20"/>
      <c r="Q104" s="20"/>
      <c r="R104" s="25"/>
    </row>
    <row r="105" spans="1:18" x14ac:dyDescent="0.25">
      <c r="A105" t="s">
        <v>491</v>
      </c>
      <c r="B105" t="s">
        <v>760</v>
      </c>
      <c r="C105">
        <v>0</v>
      </c>
      <c r="D105">
        <v>6</v>
      </c>
      <c r="E105">
        <f t="shared" si="4"/>
        <v>6</v>
      </c>
      <c r="G105" s="42" t="s">
        <v>239</v>
      </c>
      <c r="H105" s="43"/>
      <c r="I105" s="43"/>
      <c r="J105" s="43"/>
      <c r="K105" s="43"/>
      <c r="L105" s="43"/>
      <c r="M105" s="20"/>
      <c r="N105" s="20"/>
      <c r="O105" s="20">
        <v>2013</v>
      </c>
      <c r="P105" s="20"/>
      <c r="Q105" s="20">
        <v>2015</v>
      </c>
      <c r="R105" s="25">
        <v>2016</v>
      </c>
    </row>
    <row r="106" spans="1:18" x14ac:dyDescent="0.25">
      <c r="A106" t="s">
        <v>345</v>
      </c>
      <c r="B106" t="s">
        <v>470</v>
      </c>
      <c r="C106">
        <v>1</v>
      </c>
      <c r="D106">
        <v>5</v>
      </c>
      <c r="E106">
        <f t="shared" si="4"/>
        <v>6</v>
      </c>
      <c r="G106" s="42" t="s">
        <v>2628</v>
      </c>
      <c r="H106" s="43"/>
      <c r="I106" s="43"/>
      <c r="J106" s="43"/>
      <c r="K106" s="43"/>
      <c r="L106" s="43"/>
      <c r="M106" s="20"/>
      <c r="N106" s="20"/>
      <c r="O106" s="32">
        <v>2013</v>
      </c>
      <c r="P106" s="20"/>
      <c r="Q106" s="20">
        <v>2015</v>
      </c>
      <c r="R106" s="25">
        <v>2016</v>
      </c>
    </row>
    <row r="107" spans="1:18" x14ac:dyDescent="0.25">
      <c r="A107" t="s">
        <v>491</v>
      </c>
      <c r="B107" t="s">
        <v>323</v>
      </c>
      <c r="C107">
        <v>3</v>
      </c>
      <c r="D107">
        <v>2</v>
      </c>
      <c r="E107">
        <f t="shared" si="4"/>
        <v>5</v>
      </c>
      <c r="G107" s="44" t="s">
        <v>2630</v>
      </c>
      <c r="H107" s="45"/>
      <c r="I107" s="45"/>
      <c r="J107" s="45"/>
      <c r="K107" s="45"/>
      <c r="L107" s="45"/>
      <c r="M107" s="28"/>
      <c r="N107" s="28">
        <v>2012</v>
      </c>
      <c r="O107" s="33">
        <v>2013</v>
      </c>
      <c r="P107" s="28"/>
      <c r="Q107" s="28">
        <v>2015</v>
      </c>
      <c r="R107" s="27"/>
    </row>
    <row r="108" spans="1:18" x14ac:dyDescent="0.25">
      <c r="A108" t="s">
        <v>392</v>
      </c>
      <c r="B108" t="s">
        <v>318</v>
      </c>
      <c r="C108">
        <v>2</v>
      </c>
      <c r="D108">
        <v>1</v>
      </c>
      <c r="E108">
        <f t="shared" si="4"/>
        <v>3</v>
      </c>
    </row>
    <row r="109" spans="1:18" x14ac:dyDescent="0.25">
      <c r="A109" t="s">
        <v>231</v>
      </c>
      <c r="B109" t="s">
        <v>784</v>
      </c>
      <c r="C109">
        <v>2</v>
      </c>
      <c r="D109">
        <v>0</v>
      </c>
      <c r="E109">
        <f t="shared" si="4"/>
        <v>2</v>
      </c>
    </row>
    <row r="110" spans="1:18" x14ac:dyDescent="0.25">
      <c r="A110" t="s">
        <v>333</v>
      </c>
      <c r="B110" t="s">
        <v>791</v>
      </c>
      <c r="C110">
        <v>1</v>
      </c>
      <c r="D110">
        <v>0</v>
      </c>
      <c r="E110">
        <f t="shared" si="4"/>
        <v>1</v>
      </c>
    </row>
    <row r="111" spans="1:18" x14ac:dyDescent="0.25">
      <c r="A111" t="s">
        <v>2520</v>
      </c>
      <c r="C111">
        <f t="shared" ref="C111:D111" si="5">SUBTOTAL(109,C99:C110)</f>
        <v>41</v>
      </c>
      <c r="D111">
        <f t="shared" si="5"/>
        <v>49</v>
      </c>
      <c r="E111">
        <f>SUBTOTAL(109,E99:E110)</f>
        <v>90</v>
      </c>
    </row>
    <row r="117" spans="1:18" ht="19.5" x14ac:dyDescent="0.3">
      <c r="A117" s="41" t="s">
        <v>2614</v>
      </c>
      <c r="B117" s="41"/>
      <c r="C117" s="41"/>
      <c r="D117" s="41"/>
      <c r="E117" s="41"/>
    </row>
    <row r="118" spans="1:18" ht="15.75" thickBot="1" x14ac:dyDescent="0.3">
      <c r="A118" s="16" t="s">
        <v>25</v>
      </c>
      <c r="B118" s="19" t="s">
        <v>26</v>
      </c>
      <c r="C118" s="16" t="s">
        <v>2517</v>
      </c>
      <c r="D118" s="16" t="s">
        <v>884</v>
      </c>
      <c r="E118" s="16" t="s">
        <v>2519</v>
      </c>
      <c r="G118" s="46" t="s">
        <v>2556</v>
      </c>
      <c r="H118" s="47"/>
      <c r="I118" s="47"/>
      <c r="J118" s="47"/>
      <c r="K118" s="47"/>
      <c r="L118" s="47"/>
      <c r="M118" s="47" t="s">
        <v>2522</v>
      </c>
      <c r="N118" s="47"/>
      <c r="O118" s="47"/>
      <c r="P118" s="47"/>
      <c r="Q118" s="47"/>
      <c r="R118" s="48"/>
    </row>
    <row r="119" spans="1:18" x14ac:dyDescent="0.25">
      <c r="A119" t="s">
        <v>231</v>
      </c>
      <c r="B119" t="s">
        <v>577</v>
      </c>
      <c r="C119">
        <v>5</v>
      </c>
      <c r="D119">
        <v>5</v>
      </c>
      <c r="E119">
        <f t="shared" ref="E119:E133" si="6">SUM(C119:D119)</f>
        <v>10</v>
      </c>
      <c r="G119" s="42" t="s">
        <v>2621</v>
      </c>
      <c r="H119" s="43"/>
      <c r="I119" s="43"/>
      <c r="J119" s="43"/>
      <c r="K119" s="43"/>
      <c r="L119" s="43"/>
      <c r="M119" s="20"/>
      <c r="N119" s="20">
        <v>2012</v>
      </c>
      <c r="O119" s="20"/>
      <c r="P119" s="20"/>
      <c r="Q119" s="20">
        <v>2015</v>
      </c>
      <c r="R119" s="25"/>
    </row>
    <row r="120" spans="1:18" x14ac:dyDescent="0.25">
      <c r="A120" t="s">
        <v>345</v>
      </c>
      <c r="B120" t="s">
        <v>468</v>
      </c>
      <c r="C120">
        <v>3</v>
      </c>
      <c r="D120">
        <v>6</v>
      </c>
      <c r="E120">
        <f t="shared" si="6"/>
        <v>9</v>
      </c>
      <c r="G120" s="42" t="s">
        <v>2635</v>
      </c>
      <c r="H120" s="43"/>
      <c r="I120" s="43"/>
      <c r="J120" s="43"/>
      <c r="K120" s="43"/>
      <c r="L120" s="43"/>
      <c r="M120" s="20"/>
      <c r="N120" s="20"/>
      <c r="O120" s="20">
        <v>2013</v>
      </c>
      <c r="P120" s="20"/>
      <c r="Q120" s="20">
        <v>2015</v>
      </c>
      <c r="R120" s="25"/>
    </row>
    <row r="121" spans="1:18" x14ac:dyDescent="0.25">
      <c r="A121" t="s">
        <v>218</v>
      </c>
      <c r="B121" t="s">
        <v>318</v>
      </c>
      <c r="C121">
        <v>3</v>
      </c>
      <c r="D121">
        <v>2</v>
      </c>
      <c r="E121">
        <f t="shared" si="6"/>
        <v>5</v>
      </c>
      <c r="G121" s="42" t="s">
        <v>2636</v>
      </c>
      <c r="H121" s="43"/>
      <c r="I121" s="43"/>
      <c r="J121" s="43"/>
      <c r="K121" s="43"/>
      <c r="L121" s="43"/>
      <c r="M121" s="20"/>
      <c r="N121" s="20"/>
      <c r="O121" s="20"/>
      <c r="P121" s="20">
        <v>2014</v>
      </c>
      <c r="Q121" s="20">
        <v>2015</v>
      </c>
      <c r="R121" s="25"/>
    </row>
    <row r="122" spans="1:18" x14ac:dyDescent="0.25">
      <c r="A122" t="s">
        <v>231</v>
      </c>
      <c r="B122" t="s">
        <v>784</v>
      </c>
      <c r="C122">
        <v>3</v>
      </c>
      <c r="D122">
        <v>2</v>
      </c>
      <c r="E122">
        <f t="shared" si="6"/>
        <v>5</v>
      </c>
      <c r="G122" s="42" t="s">
        <v>2546</v>
      </c>
      <c r="H122" s="43"/>
      <c r="I122" s="43"/>
      <c r="J122" s="43"/>
      <c r="K122" s="43"/>
      <c r="L122" s="43"/>
      <c r="M122" s="20"/>
      <c r="N122" s="20"/>
      <c r="O122" s="20"/>
      <c r="P122" s="20"/>
      <c r="Q122" s="20"/>
      <c r="R122" s="25"/>
    </row>
    <row r="123" spans="1:18" x14ac:dyDescent="0.25">
      <c r="A123" t="s">
        <v>231</v>
      </c>
      <c r="B123" t="s">
        <v>996</v>
      </c>
      <c r="C123">
        <v>2</v>
      </c>
      <c r="D123">
        <v>2</v>
      </c>
      <c r="E123">
        <f t="shared" si="6"/>
        <v>4</v>
      </c>
      <c r="G123" s="42" t="s">
        <v>2639</v>
      </c>
      <c r="H123" s="43"/>
      <c r="I123" s="43"/>
      <c r="J123" s="43"/>
      <c r="K123" s="43"/>
      <c r="L123" s="43"/>
      <c r="M123" s="20"/>
      <c r="N123" s="32"/>
      <c r="O123" s="20">
        <v>2013</v>
      </c>
      <c r="P123" s="20"/>
      <c r="Q123" s="20"/>
      <c r="R123" s="25">
        <v>2016</v>
      </c>
    </row>
    <row r="124" spans="1:18" x14ac:dyDescent="0.25">
      <c r="A124" t="s">
        <v>218</v>
      </c>
      <c r="B124" t="s">
        <v>455</v>
      </c>
      <c r="C124">
        <v>2</v>
      </c>
      <c r="D124">
        <v>1</v>
      </c>
      <c r="E124">
        <f t="shared" si="6"/>
        <v>3</v>
      </c>
      <c r="G124" s="42" t="s">
        <v>2640</v>
      </c>
      <c r="H124" s="43"/>
      <c r="I124" s="43"/>
      <c r="J124" s="43"/>
      <c r="K124" s="43"/>
      <c r="L124" s="43"/>
      <c r="M124" s="20"/>
      <c r="N124" s="32"/>
      <c r="O124" s="32">
        <v>2013</v>
      </c>
      <c r="P124" s="20"/>
      <c r="Q124" s="20"/>
      <c r="R124" s="25">
        <v>2016</v>
      </c>
    </row>
    <row r="125" spans="1:18" x14ac:dyDescent="0.25">
      <c r="A125" t="s">
        <v>218</v>
      </c>
      <c r="B125" t="s">
        <v>319</v>
      </c>
      <c r="C125">
        <v>2</v>
      </c>
      <c r="D125">
        <v>1</v>
      </c>
      <c r="E125">
        <f t="shared" si="6"/>
        <v>3</v>
      </c>
      <c r="G125" s="42" t="s">
        <v>2527</v>
      </c>
      <c r="H125" s="43"/>
      <c r="I125" s="43"/>
      <c r="J125" s="43"/>
      <c r="K125" s="43"/>
      <c r="L125" s="43"/>
      <c r="M125" s="20"/>
      <c r="N125" s="20"/>
      <c r="O125" s="32">
        <v>2013</v>
      </c>
      <c r="P125" s="20"/>
      <c r="Q125" s="20"/>
      <c r="R125" s="25">
        <v>2016</v>
      </c>
    </row>
    <row r="126" spans="1:18" x14ac:dyDescent="0.25">
      <c r="A126" t="s">
        <v>345</v>
      </c>
      <c r="B126" t="s">
        <v>470</v>
      </c>
      <c r="C126">
        <v>0</v>
      </c>
      <c r="D126">
        <v>2</v>
      </c>
      <c r="E126">
        <f t="shared" si="6"/>
        <v>2</v>
      </c>
      <c r="G126" s="42"/>
      <c r="H126" s="43"/>
      <c r="I126" s="43"/>
      <c r="J126" s="43"/>
      <c r="K126" s="43"/>
      <c r="L126" s="43"/>
      <c r="M126" s="20"/>
      <c r="N126" s="20"/>
      <c r="O126" s="32"/>
      <c r="P126" s="20"/>
      <c r="Q126" s="20"/>
      <c r="R126" s="25"/>
    </row>
    <row r="127" spans="1:18" x14ac:dyDescent="0.25">
      <c r="A127" t="s">
        <v>218</v>
      </c>
      <c r="B127" t="s">
        <v>322</v>
      </c>
      <c r="C127">
        <v>0</v>
      </c>
      <c r="D127">
        <v>2</v>
      </c>
      <c r="E127">
        <f t="shared" si="6"/>
        <v>2</v>
      </c>
      <c r="G127" s="44"/>
      <c r="H127" s="45"/>
      <c r="I127" s="45"/>
      <c r="J127" s="45"/>
      <c r="K127" s="45"/>
      <c r="L127" s="45"/>
      <c r="M127" s="28"/>
      <c r="N127" s="28"/>
      <c r="O127" s="33"/>
      <c r="P127" s="28"/>
      <c r="Q127" s="28"/>
      <c r="R127" s="27"/>
    </row>
    <row r="128" spans="1:18" x14ac:dyDescent="0.25">
      <c r="A128" t="s">
        <v>218</v>
      </c>
      <c r="B128" t="s">
        <v>323</v>
      </c>
      <c r="C128">
        <v>1</v>
      </c>
      <c r="D128">
        <v>1</v>
      </c>
      <c r="E128">
        <f t="shared" si="6"/>
        <v>2</v>
      </c>
    </row>
    <row r="129" spans="1:18" x14ac:dyDescent="0.25">
      <c r="A129" t="s">
        <v>226</v>
      </c>
      <c r="B129" t="s">
        <v>2631</v>
      </c>
      <c r="C129">
        <v>0</v>
      </c>
      <c r="D129">
        <v>1</v>
      </c>
      <c r="E129">
        <f t="shared" si="6"/>
        <v>1</v>
      </c>
    </row>
    <row r="130" spans="1:18" x14ac:dyDescent="0.25">
      <c r="A130" t="s">
        <v>345</v>
      </c>
      <c r="B130" t="s">
        <v>911</v>
      </c>
      <c r="C130">
        <v>0</v>
      </c>
      <c r="D130">
        <v>1</v>
      </c>
      <c r="E130">
        <f t="shared" si="6"/>
        <v>1</v>
      </c>
    </row>
    <row r="131" spans="1:18" x14ac:dyDescent="0.25">
      <c r="A131" t="s">
        <v>226</v>
      </c>
      <c r="B131" t="s">
        <v>525</v>
      </c>
      <c r="C131">
        <v>1</v>
      </c>
      <c r="D131">
        <v>0</v>
      </c>
      <c r="E131">
        <f t="shared" si="6"/>
        <v>1</v>
      </c>
    </row>
    <row r="132" spans="1:18" x14ac:dyDescent="0.25">
      <c r="A132" t="s">
        <v>226</v>
      </c>
      <c r="B132" t="s">
        <v>526</v>
      </c>
      <c r="C132">
        <v>1</v>
      </c>
      <c r="D132">
        <v>0</v>
      </c>
      <c r="E132">
        <f t="shared" si="6"/>
        <v>1</v>
      </c>
    </row>
    <row r="133" spans="1:18" x14ac:dyDescent="0.25">
      <c r="A133" t="s">
        <v>226</v>
      </c>
      <c r="B133" t="s">
        <v>206</v>
      </c>
      <c r="C133">
        <v>1</v>
      </c>
      <c r="D133">
        <v>0</v>
      </c>
      <c r="E133">
        <f t="shared" si="6"/>
        <v>1</v>
      </c>
    </row>
    <row r="134" spans="1:18" x14ac:dyDescent="0.25">
      <c r="A134" t="s">
        <v>2520</v>
      </c>
      <c r="C134">
        <f>SUM(C119:C133)</f>
        <v>24</v>
      </c>
      <c r="D134">
        <f>SUM(D119:D133)</f>
        <v>26</v>
      </c>
      <c r="E134">
        <f>SUBTOTAL(109,Table6[Totals])</f>
        <v>50</v>
      </c>
    </row>
    <row r="140" spans="1:18" ht="19.5" x14ac:dyDescent="0.3">
      <c r="A140" s="41" t="s">
        <v>2637</v>
      </c>
      <c r="B140" s="41"/>
      <c r="C140" s="41"/>
      <c r="D140" s="41"/>
      <c r="E140" s="41"/>
    </row>
    <row r="141" spans="1:18" ht="15.75" thickBot="1" x14ac:dyDescent="0.3">
      <c r="A141" s="16" t="s">
        <v>25</v>
      </c>
      <c r="B141" s="19" t="s">
        <v>26</v>
      </c>
      <c r="C141" s="16" t="s">
        <v>2517</v>
      </c>
      <c r="D141" s="16" t="s">
        <v>884</v>
      </c>
      <c r="E141" s="16" t="s">
        <v>2519</v>
      </c>
      <c r="G141" s="46" t="s">
        <v>2556</v>
      </c>
      <c r="H141" s="47"/>
      <c r="I141" s="47"/>
      <c r="J141" s="47"/>
      <c r="K141" s="47"/>
      <c r="L141" s="47"/>
      <c r="M141" s="47" t="s">
        <v>2522</v>
      </c>
      <c r="N141" s="47"/>
      <c r="O141" s="47"/>
      <c r="P141" s="47"/>
      <c r="Q141" s="47"/>
      <c r="R141" s="48"/>
    </row>
    <row r="142" spans="1:18" x14ac:dyDescent="0.25">
      <c r="A142" t="s">
        <v>345</v>
      </c>
      <c r="B142" t="s">
        <v>468</v>
      </c>
      <c r="C142">
        <v>1</v>
      </c>
      <c r="D142">
        <v>10</v>
      </c>
      <c r="E142">
        <f t="shared" ref="E142:E150" si="7">SUM(C142:D142)</f>
        <v>11</v>
      </c>
      <c r="G142" s="42" t="s">
        <v>2642</v>
      </c>
      <c r="H142" s="43"/>
      <c r="I142" s="43"/>
      <c r="J142" s="43"/>
      <c r="K142" s="43"/>
      <c r="L142" s="43"/>
      <c r="M142" s="20">
        <v>2011</v>
      </c>
      <c r="N142" s="20">
        <v>2012</v>
      </c>
      <c r="O142" s="20">
        <v>2013</v>
      </c>
      <c r="P142" s="20"/>
      <c r="Q142" s="20"/>
      <c r="R142" s="25"/>
    </row>
    <row r="143" spans="1:18" x14ac:dyDescent="0.25">
      <c r="A143" t="s">
        <v>231</v>
      </c>
      <c r="B143" t="s">
        <v>577</v>
      </c>
      <c r="C143">
        <v>3</v>
      </c>
      <c r="D143">
        <v>4</v>
      </c>
      <c r="E143">
        <f t="shared" si="7"/>
        <v>7</v>
      </c>
      <c r="G143" s="42" t="s">
        <v>2643</v>
      </c>
      <c r="H143" s="43"/>
      <c r="I143" s="43"/>
      <c r="J143" s="43"/>
      <c r="K143" s="43"/>
      <c r="L143" s="43"/>
      <c r="M143" s="20">
        <v>2011</v>
      </c>
      <c r="N143" s="20"/>
      <c r="O143" s="20"/>
      <c r="P143" s="20"/>
      <c r="Q143" s="20"/>
      <c r="R143" s="25">
        <v>2016</v>
      </c>
    </row>
    <row r="144" spans="1:18" x14ac:dyDescent="0.25">
      <c r="A144" t="s">
        <v>392</v>
      </c>
      <c r="B144" t="s">
        <v>455</v>
      </c>
      <c r="C144">
        <v>1</v>
      </c>
      <c r="D144">
        <v>3</v>
      </c>
      <c r="E144">
        <f t="shared" si="7"/>
        <v>4</v>
      </c>
      <c r="G144" s="42" t="s">
        <v>2645</v>
      </c>
      <c r="H144" s="43"/>
      <c r="I144" s="43"/>
      <c r="J144" s="43"/>
      <c r="K144" s="43"/>
      <c r="L144" s="43"/>
      <c r="M144" s="20">
        <v>2011</v>
      </c>
      <c r="N144" s="20">
        <v>2012</v>
      </c>
      <c r="O144" s="20"/>
      <c r="P144" s="20"/>
      <c r="Q144" s="20"/>
      <c r="R144" s="25"/>
    </row>
    <row r="145" spans="1:18" x14ac:dyDescent="0.25">
      <c r="A145" t="s">
        <v>345</v>
      </c>
      <c r="B145" t="s">
        <v>470</v>
      </c>
      <c r="C145">
        <v>0</v>
      </c>
      <c r="D145">
        <v>3</v>
      </c>
      <c r="E145">
        <f t="shared" si="7"/>
        <v>3</v>
      </c>
      <c r="G145" s="42"/>
      <c r="H145" s="43"/>
      <c r="I145" s="43"/>
      <c r="J145" s="43"/>
      <c r="K145" s="43"/>
      <c r="L145" s="43"/>
      <c r="M145" s="20"/>
      <c r="N145" s="20"/>
      <c r="O145" s="20"/>
      <c r="P145" s="20"/>
      <c r="Q145" s="20"/>
      <c r="R145" s="25"/>
    </row>
    <row r="146" spans="1:18" x14ac:dyDescent="0.25">
      <c r="A146" t="s">
        <v>231</v>
      </c>
      <c r="B146" t="s">
        <v>868</v>
      </c>
      <c r="C146">
        <v>2</v>
      </c>
      <c r="D146">
        <v>0</v>
      </c>
      <c r="E146">
        <f t="shared" si="7"/>
        <v>2</v>
      </c>
      <c r="G146" s="42"/>
      <c r="H146" s="43"/>
      <c r="I146" s="43"/>
      <c r="J146" s="43"/>
      <c r="K146" s="43"/>
      <c r="L146" s="43"/>
      <c r="M146" s="20"/>
      <c r="N146" s="32"/>
      <c r="O146" s="20"/>
      <c r="P146" s="20"/>
      <c r="Q146" s="20"/>
      <c r="R146" s="25"/>
    </row>
    <row r="147" spans="1:18" x14ac:dyDescent="0.25">
      <c r="A147" t="s">
        <v>392</v>
      </c>
      <c r="B147" t="s">
        <v>319</v>
      </c>
      <c r="C147">
        <v>1</v>
      </c>
      <c r="D147">
        <v>1</v>
      </c>
      <c r="E147">
        <f t="shared" si="7"/>
        <v>2</v>
      </c>
      <c r="G147" s="42"/>
      <c r="H147" s="43"/>
      <c r="I147" s="43"/>
      <c r="J147" s="43"/>
      <c r="K147" s="43"/>
      <c r="L147" s="43"/>
      <c r="M147" s="20"/>
      <c r="N147" s="32"/>
      <c r="O147" s="32"/>
      <c r="P147" s="20"/>
      <c r="Q147" s="20"/>
      <c r="R147" s="25"/>
    </row>
    <row r="148" spans="1:18" x14ac:dyDescent="0.25">
      <c r="A148" t="s">
        <v>392</v>
      </c>
      <c r="B148" t="s">
        <v>318</v>
      </c>
      <c r="C148">
        <v>0</v>
      </c>
      <c r="D148">
        <v>1</v>
      </c>
      <c r="E148">
        <f t="shared" si="7"/>
        <v>1</v>
      </c>
      <c r="G148" s="42"/>
      <c r="H148" s="43"/>
      <c r="I148" s="43"/>
      <c r="J148" s="43"/>
      <c r="K148" s="43"/>
      <c r="L148" s="43"/>
      <c r="M148" s="20"/>
      <c r="N148" s="20"/>
      <c r="O148" s="32"/>
      <c r="P148" s="20"/>
      <c r="Q148" s="20"/>
      <c r="R148" s="25"/>
    </row>
    <row r="149" spans="1:18" x14ac:dyDescent="0.25">
      <c r="A149" t="s">
        <v>345</v>
      </c>
      <c r="B149" t="s">
        <v>322</v>
      </c>
      <c r="C149">
        <v>1</v>
      </c>
      <c r="D149">
        <v>0</v>
      </c>
      <c r="E149">
        <f t="shared" si="7"/>
        <v>1</v>
      </c>
      <c r="G149" s="42"/>
      <c r="H149" s="43"/>
      <c r="I149" s="43"/>
      <c r="J149" s="43"/>
      <c r="K149" s="43"/>
      <c r="L149" s="43"/>
      <c r="M149" s="20"/>
      <c r="N149" s="20"/>
      <c r="O149" s="32"/>
      <c r="P149" s="20"/>
      <c r="Q149" s="20"/>
      <c r="R149" s="25"/>
    </row>
    <row r="150" spans="1:18" x14ac:dyDescent="0.25">
      <c r="A150" t="s">
        <v>231</v>
      </c>
      <c r="B150" t="s">
        <v>784</v>
      </c>
      <c r="C150">
        <v>1</v>
      </c>
      <c r="D150">
        <v>0</v>
      </c>
      <c r="E150">
        <f t="shared" si="7"/>
        <v>1</v>
      </c>
      <c r="G150" s="44"/>
      <c r="H150" s="45"/>
      <c r="I150" s="45"/>
      <c r="J150" s="45"/>
      <c r="K150" s="45"/>
      <c r="L150" s="45"/>
      <c r="M150" s="28"/>
      <c r="N150" s="28"/>
      <c r="O150" s="33"/>
      <c r="P150" s="28"/>
      <c r="Q150" s="28"/>
      <c r="R150" s="27"/>
    </row>
    <row r="151" spans="1:18" x14ac:dyDescent="0.25">
      <c r="A151" t="s">
        <v>2520</v>
      </c>
      <c r="C151">
        <f>SUM(C142:C150)</f>
        <v>10</v>
      </c>
      <c r="D151">
        <f>SUM(D142:D150)</f>
        <v>22</v>
      </c>
      <c r="E151">
        <f>SUBTOTAL(109,Table7[Totals])</f>
        <v>32</v>
      </c>
    </row>
    <row r="157" spans="1:18" ht="19.5" x14ac:dyDescent="0.3">
      <c r="A157" s="41" t="s">
        <v>2646</v>
      </c>
      <c r="B157" s="41"/>
      <c r="C157" s="41"/>
      <c r="D157" s="41"/>
      <c r="E157" s="41"/>
    </row>
    <row r="158" spans="1:18" ht="15.75" thickBot="1" x14ac:dyDescent="0.3">
      <c r="A158" s="16" t="s">
        <v>25</v>
      </c>
      <c r="B158" s="19" t="s">
        <v>26</v>
      </c>
      <c r="C158" s="16" t="s">
        <v>2517</v>
      </c>
      <c r="D158" s="16" t="s">
        <v>884</v>
      </c>
      <c r="E158" s="16" t="s">
        <v>2519</v>
      </c>
      <c r="G158" s="46" t="s">
        <v>2556</v>
      </c>
      <c r="H158" s="47"/>
      <c r="I158" s="47"/>
      <c r="J158" s="47"/>
      <c r="K158" s="47"/>
      <c r="L158" s="47"/>
      <c r="M158" s="47" t="s">
        <v>2522</v>
      </c>
      <c r="N158" s="47"/>
      <c r="O158" s="47"/>
      <c r="P158" s="47"/>
      <c r="Q158" s="47"/>
      <c r="R158" s="48"/>
    </row>
    <row r="159" spans="1:18" x14ac:dyDescent="0.25">
      <c r="A159" t="s">
        <v>231</v>
      </c>
      <c r="B159" t="s">
        <v>577</v>
      </c>
      <c r="C159">
        <v>3</v>
      </c>
      <c r="D159">
        <v>0</v>
      </c>
      <c r="E159">
        <f t="shared" ref="E159:E172" si="8">SUM(C159:D159)</f>
        <v>3</v>
      </c>
      <c r="G159" s="42"/>
      <c r="H159" s="43"/>
      <c r="I159" s="43"/>
      <c r="J159" s="43"/>
      <c r="K159" s="43"/>
      <c r="L159" s="43"/>
      <c r="M159" s="20"/>
      <c r="N159" s="20"/>
      <c r="O159" s="20"/>
      <c r="P159" s="20"/>
      <c r="Q159" s="20"/>
      <c r="R159" s="25"/>
    </row>
    <row r="160" spans="1:18" x14ac:dyDescent="0.25">
      <c r="A160" t="s">
        <v>345</v>
      </c>
      <c r="B160" t="s">
        <v>468</v>
      </c>
      <c r="C160">
        <v>0</v>
      </c>
      <c r="D160">
        <v>2</v>
      </c>
      <c r="E160">
        <f t="shared" si="8"/>
        <v>2</v>
      </c>
      <c r="G160" s="44"/>
      <c r="H160" s="45"/>
      <c r="I160" s="45"/>
      <c r="J160" s="45"/>
      <c r="K160" s="45"/>
      <c r="L160" s="45"/>
      <c r="M160" s="28"/>
      <c r="N160" s="28"/>
      <c r="O160" s="28"/>
      <c r="P160" s="28"/>
      <c r="Q160" s="28"/>
      <c r="R160" s="27"/>
    </row>
    <row r="161" spans="1:18" x14ac:dyDescent="0.25">
      <c r="A161" t="s">
        <v>486</v>
      </c>
      <c r="B161" t="s">
        <v>529</v>
      </c>
      <c r="C161">
        <v>0</v>
      </c>
      <c r="D161">
        <v>2</v>
      </c>
      <c r="E161">
        <f t="shared" si="8"/>
        <v>2</v>
      </c>
      <c r="G161" s="43"/>
      <c r="H161" s="43"/>
      <c r="I161" s="43"/>
      <c r="J161" s="43"/>
      <c r="K161" s="43"/>
      <c r="L161" s="43"/>
      <c r="M161" s="20"/>
      <c r="N161" s="20"/>
      <c r="O161" s="20"/>
      <c r="P161" s="20"/>
      <c r="Q161" s="20"/>
      <c r="R161" s="20"/>
    </row>
    <row r="162" spans="1:18" x14ac:dyDescent="0.25">
      <c r="A162" t="s">
        <v>392</v>
      </c>
      <c r="B162" t="s">
        <v>319</v>
      </c>
      <c r="C162">
        <v>1</v>
      </c>
      <c r="D162">
        <v>1</v>
      </c>
      <c r="E162">
        <f t="shared" si="8"/>
        <v>2</v>
      </c>
      <c r="G162" s="43"/>
      <c r="H162" s="43"/>
      <c r="I162" s="43"/>
      <c r="J162" s="43"/>
      <c r="K162" s="43"/>
      <c r="L162" s="43"/>
      <c r="M162" s="20"/>
      <c r="N162" s="20"/>
      <c r="O162" s="20"/>
      <c r="P162" s="20"/>
      <c r="Q162" s="20"/>
      <c r="R162" s="20"/>
    </row>
    <row r="163" spans="1:18" x14ac:dyDescent="0.25">
      <c r="A163" t="s">
        <v>345</v>
      </c>
      <c r="B163" t="s">
        <v>322</v>
      </c>
      <c r="C163">
        <v>0</v>
      </c>
      <c r="D163">
        <v>1</v>
      </c>
      <c r="E163">
        <f t="shared" si="8"/>
        <v>1</v>
      </c>
      <c r="G163" s="43"/>
      <c r="H163" s="43"/>
      <c r="I163" s="43"/>
      <c r="J163" s="43"/>
      <c r="K163" s="43"/>
      <c r="L163" s="43"/>
      <c r="M163" s="20"/>
      <c r="N163" s="32"/>
      <c r="O163" s="20"/>
      <c r="P163" s="20"/>
      <c r="Q163" s="20"/>
      <c r="R163" s="20"/>
    </row>
    <row r="164" spans="1:18" x14ac:dyDescent="0.25">
      <c r="A164" t="s">
        <v>345</v>
      </c>
      <c r="B164" t="s">
        <v>2647</v>
      </c>
      <c r="C164">
        <v>0</v>
      </c>
      <c r="D164">
        <v>1</v>
      </c>
      <c r="E164">
        <f t="shared" si="8"/>
        <v>1</v>
      </c>
      <c r="G164" s="43"/>
      <c r="H164" s="43"/>
      <c r="I164" s="43"/>
      <c r="J164" s="43"/>
      <c r="K164" s="43"/>
      <c r="L164" s="43"/>
      <c r="M164" s="20"/>
      <c r="N164" s="32"/>
      <c r="O164" s="32"/>
      <c r="P164" s="20"/>
      <c r="Q164" s="20"/>
      <c r="R164" s="20"/>
    </row>
    <row r="165" spans="1:18" x14ac:dyDescent="0.25">
      <c r="A165" t="s">
        <v>345</v>
      </c>
      <c r="B165" t="s">
        <v>911</v>
      </c>
      <c r="C165">
        <v>0</v>
      </c>
      <c r="D165">
        <v>1</v>
      </c>
      <c r="E165">
        <f t="shared" si="8"/>
        <v>1</v>
      </c>
      <c r="G165" s="43"/>
      <c r="H165" s="43"/>
      <c r="I165" s="43"/>
      <c r="J165" s="43"/>
      <c r="K165" s="43"/>
      <c r="L165" s="43"/>
      <c r="M165" s="20"/>
      <c r="N165" s="20"/>
      <c r="O165" s="32"/>
      <c r="P165" s="20"/>
      <c r="Q165" s="20"/>
      <c r="R165" s="20"/>
    </row>
    <row r="166" spans="1:18" x14ac:dyDescent="0.25">
      <c r="A166" t="s">
        <v>231</v>
      </c>
      <c r="B166" t="s">
        <v>581</v>
      </c>
      <c r="C166">
        <v>0</v>
      </c>
      <c r="D166">
        <v>1</v>
      </c>
      <c r="E166">
        <f t="shared" si="8"/>
        <v>1</v>
      </c>
      <c r="G166" s="43"/>
      <c r="H166" s="43"/>
      <c r="I166" s="43"/>
      <c r="J166" s="43"/>
      <c r="K166" s="43"/>
      <c r="L166" s="43"/>
      <c r="M166" s="20"/>
      <c r="N166" s="20"/>
      <c r="O166" s="32"/>
      <c r="P166" s="20"/>
      <c r="Q166" s="20"/>
      <c r="R166" s="20"/>
    </row>
    <row r="167" spans="1:18" x14ac:dyDescent="0.25">
      <c r="A167" t="s">
        <v>392</v>
      </c>
      <c r="B167" t="s">
        <v>455</v>
      </c>
      <c r="C167">
        <v>1</v>
      </c>
      <c r="D167">
        <v>0</v>
      </c>
      <c r="E167">
        <f t="shared" si="8"/>
        <v>1</v>
      </c>
      <c r="G167" s="43"/>
      <c r="H167" s="43"/>
      <c r="I167" s="43"/>
      <c r="J167" s="43"/>
      <c r="K167" s="43"/>
      <c r="L167" s="43"/>
      <c r="M167" s="20"/>
      <c r="N167" s="20"/>
      <c r="O167" s="32"/>
      <c r="P167" s="20"/>
      <c r="Q167" s="20"/>
      <c r="R167" s="20"/>
    </row>
    <row r="168" spans="1:18" x14ac:dyDescent="0.25">
      <c r="A168" t="s">
        <v>392</v>
      </c>
      <c r="B168" t="s">
        <v>318</v>
      </c>
      <c r="C168">
        <v>1</v>
      </c>
      <c r="D168">
        <v>0</v>
      </c>
      <c r="E168">
        <f t="shared" si="8"/>
        <v>1</v>
      </c>
    </row>
    <row r="169" spans="1:18" x14ac:dyDescent="0.25">
      <c r="A169" t="s">
        <v>392</v>
      </c>
      <c r="B169" t="s">
        <v>320</v>
      </c>
      <c r="C169">
        <v>1</v>
      </c>
      <c r="D169">
        <v>0</v>
      </c>
      <c r="E169">
        <f t="shared" si="8"/>
        <v>1</v>
      </c>
    </row>
    <row r="170" spans="1:18" x14ac:dyDescent="0.25">
      <c r="A170" t="s">
        <v>892</v>
      </c>
      <c r="B170" t="s">
        <v>525</v>
      </c>
      <c r="C170">
        <v>1</v>
      </c>
      <c r="D170">
        <v>0</v>
      </c>
      <c r="E170">
        <f t="shared" si="8"/>
        <v>1</v>
      </c>
    </row>
    <row r="171" spans="1:18" x14ac:dyDescent="0.25">
      <c r="A171" t="s">
        <v>345</v>
      </c>
      <c r="B171" t="s">
        <v>2648</v>
      </c>
      <c r="C171">
        <v>1</v>
      </c>
      <c r="D171">
        <v>0</v>
      </c>
      <c r="E171">
        <f t="shared" si="8"/>
        <v>1</v>
      </c>
    </row>
    <row r="172" spans="1:18" x14ac:dyDescent="0.25">
      <c r="A172" t="s">
        <v>892</v>
      </c>
      <c r="B172" t="s">
        <v>916</v>
      </c>
      <c r="C172">
        <v>0</v>
      </c>
      <c r="D172">
        <v>1</v>
      </c>
      <c r="E172">
        <f t="shared" si="8"/>
        <v>1</v>
      </c>
    </row>
    <row r="173" spans="1:18" x14ac:dyDescent="0.25">
      <c r="A173" t="s">
        <v>2520</v>
      </c>
      <c r="C173">
        <f>SUM(C159:C172)</f>
        <v>9</v>
      </c>
      <c r="D173">
        <f>SUM(D159:D172)</f>
        <v>10</v>
      </c>
      <c r="E173">
        <f>SUBTOTAL(109,Table9[Totals])</f>
        <v>19</v>
      </c>
    </row>
    <row r="179" spans="1:18" ht="19.5" x14ac:dyDescent="0.3">
      <c r="A179" s="41" t="s">
        <v>2649</v>
      </c>
      <c r="B179" s="41"/>
      <c r="C179" s="41"/>
      <c r="D179" s="41"/>
      <c r="E179" s="41"/>
    </row>
    <row r="180" spans="1:18" ht="15.75" thickBot="1" x14ac:dyDescent="0.3">
      <c r="A180" s="16" t="s">
        <v>25</v>
      </c>
      <c r="B180" s="19" t="s">
        <v>26</v>
      </c>
      <c r="C180" s="16" t="s">
        <v>2517</v>
      </c>
      <c r="D180" s="16" t="s">
        <v>884</v>
      </c>
      <c r="E180" s="16" t="s">
        <v>2519</v>
      </c>
      <c r="G180" s="46" t="s">
        <v>2556</v>
      </c>
      <c r="H180" s="47"/>
      <c r="I180" s="47"/>
      <c r="J180" s="47"/>
      <c r="K180" s="47"/>
      <c r="L180" s="47"/>
      <c r="M180" s="47" t="s">
        <v>2522</v>
      </c>
      <c r="N180" s="47"/>
      <c r="O180" s="47"/>
      <c r="P180" s="47"/>
      <c r="Q180" s="47"/>
      <c r="R180" s="48"/>
    </row>
    <row r="181" spans="1:18" x14ac:dyDescent="0.25">
      <c r="A181" t="s">
        <v>231</v>
      </c>
      <c r="B181" t="s">
        <v>577</v>
      </c>
      <c r="C181">
        <v>5</v>
      </c>
      <c r="D181">
        <v>7</v>
      </c>
      <c r="E181">
        <f t="shared" ref="E181:E195" si="9">SUM(C181:D181)</f>
        <v>12</v>
      </c>
      <c r="G181" s="42" t="s">
        <v>2650</v>
      </c>
      <c r="H181" s="43"/>
      <c r="I181" s="43"/>
      <c r="J181" s="43"/>
      <c r="K181" s="43"/>
      <c r="L181" s="43"/>
      <c r="M181" s="20"/>
      <c r="N181" s="20"/>
      <c r="O181" s="20">
        <v>2013</v>
      </c>
      <c r="P181" s="20"/>
      <c r="Q181" s="20">
        <v>2015</v>
      </c>
      <c r="R181" s="25"/>
    </row>
    <row r="182" spans="1:18" x14ac:dyDescent="0.25">
      <c r="A182" t="s">
        <v>392</v>
      </c>
      <c r="B182" t="s">
        <v>577</v>
      </c>
      <c r="C182">
        <v>4</v>
      </c>
      <c r="D182">
        <v>7</v>
      </c>
      <c r="E182">
        <f t="shared" si="9"/>
        <v>11</v>
      </c>
      <c r="G182" s="42" t="s">
        <v>2653</v>
      </c>
      <c r="H182" s="43"/>
      <c r="I182" s="43"/>
      <c r="J182" s="43"/>
      <c r="K182" s="43"/>
      <c r="L182" s="43"/>
      <c r="M182" s="20">
        <v>2011</v>
      </c>
      <c r="N182" s="20">
        <v>2012</v>
      </c>
      <c r="O182" s="20"/>
      <c r="P182" s="20"/>
      <c r="Q182" s="20"/>
      <c r="R182" s="25"/>
    </row>
    <row r="183" spans="1:18" x14ac:dyDescent="0.25">
      <c r="A183" t="s">
        <v>392</v>
      </c>
      <c r="B183" t="s">
        <v>319</v>
      </c>
      <c r="C183">
        <v>6</v>
      </c>
      <c r="D183">
        <v>2</v>
      </c>
      <c r="E183">
        <f t="shared" si="9"/>
        <v>8</v>
      </c>
      <c r="G183" s="42" t="s">
        <v>2655</v>
      </c>
      <c r="H183" s="43"/>
      <c r="I183" s="43"/>
      <c r="J183" s="43"/>
      <c r="K183" s="43"/>
      <c r="L183" s="43"/>
      <c r="M183" s="20">
        <v>2011</v>
      </c>
      <c r="N183" s="20">
        <v>2012</v>
      </c>
      <c r="O183" s="20">
        <v>2013</v>
      </c>
      <c r="P183" s="20"/>
      <c r="Q183" s="32">
        <v>2015</v>
      </c>
      <c r="R183" s="25"/>
    </row>
    <row r="184" spans="1:18" x14ac:dyDescent="0.25">
      <c r="A184" t="s">
        <v>345</v>
      </c>
      <c r="B184" t="s">
        <v>468</v>
      </c>
      <c r="C184">
        <v>0</v>
      </c>
      <c r="D184">
        <v>4</v>
      </c>
      <c r="E184">
        <f t="shared" si="9"/>
        <v>4</v>
      </c>
      <c r="G184" s="42" t="s">
        <v>2657</v>
      </c>
      <c r="H184" s="43"/>
      <c r="I184" s="43"/>
      <c r="J184" s="43"/>
      <c r="K184" s="43"/>
      <c r="L184" s="43"/>
      <c r="M184" s="20"/>
      <c r="N184" s="20"/>
      <c r="O184" s="20"/>
      <c r="P184" s="20"/>
      <c r="Q184" s="20">
        <v>2015</v>
      </c>
      <c r="R184" s="25">
        <v>2016</v>
      </c>
    </row>
    <row r="185" spans="1:18" x14ac:dyDescent="0.25">
      <c r="A185" t="s">
        <v>392</v>
      </c>
      <c r="B185" t="s">
        <v>318</v>
      </c>
      <c r="C185">
        <v>3</v>
      </c>
      <c r="D185">
        <v>1</v>
      </c>
      <c r="E185">
        <f t="shared" si="9"/>
        <v>4</v>
      </c>
      <c r="G185" s="42"/>
      <c r="H185" s="43"/>
      <c r="I185" s="43"/>
      <c r="J185" s="43"/>
      <c r="K185" s="43"/>
      <c r="L185" s="43"/>
      <c r="M185" s="20"/>
      <c r="N185" s="32"/>
      <c r="O185" s="20"/>
      <c r="P185" s="20"/>
      <c r="Q185" s="20"/>
      <c r="R185" s="25"/>
    </row>
    <row r="186" spans="1:18" x14ac:dyDescent="0.25">
      <c r="A186" t="s">
        <v>345</v>
      </c>
      <c r="B186" t="s">
        <v>322</v>
      </c>
      <c r="C186">
        <v>0</v>
      </c>
      <c r="D186">
        <v>3</v>
      </c>
      <c r="E186">
        <f t="shared" si="9"/>
        <v>3</v>
      </c>
      <c r="G186" s="42"/>
      <c r="H186" s="43"/>
      <c r="I186" s="43"/>
      <c r="J186" s="43"/>
      <c r="K186" s="43"/>
      <c r="L186" s="43"/>
      <c r="M186" s="20"/>
      <c r="N186" s="32"/>
      <c r="O186" s="32"/>
      <c r="P186" s="20"/>
      <c r="Q186" s="20"/>
      <c r="R186" s="25"/>
    </row>
    <row r="187" spans="1:18" x14ac:dyDescent="0.25">
      <c r="A187" t="s">
        <v>892</v>
      </c>
      <c r="B187" t="s">
        <v>318</v>
      </c>
      <c r="C187">
        <v>3</v>
      </c>
      <c r="D187">
        <v>0</v>
      </c>
      <c r="E187">
        <f t="shared" si="9"/>
        <v>3</v>
      </c>
      <c r="G187" s="42"/>
      <c r="H187" s="43"/>
      <c r="I187" s="43"/>
      <c r="J187" s="43"/>
      <c r="K187" s="43"/>
      <c r="L187" s="43"/>
      <c r="M187" s="20"/>
      <c r="N187" s="20"/>
      <c r="O187" s="32"/>
      <c r="P187" s="20"/>
      <c r="Q187" s="20"/>
      <c r="R187" s="25"/>
    </row>
    <row r="188" spans="1:18" x14ac:dyDescent="0.25">
      <c r="A188" t="s">
        <v>892</v>
      </c>
      <c r="B188" t="s">
        <v>791</v>
      </c>
      <c r="C188">
        <v>3</v>
      </c>
      <c r="D188">
        <v>0</v>
      </c>
      <c r="E188">
        <f t="shared" si="9"/>
        <v>3</v>
      </c>
      <c r="G188" s="42"/>
      <c r="H188" s="43"/>
      <c r="I188" s="43"/>
      <c r="J188" s="43"/>
      <c r="K188" s="43"/>
      <c r="L188" s="43"/>
      <c r="M188" s="20"/>
      <c r="N188" s="20"/>
      <c r="O188" s="32"/>
      <c r="P188" s="20"/>
      <c r="Q188" s="20"/>
      <c r="R188" s="25"/>
    </row>
    <row r="189" spans="1:18" x14ac:dyDescent="0.25">
      <c r="A189" t="s">
        <v>345</v>
      </c>
      <c r="B189" t="s">
        <v>470</v>
      </c>
      <c r="C189">
        <v>0</v>
      </c>
      <c r="D189">
        <v>2</v>
      </c>
      <c r="E189">
        <f t="shared" si="9"/>
        <v>2</v>
      </c>
      <c r="G189" s="44"/>
      <c r="H189" s="45"/>
      <c r="I189" s="45"/>
      <c r="J189" s="45"/>
      <c r="K189" s="45"/>
      <c r="L189" s="45"/>
      <c r="M189" s="28"/>
      <c r="N189" s="28"/>
      <c r="O189" s="33"/>
      <c r="P189" s="28"/>
      <c r="Q189" s="28"/>
      <c r="R189" s="27"/>
    </row>
    <row r="190" spans="1:18" x14ac:dyDescent="0.25">
      <c r="A190" t="s">
        <v>392</v>
      </c>
      <c r="B190" t="s">
        <v>455</v>
      </c>
      <c r="C190">
        <v>0</v>
      </c>
      <c r="D190">
        <v>2</v>
      </c>
      <c r="E190">
        <f t="shared" si="9"/>
        <v>2</v>
      </c>
    </row>
    <row r="191" spans="1:18" x14ac:dyDescent="0.25">
      <c r="A191" t="s">
        <v>392</v>
      </c>
      <c r="B191" t="s">
        <v>760</v>
      </c>
      <c r="C191">
        <v>0</v>
      </c>
      <c r="D191">
        <v>1</v>
      </c>
      <c r="E191">
        <f t="shared" si="9"/>
        <v>1</v>
      </c>
    </row>
    <row r="192" spans="1:18" x14ac:dyDescent="0.25">
      <c r="A192" t="s">
        <v>345</v>
      </c>
      <c r="B192" t="s">
        <v>321</v>
      </c>
      <c r="C192">
        <v>0</v>
      </c>
      <c r="D192">
        <v>1</v>
      </c>
      <c r="E192">
        <f t="shared" si="9"/>
        <v>1</v>
      </c>
    </row>
    <row r="193" spans="1:18" x14ac:dyDescent="0.25">
      <c r="A193" t="s">
        <v>231</v>
      </c>
      <c r="B193" t="s">
        <v>996</v>
      </c>
      <c r="C193">
        <v>1</v>
      </c>
      <c r="D193">
        <v>0</v>
      </c>
      <c r="E193">
        <f t="shared" si="9"/>
        <v>1</v>
      </c>
    </row>
    <row r="194" spans="1:18" x14ac:dyDescent="0.25">
      <c r="A194" t="s">
        <v>892</v>
      </c>
      <c r="B194" t="s">
        <v>585</v>
      </c>
      <c r="C194">
        <v>1</v>
      </c>
      <c r="D194">
        <v>0</v>
      </c>
      <c r="E194">
        <f t="shared" si="9"/>
        <v>1</v>
      </c>
    </row>
    <row r="195" spans="1:18" x14ac:dyDescent="0.25">
      <c r="A195" t="s">
        <v>231</v>
      </c>
      <c r="B195" t="s">
        <v>1638</v>
      </c>
      <c r="C195">
        <v>0</v>
      </c>
      <c r="D195">
        <v>1</v>
      </c>
      <c r="E195">
        <f t="shared" si="9"/>
        <v>1</v>
      </c>
    </row>
    <row r="196" spans="1:18" x14ac:dyDescent="0.25">
      <c r="A196" t="s">
        <v>2520</v>
      </c>
      <c r="C196">
        <f>SUM(C181:C195)</f>
        <v>26</v>
      </c>
      <c r="D196">
        <f>SUM(D181:D195)</f>
        <v>31</v>
      </c>
      <c r="E196">
        <f>SUBTOTAL(109,Table10[Totals])</f>
        <v>57</v>
      </c>
    </row>
    <row r="202" spans="1:18" ht="19.5" x14ac:dyDescent="0.3">
      <c r="A202" s="41" t="s">
        <v>2652</v>
      </c>
      <c r="B202" s="41"/>
      <c r="C202" s="41"/>
      <c r="D202" s="41"/>
      <c r="E202" s="41"/>
    </row>
    <row r="203" spans="1:18" ht="15.75" thickBot="1" x14ac:dyDescent="0.3">
      <c r="A203" s="16" t="s">
        <v>25</v>
      </c>
      <c r="B203" s="19" t="s">
        <v>26</v>
      </c>
      <c r="C203" s="16" t="s">
        <v>2517</v>
      </c>
      <c r="D203" s="16" t="s">
        <v>884</v>
      </c>
      <c r="E203" s="16" t="s">
        <v>2519</v>
      </c>
      <c r="G203" s="46" t="s">
        <v>2556</v>
      </c>
      <c r="H203" s="47"/>
      <c r="I203" s="47"/>
      <c r="J203" s="47"/>
      <c r="K203" s="47"/>
      <c r="L203" s="47"/>
      <c r="M203" s="47" t="s">
        <v>2522</v>
      </c>
      <c r="N203" s="47"/>
      <c r="O203" s="47"/>
      <c r="P203" s="47"/>
      <c r="Q203" s="47"/>
      <c r="R203" s="48"/>
    </row>
    <row r="204" spans="1:18" x14ac:dyDescent="0.25">
      <c r="A204" t="s">
        <v>345</v>
      </c>
      <c r="B204" t="s">
        <v>468</v>
      </c>
      <c r="C204">
        <v>3</v>
      </c>
      <c r="D204">
        <v>11</v>
      </c>
      <c r="E204">
        <f t="shared" ref="E204:E218" si="10">SUM(C204:D204)</f>
        <v>14</v>
      </c>
      <c r="G204" s="42" t="s">
        <v>2658</v>
      </c>
      <c r="H204" s="43"/>
      <c r="I204" s="43"/>
      <c r="J204" s="43"/>
      <c r="K204" s="43"/>
      <c r="L204" s="43"/>
      <c r="M204" s="20">
        <v>2011</v>
      </c>
      <c r="N204" s="20">
        <v>2012</v>
      </c>
      <c r="O204" s="20"/>
      <c r="P204" s="20"/>
      <c r="Q204" s="20"/>
      <c r="R204" s="25"/>
    </row>
    <row r="205" spans="1:18" x14ac:dyDescent="0.25">
      <c r="A205" t="s">
        <v>392</v>
      </c>
      <c r="B205" t="s">
        <v>318</v>
      </c>
      <c r="C205">
        <v>6</v>
      </c>
      <c r="D205">
        <v>2</v>
      </c>
      <c r="E205">
        <f t="shared" si="10"/>
        <v>8</v>
      </c>
      <c r="G205" s="42" t="s">
        <v>2659</v>
      </c>
      <c r="H205" s="43"/>
      <c r="I205" s="43"/>
      <c r="J205" s="43"/>
      <c r="K205" s="43"/>
      <c r="L205" s="43"/>
      <c r="M205" s="20"/>
      <c r="N205" s="20">
        <v>2012</v>
      </c>
      <c r="O205" s="20">
        <v>2013</v>
      </c>
      <c r="P205" s="20"/>
      <c r="Q205" s="20"/>
      <c r="R205" s="25"/>
    </row>
    <row r="206" spans="1:18" x14ac:dyDescent="0.25">
      <c r="A206" t="s">
        <v>392</v>
      </c>
      <c r="B206" t="s">
        <v>319</v>
      </c>
      <c r="C206">
        <v>0</v>
      </c>
      <c r="D206">
        <v>7</v>
      </c>
      <c r="E206">
        <f t="shared" si="10"/>
        <v>7</v>
      </c>
      <c r="G206" s="42" t="s">
        <v>2660</v>
      </c>
      <c r="H206" s="43"/>
      <c r="I206" s="43"/>
      <c r="J206" s="43"/>
      <c r="K206" s="43"/>
      <c r="L206" s="43"/>
      <c r="M206" s="20"/>
      <c r="N206" s="20">
        <v>2012</v>
      </c>
      <c r="O206" s="20">
        <v>2013</v>
      </c>
      <c r="P206" s="20"/>
      <c r="Q206" s="32">
        <v>2015</v>
      </c>
      <c r="R206" s="25"/>
    </row>
    <row r="207" spans="1:18" x14ac:dyDescent="0.25">
      <c r="A207" t="s">
        <v>392</v>
      </c>
      <c r="B207" t="s">
        <v>760</v>
      </c>
      <c r="C207">
        <v>0</v>
      </c>
      <c r="D207">
        <v>7</v>
      </c>
      <c r="E207">
        <f t="shared" si="10"/>
        <v>7</v>
      </c>
      <c r="G207" s="42"/>
      <c r="H207" s="43"/>
      <c r="I207" s="43"/>
      <c r="J207" s="43"/>
      <c r="K207" s="43"/>
      <c r="L207" s="43"/>
      <c r="M207" s="20"/>
      <c r="N207" s="20"/>
      <c r="O207" s="20"/>
      <c r="P207" s="20"/>
      <c r="Q207" s="20"/>
      <c r="R207" s="25"/>
    </row>
    <row r="208" spans="1:18" x14ac:dyDescent="0.25">
      <c r="A208" t="s">
        <v>345</v>
      </c>
      <c r="B208" t="s">
        <v>323</v>
      </c>
      <c r="C208">
        <v>7</v>
      </c>
      <c r="D208">
        <v>0</v>
      </c>
      <c r="E208">
        <f t="shared" si="10"/>
        <v>7</v>
      </c>
      <c r="G208" s="42"/>
      <c r="H208" s="43"/>
      <c r="I208" s="43"/>
      <c r="J208" s="43"/>
      <c r="K208" s="43"/>
      <c r="L208" s="43"/>
      <c r="M208" s="20"/>
      <c r="N208" s="32"/>
      <c r="O208" s="20"/>
      <c r="P208" s="20"/>
      <c r="Q208" s="20"/>
      <c r="R208" s="25"/>
    </row>
    <row r="209" spans="1:18" x14ac:dyDescent="0.25">
      <c r="A209" t="s">
        <v>392</v>
      </c>
      <c r="B209" t="s">
        <v>455</v>
      </c>
      <c r="C209">
        <v>1</v>
      </c>
      <c r="D209">
        <v>5</v>
      </c>
      <c r="E209">
        <f t="shared" si="10"/>
        <v>6</v>
      </c>
      <c r="G209" s="42"/>
      <c r="H209" s="43"/>
      <c r="I209" s="43"/>
      <c r="J209" s="43"/>
      <c r="K209" s="43"/>
      <c r="L209" s="43"/>
      <c r="M209" s="20"/>
      <c r="N209" s="32"/>
      <c r="O209" s="32"/>
      <c r="P209" s="20"/>
      <c r="Q209" s="20"/>
      <c r="R209" s="25"/>
    </row>
    <row r="210" spans="1:18" x14ac:dyDescent="0.25">
      <c r="A210" t="s">
        <v>486</v>
      </c>
      <c r="B210" t="s">
        <v>529</v>
      </c>
      <c r="C210">
        <v>0</v>
      </c>
      <c r="D210">
        <v>4</v>
      </c>
      <c r="E210">
        <f t="shared" si="10"/>
        <v>4</v>
      </c>
      <c r="G210" s="42"/>
      <c r="H210" s="43"/>
      <c r="I210" s="43"/>
      <c r="J210" s="43"/>
      <c r="K210" s="43"/>
      <c r="L210" s="43"/>
      <c r="M210" s="20"/>
      <c r="N210" s="20"/>
      <c r="O210" s="32"/>
      <c r="P210" s="20"/>
      <c r="Q210" s="20"/>
      <c r="R210" s="25"/>
    </row>
    <row r="211" spans="1:18" x14ac:dyDescent="0.25">
      <c r="A211" t="s">
        <v>345</v>
      </c>
      <c r="B211" t="s">
        <v>470</v>
      </c>
      <c r="C211">
        <v>0</v>
      </c>
      <c r="D211">
        <v>3</v>
      </c>
      <c r="E211">
        <f t="shared" si="10"/>
        <v>3</v>
      </c>
      <c r="G211" s="42"/>
      <c r="H211" s="43"/>
      <c r="I211" s="43"/>
      <c r="J211" s="43"/>
      <c r="K211" s="43"/>
      <c r="L211" s="43"/>
      <c r="M211" s="20"/>
      <c r="N211" s="20"/>
      <c r="O211" s="32"/>
      <c r="P211" s="20"/>
      <c r="Q211" s="20"/>
      <c r="R211" s="25"/>
    </row>
    <row r="212" spans="1:18" x14ac:dyDescent="0.25">
      <c r="A212" t="s">
        <v>345</v>
      </c>
      <c r="B212" t="s">
        <v>322</v>
      </c>
      <c r="C212">
        <v>1</v>
      </c>
      <c r="D212">
        <v>2</v>
      </c>
      <c r="E212">
        <f t="shared" si="10"/>
        <v>3</v>
      </c>
      <c r="G212" s="44"/>
      <c r="H212" s="45"/>
      <c r="I212" s="45"/>
      <c r="J212" s="45"/>
      <c r="K212" s="45"/>
      <c r="L212" s="45"/>
      <c r="M212" s="28"/>
      <c r="N212" s="28"/>
      <c r="O212" s="33"/>
      <c r="P212" s="28"/>
      <c r="Q212" s="28"/>
      <c r="R212" s="27"/>
    </row>
    <row r="213" spans="1:18" x14ac:dyDescent="0.25">
      <c r="A213" t="s">
        <v>333</v>
      </c>
      <c r="B213" t="s">
        <v>206</v>
      </c>
      <c r="C213">
        <v>2</v>
      </c>
      <c r="D213">
        <v>0</v>
      </c>
      <c r="E213">
        <f t="shared" si="10"/>
        <v>2</v>
      </c>
    </row>
    <row r="214" spans="1:18" x14ac:dyDescent="0.25">
      <c r="A214" t="s">
        <v>231</v>
      </c>
      <c r="B214" t="s">
        <v>577</v>
      </c>
      <c r="C214">
        <v>2</v>
      </c>
      <c r="D214">
        <v>0</v>
      </c>
      <c r="E214">
        <f t="shared" si="10"/>
        <v>2</v>
      </c>
    </row>
    <row r="215" spans="1:18" x14ac:dyDescent="0.25">
      <c r="A215" t="s">
        <v>345</v>
      </c>
      <c r="B215" t="s">
        <v>321</v>
      </c>
      <c r="C215">
        <v>0</v>
      </c>
      <c r="D215">
        <v>1</v>
      </c>
      <c r="E215">
        <f t="shared" si="10"/>
        <v>1</v>
      </c>
    </row>
    <row r="216" spans="1:18" x14ac:dyDescent="0.25">
      <c r="A216" t="s">
        <v>333</v>
      </c>
      <c r="B216" t="s">
        <v>525</v>
      </c>
      <c r="C216">
        <v>1</v>
      </c>
      <c r="D216">
        <v>0</v>
      </c>
      <c r="E216">
        <f t="shared" si="10"/>
        <v>1</v>
      </c>
    </row>
    <row r="217" spans="1:18" x14ac:dyDescent="0.25">
      <c r="A217" t="s">
        <v>333</v>
      </c>
      <c r="B217" t="s">
        <v>588</v>
      </c>
      <c r="C217">
        <v>1</v>
      </c>
      <c r="D217">
        <v>0</v>
      </c>
      <c r="E217">
        <f t="shared" si="10"/>
        <v>1</v>
      </c>
    </row>
    <row r="218" spans="1:18" x14ac:dyDescent="0.25">
      <c r="A218" t="s">
        <v>333</v>
      </c>
      <c r="B218" t="s">
        <v>791</v>
      </c>
      <c r="C218">
        <v>1</v>
      </c>
      <c r="D218">
        <v>0</v>
      </c>
      <c r="E218">
        <f t="shared" si="10"/>
        <v>1</v>
      </c>
    </row>
    <row r="219" spans="1:18" x14ac:dyDescent="0.25">
      <c r="A219" t="s">
        <v>2520</v>
      </c>
      <c r="C219">
        <f>SUM(C204:C218)</f>
        <v>25</v>
      </c>
      <c r="D219">
        <f>SUM(D204:D218)</f>
        <v>42</v>
      </c>
      <c r="E219">
        <f>SUBTOTAL(109,Table11[Totals])</f>
        <v>67</v>
      </c>
    </row>
    <row r="225" spans="1:18" ht="19.5" x14ac:dyDescent="0.3">
      <c r="A225" s="41" t="s">
        <v>2661</v>
      </c>
      <c r="B225" s="41"/>
      <c r="C225" s="41"/>
      <c r="D225" s="41"/>
      <c r="E225" s="41"/>
    </row>
    <row r="226" spans="1:18" ht="15.75" thickBot="1" x14ac:dyDescent="0.3">
      <c r="A226" s="16" t="s">
        <v>25</v>
      </c>
      <c r="B226" s="19" t="s">
        <v>26</v>
      </c>
      <c r="C226" s="16" t="s">
        <v>2517</v>
      </c>
      <c r="D226" s="16" t="s">
        <v>884</v>
      </c>
      <c r="E226" s="16" t="s">
        <v>2519</v>
      </c>
      <c r="G226" s="46" t="s">
        <v>2556</v>
      </c>
      <c r="H226" s="47"/>
      <c r="I226" s="47"/>
      <c r="J226" s="47"/>
      <c r="K226" s="47"/>
      <c r="L226" s="47"/>
      <c r="M226" s="47" t="s">
        <v>2522</v>
      </c>
      <c r="N226" s="47"/>
      <c r="O226" s="47"/>
      <c r="P226" s="47"/>
      <c r="Q226" s="47"/>
      <c r="R226" s="48"/>
    </row>
    <row r="227" spans="1:18" x14ac:dyDescent="0.25">
      <c r="A227" t="s">
        <v>345</v>
      </c>
      <c r="B227" t="s">
        <v>468</v>
      </c>
      <c r="C227">
        <v>2</v>
      </c>
      <c r="D227">
        <v>9</v>
      </c>
      <c r="E227">
        <f t="shared" ref="E227:E246" si="11">SUM(C227:D227)</f>
        <v>11</v>
      </c>
      <c r="G227" s="42" t="s">
        <v>2664</v>
      </c>
      <c r="H227" s="43"/>
      <c r="I227" s="43"/>
      <c r="J227" s="43"/>
      <c r="K227" s="43"/>
      <c r="L227" s="43"/>
      <c r="M227" s="20">
        <v>2011</v>
      </c>
      <c r="N227" s="20">
        <v>2012</v>
      </c>
      <c r="O227" s="20"/>
      <c r="P227" s="20">
        <v>2014</v>
      </c>
      <c r="Q227" s="20"/>
      <c r="R227" s="25"/>
    </row>
    <row r="228" spans="1:18" x14ac:dyDescent="0.25">
      <c r="A228" t="s">
        <v>392</v>
      </c>
      <c r="B228" t="s">
        <v>455</v>
      </c>
      <c r="C228">
        <v>1</v>
      </c>
      <c r="D228">
        <v>8</v>
      </c>
      <c r="E228">
        <f t="shared" si="11"/>
        <v>9</v>
      </c>
      <c r="G228" s="42" t="s">
        <v>2665</v>
      </c>
      <c r="H228" s="43"/>
      <c r="I228" s="43"/>
      <c r="J228" s="43"/>
      <c r="K228" s="43"/>
      <c r="L228" s="43"/>
      <c r="M228" s="20"/>
      <c r="N228" s="20">
        <v>2012</v>
      </c>
      <c r="O228" s="20">
        <v>2013</v>
      </c>
      <c r="P228" s="20"/>
      <c r="Q228" s="20"/>
      <c r="R228" s="25"/>
    </row>
    <row r="229" spans="1:18" x14ac:dyDescent="0.25">
      <c r="A229" t="s">
        <v>486</v>
      </c>
      <c r="B229" t="s">
        <v>529</v>
      </c>
      <c r="C229">
        <v>0</v>
      </c>
      <c r="D229">
        <v>4</v>
      </c>
      <c r="E229">
        <f t="shared" si="11"/>
        <v>4</v>
      </c>
      <c r="G229" s="42" t="s">
        <v>2666</v>
      </c>
      <c r="H229" s="43"/>
      <c r="I229" s="43"/>
      <c r="J229" s="43"/>
      <c r="K229" s="43"/>
      <c r="L229" s="43"/>
      <c r="M229" s="20"/>
      <c r="N229" s="20">
        <v>2012</v>
      </c>
      <c r="O229" s="20"/>
      <c r="P229" s="20"/>
      <c r="Q229" s="20">
        <v>2015</v>
      </c>
      <c r="R229" s="25"/>
    </row>
    <row r="230" spans="1:18" x14ac:dyDescent="0.25">
      <c r="A230" t="s">
        <v>345</v>
      </c>
      <c r="B230" t="s">
        <v>470</v>
      </c>
      <c r="C230">
        <v>1</v>
      </c>
      <c r="D230">
        <v>3</v>
      </c>
      <c r="E230">
        <f t="shared" si="11"/>
        <v>4</v>
      </c>
      <c r="G230" s="42" t="s">
        <v>2667</v>
      </c>
      <c r="H230" s="43"/>
      <c r="I230" s="43"/>
      <c r="J230" s="43"/>
      <c r="K230" s="43"/>
      <c r="L230" s="43"/>
      <c r="M230" s="20"/>
      <c r="N230" s="20"/>
      <c r="O230" s="20">
        <v>2013</v>
      </c>
      <c r="P230" s="20"/>
      <c r="Q230" s="20"/>
      <c r="R230" s="25">
        <v>2016</v>
      </c>
    </row>
    <row r="231" spans="1:18" x14ac:dyDescent="0.25">
      <c r="A231" t="s">
        <v>231</v>
      </c>
      <c r="B231" t="s">
        <v>577</v>
      </c>
      <c r="C231">
        <v>3</v>
      </c>
      <c r="D231">
        <v>1</v>
      </c>
      <c r="E231">
        <f t="shared" si="11"/>
        <v>4</v>
      </c>
      <c r="G231" s="42"/>
      <c r="H231" s="43"/>
      <c r="I231" s="43"/>
      <c r="J231" s="43"/>
      <c r="K231" s="43"/>
      <c r="L231" s="43"/>
      <c r="M231" s="20"/>
      <c r="N231" s="32"/>
      <c r="O231" s="20"/>
      <c r="P231" s="20"/>
      <c r="Q231" s="20"/>
      <c r="R231" s="25"/>
    </row>
    <row r="232" spans="1:18" x14ac:dyDescent="0.25">
      <c r="A232" t="s">
        <v>392</v>
      </c>
      <c r="B232" t="s">
        <v>318</v>
      </c>
      <c r="C232">
        <v>1</v>
      </c>
      <c r="D232">
        <v>3</v>
      </c>
      <c r="E232">
        <f t="shared" si="11"/>
        <v>4</v>
      </c>
      <c r="G232" s="42"/>
      <c r="H232" s="43"/>
      <c r="I232" s="43"/>
      <c r="J232" s="43"/>
      <c r="K232" s="43"/>
      <c r="L232" s="43"/>
      <c r="M232" s="20"/>
      <c r="N232" s="32"/>
      <c r="O232" s="32"/>
      <c r="P232" s="20"/>
      <c r="Q232" s="20"/>
      <c r="R232" s="25"/>
    </row>
    <row r="233" spans="1:18" x14ac:dyDescent="0.25">
      <c r="A233" t="s">
        <v>392</v>
      </c>
      <c r="B233" t="s">
        <v>318</v>
      </c>
      <c r="C233">
        <v>1</v>
      </c>
      <c r="D233">
        <v>3</v>
      </c>
      <c r="E233">
        <f t="shared" si="11"/>
        <v>4</v>
      </c>
      <c r="G233" s="42"/>
      <c r="H233" s="43"/>
      <c r="I233" s="43"/>
      <c r="J233" s="43"/>
      <c r="K233" s="43"/>
      <c r="L233" s="43"/>
      <c r="M233" s="20"/>
      <c r="N233" s="20"/>
      <c r="O233" s="32"/>
      <c r="P233" s="20"/>
      <c r="Q233" s="20"/>
      <c r="R233" s="25"/>
    </row>
    <row r="234" spans="1:18" x14ac:dyDescent="0.25">
      <c r="A234" t="s">
        <v>333</v>
      </c>
      <c r="B234" t="s">
        <v>206</v>
      </c>
      <c r="C234">
        <v>2</v>
      </c>
      <c r="D234">
        <v>1</v>
      </c>
      <c r="E234">
        <f t="shared" si="11"/>
        <v>3</v>
      </c>
      <c r="G234" s="42"/>
      <c r="H234" s="43"/>
      <c r="I234" s="43"/>
      <c r="J234" s="43"/>
      <c r="K234" s="43"/>
      <c r="L234" s="43"/>
      <c r="M234" s="20"/>
      <c r="N234" s="20"/>
      <c r="O234" s="32"/>
      <c r="P234" s="20"/>
      <c r="Q234" s="20"/>
      <c r="R234" s="25"/>
    </row>
    <row r="235" spans="1:18" x14ac:dyDescent="0.25">
      <c r="A235" t="s">
        <v>333</v>
      </c>
      <c r="B235" t="s">
        <v>525</v>
      </c>
      <c r="C235">
        <v>1</v>
      </c>
      <c r="D235">
        <v>1</v>
      </c>
      <c r="E235">
        <f t="shared" si="11"/>
        <v>2</v>
      </c>
      <c r="G235" s="44"/>
      <c r="H235" s="45"/>
      <c r="I235" s="45"/>
      <c r="J235" s="45"/>
      <c r="K235" s="45"/>
      <c r="L235" s="45"/>
      <c r="M235" s="28"/>
      <c r="N235" s="28"/>
      <c r="O235" s="33"/>
      <c r="P235" s="28"/>
      <c r="Q235" s="28"/>
      <c r="R235" s="27"/>
    </row>
    <row r="236" spans="1:18" x14ac:dyDescent="0.25">
      <c r="A236" t="s">
        <v>333</v>
      </c>
      <c r="B236" t="s">
        <v>318</v>
      </c>
      <c r="C236">
        <v>1</v>
      </c>
      <c r="D236">
        <v>1</v>
      </c>
      <c r="E236">
        <f t="shared" si="11"/>
        <v>2</v>
      </c>
    </row>
    <row r="237" spans="1:18" x14ac:dyDescent="0.25">
      <c r="A237" t="s">
        <v>333</v>
      </c>
      <c r="B237" t="s">
        <v>791</v>
      </c>
      <c r="C237">
        <v>1</v>
      </c>
      <c r="D237">
        <v>1</v>
      </c>
      <c r="E237">
        <f t="shared" si="11"/>
        <v>2</v>
      </c>
    </row>
    <row r="238" spans="1:18" x14ac:dyDescent="0.25">
      <c r="A238" t="s">
        <v>392</v>
      </c>
      <c r="B238" t="s">
        <v>319</v>
      </c>
      <c r="C238">
        <v>0</v>
      </c>
      <c r="D238">
        <v>2</v>
      </c>
      <c r="E238">
        <f t="shared" si="11"/>
        <v>2</v>
      </c>
    </row>
    <row r="239" spans="1:18" x14ac:dyDescent="0.25">
      <c r="A239" t="s">
        <v>231</v>
      </c>
      <c r="B239" t="s">
        <v>1394</v>
      </c>
      <c r="C239">
        <v>0</v>
      </c>
      <c r="D239">
        <v>2</v>
      </c>
      <c r="E239">
        <f t="shared" si="11"/>
        <v>2</v>
      </c>
    </row>
    <row r="240" spans="1:18" x14ac:dyDescent="0.25">
      <c r="A240" t="s">
        <v>392</v>
      </c>
      <c r="B240" t="s">
        <v>760</v>
      </c>
      <c r="C240">
        <v>0</v>
      </c>
      <c r="D240">
        <v>1</v>
      </c>
      <c r="E240">
        <f t="shared" si="11"/>
        <v>1</v>
      </c>
    </row>
    <row r="241" spans="1:18" x14ac:dyDescent="0.25">
      <c r="A241" t="s">
        <v>333</v>
      </c>
      <c r="B241" t="s">
        <v>1329</v>
      </c>
      <c r="C241">
        <v>1</v>
      </c>
      <c r="D241">
        <v>0</v>
      </c>
      <c r="E241">
        <f t="shared" si="11"/>
        <v>1</v>
      </c>
    </row>
    <row r="242" spans="1:18" x14ac:dyDescent="0.25">
      <c r="A242" t="s">
        <v>333</v>
      </c>
      <c r="B242" t="s">
        <v>526</v>
      </c>
      <c r="C242">
        <v>1</v>
      </c>
      <c r="D242">
        <v>0</v>
      </c>
      <c r="E242">
        <f t="shared" si="11"/>
        <v>1</v>
      </c>
    </row>
    <row r="243" spans="1:18" x14ac:dyDescent="0.25">
      <c r="A243" t="s">
        <v>333</v>
      </c>
      <c r="B243" t="s">
        <v>1337</v>
      </c>
      <c r="C243">
        <v>0</v>
      </c>
      <c r="D243">
        <v>1</v>
      </c>
      <c r="E243">
        <f t="shared" si="11"/>
        <v>1</v>
      </c>
    </row>
    <row r="244" spans="1:18" x14ac:dyDescent="0.25">
      <c r="A244" t="s">
        <v>333</v>
      </c>
      <c r="B244" t="s">
        <v>731</v>
      </c>
      <c r="C244">
        <v>1</v>
      </c>
      <c r="D244">
        <v>0</v>
      </c>
      <c r="E244">
        <f t="shared" si="11"/>
        <v>1</v>
      </c>
    </row>
    <row r="245" spans="1:18" x14ac:dyDescent="0.25">
      <c r="A245" t="s">
        <v>392</v>
      </c>
      <c r="B245" t="s">
        <v>2662</v>
      </c>
      <c r="C245">
        <v>0</v>
      </c>
      <c r="D245">
        <v>1</v>
      </c>
      <c r="E245">
        <f t="shared" si="11"/>
        <v>1</v>
      </c>
    </row>
    <row r="246" spans="1:18" x14ac:dyDescent="0.25">
      <c r="A246" t="s">
        <v>231</v>
      </c>
      <c r="B246" t="s">
        <v>1399</v>
      </c>
      <c r="C246">
        <v>1</v>
      </c>
      <c r="D246">
        <v>0</v>
      </c>
      <c r="E246">
        <f t="shared" si="11"/>
        <v>1</v>
      </c>
    </row>
    <row r="247" spans="1:18" x14ac:dyDescent="0.25">
      <c r="A247" t="s">
        <v>2520</v>
      </c>
      <c r="C247">
        <f>SUM(C227:C246)</f>
        <v>18</v>
      </c>
      <c r="D247">
        <f>SUM(D227:D246)</f>
        <v>42</v>
      </c>
      <c r="E247">
        <f>SUBTOTAL(109,Table8[Totals])</f>
        <v>60</v>
      </c>
    </row>
    <row r="253" spans="1:18" ht="19.5" x14ac:dyDescent="0.3">
      <c r="A253" s="41" t="s">
        <v>2663</v>
      </c>
      <c r="B253" s="41"/>
      <c r="C253" s="41"/>
      <c r="D253" s="41"/>
      <c r="E253" s="41"/>
    </row>
    <row r="254" spans="1:18" ht="15.75" thickBot="1" x14ac:dyDescent="0.3">
      <c r="A254" s="16" t="s">
        <v>25</v>
      </c>
      <c r="B254" s="19" t="s">
        <v>26</v>
      </c>
      <c r="C254" s="16" t="s">
        <v>2517</v>
      </c>
      <c r="D254" s="16" t="s">
        <v>884</v>
      </c>
      <c r="E254" s="16" t="s">
        <v>2519</v>
      </c>
      <c r="G254" s="46" t="s">
        <v>2556</v>
      </c>
      <c r="H254" s="47"/>
      <c r="I254" s="47"/>
      <c r="J254" s="47"/>
      <c r="K254" s="47"/>
      <c r="L254" s="47"/>
      <c r="M254" s="47" t="s">
        <v>2522</v>
      </c>
      <c r="N254" s="47"/>
      <c r="O254" s="47"/>
      <c r="P254" s="47"/>
      <c r="Q254" s="47"/>
      <c r="R254" s="48"/>
    </row>
    <row r="255" spans="1:18" x14ac:dyDescent="0.25">
      <c r="A255" t="s">
        <v>345</v>
      </c>
      <c r="B255" t="s">
        <v>468</v>
      </c>
      <c r="C255">
        <v>3</v>
      </c>
      <c r="D255">
        <v>11</v>
      </c>
      <c r="E255">
        <f t="shared" ref="E255:E275" si="12">SUM(C255:D255)</f>
        <v>14</v>
      </c>
      <c r="G255" s="42" t="s">
        <v>2668</v>
      </c>
      <c r="H255" s="43"/>
      <c r="I255" s="43"/>
      <c r="J255" s="43"/>
      <c r="K255" s="43"/>
      <c r="L255" s="43"/>
      <c r="M255" s="20">
        <v>2011</v>
      </c>
      <c r="N255" s="20">
        <v>2012</v>
      </c>
      <c r="O255" s="20">
        <v>2013</v>
      </c>
      <c r="P255" s="20"/>
      <c r="Q255" s="20"/>
      <c r="R255" s="25"/>
    </row>
    <row r="256" spans="1:18" x14ac:dyDescent="0.25">
      <c r="A256" t="s">
        <v>231</v>
      </c>
      <c r="B256" t="s">
        <v>577</v>
      </c>
      <c r="C256">
        <v>8</v>
      </c>
      <c r="D256">
        <v>3</v>
      </c>
      <c r="E256">
        <f t="shared" si="12"/>
        <v>11</v>
      </c>
      <c r="G256" s="42" t="s">
        <v>2669</v>
      </c>
      <c r="H256" s="43"/>
      <c r="I256" s="43"/>
      <c r="J256" s="43"/>
      <c r="K256" s="43"/>
      <c r="L256" s="43"/>
      <c r="M256" s="20">
        <v>2011</v>
      </c>
      <c r="N256" s="20">
        <v>2012</v>
      </c>
      <c r="O256" s="20"/>
      <c r="P256" s="20"/>
      <c r="Q256" s="20">
        <v>2015</v>
      </c>
      <c r="R256" s="25"/>
    </row>
    <row r="257" spans="1:18" x14ac:dyDescent="0.25">
      <c r="A257" t="s">
        <v>392</v>
      </c>
      <c r="B257" t="s">
        <v>455</v>
      </c>
      <c r="C257">
        <v>5</v>
      </c>
      <c r="D257">
        <v>4</v>
      </c>
      <c r="E257">
        <f t="shared" si="12"/>
        <v>9</v>
      </c>
      <c r="G257" s="42" t="s">
        <v>2670</v>
      </c>
      <c r="H257" s="43"/>
      <c r="I257" s="43"/>
      <c r="J257" s="43"/>
      <c r="K257" s="43"/>
      <c r="L257" s="43"/>
      <c r="M257" s="20">
        <v>2011</v>
      </c>
      <c r="N257" s="20"/>
      <c r="O257" s="20">
        <v>2013</v>
      </c>
      <c r="P257" s="20"/>
      <c r="Q257" s="20">
        <v>2015</v>
      </c>
      <c r="R257" s="25"/>
    </row>
    <row r="258" spans="1:18" x14ac:dyDescent="0.25">
      <c r="A258" t="s">
        <v>1638</v>
      </c>
      <c r="B258" t="s">
        <v>529</v>
      </c>
      <c r="C258">
        <v>0</v>
      </c>
      <c r="D258">
        <v>5</v>
      </c>
      <c r="E258">
        <f t="shared" si="12"/>
        <v>5</v>
      </c>
      <c r="G258" s="42" t="s">
        <v>2671</v>
      </c>
      <c r="H258" s="43"/>
      <c r="I258" s="43"/>
      <c r="J258" s="43"/>
      <c r="K258" s="43"/>
      <c r="L258" s="43"/>
      <c r="M258" s="32">
        <v>2011</v>
      </c>
      <c r="N258" s="20"/>
      <c r="O258" s="20">
        <v>2013</v>
      </c>
      <c r="P258" s="20"/>
      <c r="Q258" s="20"/>
      <c r="R258" s="25"/>
    </row>
    <row r="259" spans="1:18" x14ac:dyDescent="0.25">
      <c r="A259" t="s">
        <v>345</v>
      </c>
      <c r="B259" t="s">
        <v>470</v>
      </c>
      <c r="C259">
        <v>0</v>
      </c>
      <c r="D259">
        <v>4</v>
      </c>
      <c r="E259">
        <f t="shared" si="12"/>
        <v>4</v>
      </c>
      <c r="G259" s="42" t="s">
        <v>2673</v>
      </c>
      <c r="H259" s="43"/>
      <c r="I259" s="43"/>
      <c r="J259" s="43"/>
      <c r="K259" s="43"/>
      <c r="L259" s="43"/>
      <c r="M259" s="32">
        <v>2011</v>
      </c>
      <c r="N259" s="32">
        <v>2012</v>
      </c>
      <c r="O259" s="32"/>
      <c r="P259" s="20">
        <v>2014</v>
      </c>
      <c r="Q259" s="20"/>
      <c r="R259" s="25"/>
    </row>
    <row r="260" spans="1:18" x14ac:dyDescent="0.25">
      <c r="A260" t="s">
        <v>892</v>
      </c>
      <c r="B260" t="s">
        <v>206</v>
      </c>
      <c r="C260">
        <v>2</v>
      </c>
      <c r="D260">
        <v>2</v>
      </c>
      <c r="E260">
        <f t="shared" si="12"/>
        <v>4</v>
      </c>
      <c r="G260" s="42" t="s">
        <v>2675</v>
      </c>
      <c r="H260" s="43"/>
      <c r="I260" s="43"/>
      <c r="J260" s="43"/>
      <c r="K260" s="43"/>
      <c r="L260" s="43"/>
      <c r="M260" s="20"/>
      <c r="N260" s="32"/>
      <c r="O260" s="32"/>
      <c r="P260" s="20"/>
      <c r="Q260" s="20">
        <v>2015</v>
      </c>
      <c r="R260" s="25">
        <v>2016</v>
      </c>
    </row>
    <row r="261" spans="1:18" x14ac:dyDescent="0.25">
      <c r="A261" t="s">
        <v>392</v>
      </c>
      <c r="B261" t="s">
        <v>323</v>
      </c>
      <c r="C261">
        <v>1</v>
      </c>
      <c r="D261">
        <v>2</v>
      </c>
      <c r="E261">
        <f t="shared" si="12"/>
        <v>3</v>
      </c>
      <c r="G261" s="42"/>
      <c r="H261" s="43"/>
      <c r="I261" s="43"/>
      <c r="J261" s="43"/>
      <c r="K261" s="43"/>
      <c r="L261" s="43"/>
      <c r="M261" s="20"/>
      <c r="N261" s="20"/>
      <c r="O261" s="32"/>
      <c r="P261" s="20"/>
      <c r="Q261" s="20"/>
      <c r="R261" s="25"/>
    </row>
    <row r="262" spans="1:18" x14ac:dyDescent="0.25">
      <c r="A262" t="s">
        <v>345</v>
      </c>
      <c r="B262" t="s">
        <v>1459</v>
      </c>
      <c r="C262">
        <v>0</v>
      </c>
      <c r="D262">
        <v>3</v>
      </c>
      <c r="E262">
        <f t="shared" si="12"/>
        <v>3</v>
      </c>
      <c r="G262" s="42"/>
      <c r="H262" s="43"/>
      <c r="I262" s="43"/>
      <c r="J262" s="43"/>
      <c r="K262" s="43"/>
      <c r="L262" s="43"/>
      <c r="M262" s="20"/>
      <c r="N262" s="20"/>
      <c r="O262" s="32"/>
      <c r="P262" s="20"/>
      <c r="Q262" s="20"/>
      <c r="R262" s="25"/>
    </row>
    <row r="263" spans="1:18" x14ac:dyDescent="0.25">
      <c r="A263" t="s">
        <v>345</v>
      </c>
      <c r="B263" t="s">
        <v>322</v>
      </c>
      <c r="C263">
        <v>0</v>
      </c>
      <c r="D263">
        <v>2</v>
      </c>
      <c r="E263">
        <f t="shared" si="12"/>
        <v>2</v>
      </c>
      <c r="G263" s="44"/>
      <c r="H263" s="45"/>
      <c r="I263" s="45"/>
      <c r="J263" s="45"/>
      <c r="K263" s="45"/>
      <c r="L263" s="45"/>
      <c r="M263" s="28"/>
      <c r="N263" s="28"/>
      <c r="O263" s="33"/>
      <c r="P263" s="28"/>
      <c r="Q263" s="28"/>
      <c r="R263" s="27"/>
    </row>
    <row r="264" spans="1:18" x14ac:dyDescent="0.25">
      <c r="A264" t="s">
        <v>892</v>
      </c>
      <c r="B264" t="s">
        <v>526</v>
      </c>
      <c r="C264">
        <v>1</v>
      </c>
      <c r="D264">
        <v>1</v>
      </c>
      <c r="E264">
        <f t="shared" si="12"/>
        <v>2</v>
      </c>
    </row>
    <row r="265" spans="1:18" x14ac:dyDescent="0.25">
      <c r="A265" t="s">
        <v>892</v>
      </c>
      <c r="B265" t="s">
        <v>318</v>
      </c>
      <c r="C265">
        <v>1</v>
      </c>
      <c r="D265">
        <v>1</v>
      </c>
      <c r="E265">
        <f t="shared" si="12"/>
        <v>2</v>
      </c>
    </row>
    <row r="266" spans="1:18" x14ac:dyDescent="0.25">
      <c r="A266" t="s">
        <v>392</v>
      </c>
      <c r="B266" t="s">
        <v>319</v>
      </c>
      <c r="C266">
        <v>1</v>
      </c>
      <c r="D266">
        <v>1</v>
      </c>
      <c r="E266">
        <f t="shared" si="12"/>
        <v>2</v>
      </c>
    </row>
    <row r="267" spans="1:18" x14ac:dyDescent="0.25">
      <c r="A267" t="s">
        <v>345</v>
      </c>
      <c r="B267" t="s">
        <v>321</v>
      </c>
      <c r="C267">
        <v>0</v>
      </c>
      <c r="D267">
        <v>1</v>
      </c>
      <c r="E267">
        <f t="shared" si="12"/>
        <v>1</v>
      </c>
    </row>
    <row r="268" spans="1:18" x14ac:dyDescent="0.25">
      <c r="A268" t="s">
        <v>892</v>
      </c>
      <c r="B268" t="s">
        <v>525</v>
      </c>
      <c r="C268">
        <v>0</v>
      </c>
      <c r="D268">
        <v>1</v>
      </c>
      <c r="E268">
        <f t="shared" si="12"/>
        <v>1</v>
      </c>
    </row>
    <row r="269" spans="1:18" x14ac:dyDescent="0.25">
      <c r="A269" t="s">
        <v>892</v>
      </c>
      <c r="B269" t="s">
        <v>585</v>
      </c>
      <c r="C269">
        <v>0</v>
      </c>
      <c r="D269">
        <v>1</v>
      </c>
      <c r="E269">
        <f t="shared" si="12"/>
        <v>1</v>
      </c>
    </row>
    <row r="270" spans="1:18" x14ac:dyDescent="0.25">
      <c r="A270" t="s">
        <v>892</v>
      </c>
      <c r="B270" t="s">
        <v>731</v>
      </c>
      <c r="C270">
        <v>1</v>
      </c>
      <c r="D270">
        <v>0</v>
      </c>
      <c r="E270">
        <f t="shared" si="12"/>
        <v>1</v>
      </c>
    </row>
    <row r="271" spans="1:18" x14ac:dyDescent="0.25">
      <c r="A271" t="s">
        <v>392</v>
      </c>
      <c r="B271" t="s">
        <v>320</v>
      </c>
      <c r="C271">
        <v>0</v>
      </c>
      <c r="D271">
        <v>1</v>
      </c>
      <c r="E271">
        <f t="shared" si="12"/>
        <v>1</v>
      </c>
    </row>
    <row r="272" spans="1:18" x14ac:dyDescent="0.25">
      <c r="A272" t="s">
        <v>392</v>
      </c>
      <c r="B272" t="s">
        <v>1493</v>
      </c>
      <c r="C272">
        <v>0</v>
      </c>
      <c r="D272">
        <v>1</v>
      </c>
      <c r="E272">
        <f t="shared" si="12"/>
        <v>1</v>
      </c>
    </row>
    <row r="273" spans="1:18" x14ac:dyDescent="0.25">
      <c r="A273" t="s">
        <v>392</v>
      </c>
      <c r="B273" t="s">
        <v>318</v>
      </c>
      <c r="C273">
        <v>0</v>
      </c>
      <c r="D273">
        <v>1</v>
      </c>
      <c r="E273">
        <f t="shared" si="12"/>
        <v>1</v>
      </c>
    </row>
    <row r="274" spans="1:18" x14ac:dyDescent="0.25">
      <c r="A274" t="s">
        <v>392</v>
      </c>
      <c r="B274" t="s">
        <v>529</v>
      </c>
      <c r="C274">
        <v>1</v>
      </c>
      <c r="D274">
        <v>0</v>
      </c>
      <c r="E274">
        <f t="shared" si="12"/>
        <v>1</v>
      </c>
    </row>
    <row r="275" spans="1:18" x14ac:dyDescent="0.25">
      <c r="A275" t="s">
        <v>231</v>
      </c>
      <c r="B275" t="s">
        <v>1475</v>
      </c>
      <c r="C275">
        <v>1</v>
      </c>
      <c r="D275">
        <v>0</v>
      </c>
      <c r="E275">
        <f t="shared" si="12"/>
        <v>1</v>
      </c>
    </row>
    <row r="276" spans="1:18" x14ac:dyDescent="0.25">
      <c r="A276" t="s">
        <v>2520</v>
      </c>
      <c r="C276">
        <f>SUM(C255:C275)</f>
        <v>25</v>
      </c>
      <c r="D276">
        <f>SUM(D255:D275)</f>
        <v>45</v>
      </c>
      <c r="E276">
        <f>SUBTOTAL(109,Table12[Totals])</f>
        <v>70</v>
      </c>
    </row>
    <row r="282" spans="1:18" ht="19.5" x14ac:dyDescent="0.3">
      <c r="A282" s="41" t="s">
        <v>18</v>
      </c>
      <c r="B282" s="41"/>
      <c r="C282" s="41"/>
      <c r="D282" s="41"/>
      <c r="E282" s="41"/>
    </row>
    <row r="283" spans="1:18" ht="15.75" thickBot="1" x14ac:dyDescent="0.3">
      <c r="A283" s="16" t="s">
        <v>25</v>
      </c>
      <c r="B283" s="19" t="s">
        <v>26</v>
      </c>
      <c r="C283" s="16" t="s">
        <v>2517</v>
      </c>
      <c r="D283" s="16" t="s">
        <v>884</v>
      </c>
      <c r="E283" s="16" t="s">
        <v>2519</v>
      </c>
      <c r="G283" s="46" t="s">
        <v>2556</v>
      </c>
      <c r="H283" s="47"/>
      <c r="I283" s="47"/>
      <c r="J283" s="47"/>
      <c r="K283" s="47"/>
      <c r="L283" s="47"/>
      <c r="M283" s="47" t="s">
        <v>2522</v>
      </c>
      <c r="N283" s="47"/>
      <c r="O283" s="47"/>
      <c r="P283" s="47"/>
      <c r="Q283" s="47"/>
      <c r="R283" s="48"/>
    </row>
    <row r="284" spans="1:18" x14ac:dyDescent="0.25">
      <c r="A284" t="s">
        <v>231</v>
      </c>
      <c r="B284" t="s">
        <v>577</v>
      </c>
      <c r="C284">
        <v>6</v>
      </c>
      <c r="D284">
        <v>3</v>
      </c>
      <c r="E284">
        <f t="shared" ref="E284:E295" si="13">SUM(C284:D284)</f>
        <v>9</v>
      </c>
      <c r="G284" s="42" t="s">
        <v>2676</v>
      </c>
      <c r="H284" s="43"/>
      <c r="I284" s="43"/>
      <c r="J284" s="43"/>
      <c r="K284" s="43"/>
      <c r="L284" s="43"/>
      <c r="M284" s="20"/>
      <c r="N284" s="20"/>
      <c r="O284" s="20">
        <v>2013</v>
      </c>
      <c r="P284" s="20"/>
      <c r="Q284" s="20">
        <v>2015</v>
      </c>
      <c r="R284" s="25"/>
    </row>
    <row r="285" spans="1:18" x14ac:dyDescent="0.25">
      <c r="A285" t="s">
        <v>392</v>
      </c>
      <c r="B285" t="s">
        <v>318</v>
      </c>
      <c r="C285">
        <v>2</v>
      </c>
      <c r="D285">
        <v>1</v>
      </c>
      <c r="E285">
        <f t="shared" si="13"/>
        <v>3</v>
      </c>
      <c r="G285" s="42"/>
      <c r="H285" s="43"/>
      <c r="I285" s="43"/>
      <c r="J285" s="43"/>
      <c r="K285" s="43"/>
      <c r="L285" s="43"/>
      <c r="M285" s="20"/>
      <c r="N285" s="20"/>
      <c r="O285" s="20"/>
      <c r="P285" s="20"/>
      <c r="Q285" s="20"/>
      <c r="R285" s="25"/>
    </row>
    <row r="286" spans="1:18" x14ac:dyDescent="0.25">
      <c r="A286" t="s">
        <v>345</v>
      </c>
      <c r="B286" t="s">
        <v>322</v>
      </c>
      <c r="C286">
        <v>1</v>
      </c>
      <c r="D286">
        <v>1</v>
      </c>
      <c r="E286">
        <f t="shared" si="13"/>
        <v>2</v>
      </c>
      <c r="G286" s="42"/>
      <c r="H286" s="43"/>
      <c r="I286" s="43"/>
      <c r="J286" s="43"/>
      <c r="K286" s="43"/>
      <c r="L286" s="43"/>
      <c r="M286" s="20"/>
      <c r="N286" s="20"/>
      <c r="O286" s="20"/>
      <c r="P286" s="20"/>
      <c r="Q286" s="20"/>
      <c r="R286" s="25"/>
    </row>
    <row r="287" spans="1:18" x14ac:dyDescent="0.25">
      <c r="A287" t="s">
        <v>345</v>
      </c>
      <c r="B287" t="s">
        <v>468</v>
      </c>
      <c r="C287">
        <v>0</v>
      </c>
      <c r="D287">
        <v>2</v>
      </c>
      <c r="E287">
        <f t="shared" si="13"/>
        <v>2</v>
      </c>
      <c r="G287" s="42"/>
      <c r="H287" s="43"/>
      <c r="I287" s="43"/>
      <c r="J287" s="43"/>
      <c r="K287" s="43"/>
      <c r="L287" s="43"/>
      <c r="M287" s="32"/>
      <c r="N287" s="20"/>
      <c r="O287" s="20"/>
      <c r="P287" s="20"/>
      <c r="Q287" s="20"/>
      <c r="R287" s="25"/>
    </row>
    <row r="288" spans="1:18" x14ac:dyDescent="0.25">
      <c r="A288" t="s">
        <v>392</v>
      </c>
      <c r="B288" t="s">
        <v>319</v>
      </c>
      <c r="C288">
        <v>1</v>
      </c>
      <c r="D288">
        <v>1</v>
      </c>
      <c r="E288">
        <f t="shared" si="13"/>
        <v>2</v>
      </c>
      <c r="G288" s="42"/>
      <c r="H288" s="43"/>
      <c r="I288" s="43"/>
      <c r="J288" s="43"/>
      <c r="K288" s="43"/>
      <c r="L288" s="43"/>
      <c r="M288" s="32"/>
      <c r="N288" s="32"/>
      <c r="O288" s="32"/>
      <c r="P288" s="20"/>
      <c r="Q288" s="20"/>
      <c r="R288" s="25"/>
    </row>
    <row r="289" spans="1:18" x14ac:dyDescent="0.25">
      <c r="A289" t="s">
        <v>892</v>
      </c>
      <c r="B289" t="s">
        <v>525</v>
      </c>
      <c r="C289">
        <v>0</v>
      </c>
      <c r="D289">
        <v>2</v>
      </c>
      <c r="E289">
        <f t="shared" si="13"/>
        <v>2</v>
      </c>
      <c r="G289" s="42"/>
      <c r="H289" s="43"/>
      <c r="I289" s="43"/>
      <c r="J289" s="43"/>
      <c r="K289" s="43"/>
      <c r="L289" s="43"/>
      <c r="M289" s="20"/>
      <c r="N289" s="32"/>
      <c r="O289" s="32"/>
      <c r="P289" s="20"/>
      <c r="Q289" s="20"/>
      <c r="R289" s="25"/>
    </row>
    <row r="290" spans="1:18" x14ac:dyDescent="0.25">
      <c r="A290" t="s">
        <v>231</v>
      </c>
      <c r="B290" t="s">
        <v>996</v>
      </c>
      <c r="C290">
        <v>0</v>
      </c>
      <c r="D290">
        <v>1</v>
      </c>
      <c r="E290">
        <f t="shared" si="13"/>
        <v>1</v>
      </c>
      <c r="G290" s="42"/>
      <c r="H290" s="43"/>
      <c r="I290" s="43"/>
      <c r="J290" s="43"/>
      <c r="K290" s="43"/>
      <c r="L290" s="43"/>
      <c r="M290" s="20"/>
      <c r="N290" s="20"/>
      <c r="O290" s="32"/>
      <c r="P290" s="20"/>
      <c r="Q290" s="20"/>
      <c r="R290" s="25"/>
    </row>
    <row r="291" spans="1:18" x14ac:dyDescent="0.25">
      <c r="A291" t="s">
        <v>892</v>
      </c>
      <c r="B291" t="s">
        <v>206</v>
      </c>
      <c r="C291">
        <v>1</v>
      </c>
      <c r="D291">
        <v>0</v>
      </c>
      <c r="E291">
        <f t="shared" si="13"/>
        <v>1</v>
      </c>
      <c r="G291" s="42"/>
      <c r="H291" s="43"/>
      <c r="I291" s="43"/>
      <c r="J291" s="43"/>
      <c r="K291" s="43"/>
      <c r="L291" s="43"/>
      <c r="M291" s="20"/>
      <c r="N291" s="20"/>
      <c r="O291" s="32"/>
      <c r="P291" s="20"/>
      <c r="Q291" s="20"/>
      <c r="R291" s="25"/>
    </row>
    <row r="292" spans="1:18" x14ac:dyDescent="0.25">
      <c r="A292" s="34" t="s">
        <v>892</v>
      </c>
      <c r="B292" s="34" t="s">
        <v>731</v>
      </c>
      <c r="C292">
        <v>1</v>
      </c>
      <c r="D292">
        <v>0</v>
      </c>
      <c r="E292">
        <f t="shared" si="13"/>
        <v>1</v>
      </c>
      <c r="G292" s="44"/>
      <c r="H292" s="45"/>
      <c r="I292" s="45"/>
      <c r="J292" s="45"/>
      <c r="K292" s="45"/>
      <c r="L292" s="45"/>
      <c r="M292" s="28"/>
      <c r="N292" s="28"/>
      <c r="O292" s="33"/>
      <c r="P292" s="28"/>
      <c r="Q292" s="28"/>
      <c r="R292" s="27"/>
    </row>
    <row r="293" spans="1:18" x14ac:dyDescent="0.25">
      <c r="A293" s="34" t="s">
        <v>392</v>
      </c>
      <c r="B293" s="34" t="s">
        <v>455</v>
      </c>
      <c r="C293">
        <v>1</v>
      </c>
      <c r="D293">
        <v>0</v>
      </c>
      <c r="E293">
        <f t="shared" si="13"/>
        <v>1</v>
      </c>
    </row>
    <row r="294" spans="1:18" x14ac:dyDescent="0.25">
      <c r="A294" s="34" t="s">
        <v>345</v>
      </c>
      <c r="B294" s="34" t="s">
        <v>322</v>
      </c>
      <c r="C294">
        <v>1</v>
      </c>
      <c r="D294">
        <v>0</v>
      </c>
      <c r="E294">
        <f t="shared" si="13"/>
        <v>1</v>
      </c>
    </row>
    <row r="295" spans="1:18" x14ac:dyDescent="0.25">
      <c r="A295" s="34" t="s">
        <v>345</v>
      </c>
      <c r="B295" s="8" t="s">
        <v>1603</v>
      </c>
      <c r="C295">
        <v>1</v>
      </c>
      <c r="D295">
        <v>0</v>
      </c>
      <c r="E295">
        <f t="shared" si="13"/>
        <v>1</v>
      </c>
    </row>
    <row r="296" spans="1:18" x14ac:dyDescent="0.25">
      <c r="A296" s="34" t="s">
        <v>2520</v>
      </c>
      <c r="B296" s="34"/>
      <c r="C296">
        <f>SUBTOTAL(109,Table13[Findings])</f>
        <v>15</v>
      </c>
      <c r="D296">
        <f>SUBTOTAL(109,Table13[Concerns])</f>
        <v>11</v>
      </c>
      <c r="E296">
        <f>SUBTOTAL(109,Table13[Totals])</f>
        <v>26</v>
      </c>
    </row>
    <row r="302" spans="1:18" ht="19.5" x14ac:dyDescent="0.3">
      <c r="A302" s="41" t="s">
        <v>2677</v>
      </c>
      <c r="B302" s="41"/>
      <c r="C302" s="41"/>
      <c r="D302" s="41"/>
      <c r="E302" s="41"/>
    </row>
    <row r="303" spans="1:18" ht="15.75" thickBot="1" x14ac:dyDescent="0.3">
      <c r="A303" s="16" t="s">
        <v>25</v>
      </c>
      <c r="B303" s="19" t="s">
        <v>26</v>
      </c>
      <c r="C303" s="16" t="s">
        <v>2517</v>
      </c>
      <c r="D303" s="16" t="s">
        <v>884</v>
      </c>
      <c r="E303" s="16" t="s">
        <v>2519</v>
      </c>
      <c r="G303" s="46" t="s">
        <v>2556</v>
      </c>
      <c r="H303" s="47"/>
      <c r="I303" s="47"/>
      <c r="J303" s="47"/>
      <c r="K303" s="47"/>
      <c r="L303" s="47"/>
      <c r="M303" s="47" t="s">
        <v>2522</v>
      </c>
      <c r="N303" s="47"/>
      <c r="O303" s="47"/>
      <c r="P303" s="47"/>
      <c r="Q303" s="47"/>
      <c r="R303" s="48"/>
    </row>
    <row r="304" spans="1:18" x14ac:dyDescent="0.25">
      <c r="A304" t="s">
        <v>231</v>
      </c>
      <c r="B304" t="s">
        <v>577</v>
      </c>
      <c r="C304">
        <v>10</v>
      </c>
      <c r="D304">
        <v>3</v>
      </c>
      <c r="E304">
        <f t="shared" ref="E304:E319" si="14">SUM(C304:D304)</f>
        <v>13</v>
      </c>
      <c r="G304" s="42" t="s">
        <v>2681</v>
      </c>
      <c r="H304" s="43"/>
      <c r="I304" s="43"/>
      <c r="J304" s="43"/>
      <c r="K304" s="43"/>
      <c r="L304" s="43"/>
      <c r="M304" s="20">
        <v>2011</v>
      </c>
      <c r="N304" s="20">
        <v>2012</v>
      </c>
      <c r="O304" s="20">
        <v>2013</v>
      </c>
      <c r="P304" s="20"/>
      <c r="Q304" s="20"/>
      <c r="R304" s="25"/>
    </row>
    <row r="305" spans="1:18" x14ac:dyDescent="0.25">
      <c r="A305" t="s">
        <v>345</v>
      </c>
      <c r="B305" t="s">
        <v>468</v>
      </c>
      <c r="C305">
        <v>1</v>
      </c>
      <c r="D305">
        <v>11</v>
      </c>
      <c r="E305">
        <f t="shared" si="14"/>
        <v>12</v>
      </c>
      <c r="G305" s="42" t="s">
        <v>2676</v>
      </c>
      <c r="H305" s="43"/>
      <c r="I305" s="43"/>
      <c r="J305" s="43"/>
      <c r="K305" s="43"/>
      <c r="L305" s="43"/>
      <c r="M305" s="20"/>
      <c r="N305" s="20"/>
      <c r="O305" s="20">
        <v>2013</v>
      </c>
      <c r="P305" s="20"/>
      <c r="Q305" s="20">
        <v>2015</v>
      </c>
      <c r="R305" s="25">
        <v>2016</v>
      </c>
    </row>
    <row r="306" spans="1:18" x14ac:dyDescent="0.25">
      <c r="A306" t="s">
        <v>392</v>
      </c>
      <c r="B306" t="s">
        <v>318</v>
      </c>
      <c r="C306">
        <v>2</v>
      </c>
      <c r="D306">
        <v>3</v>
      </c>
      <c r="E306">
        <f t="shared" si="14"/>
        <v>5</v>
      </c>
      <c r="G306" s="42" t="s">
        <v>2683</v>
      </c>
      <c r="H306" s="43"/>
      <c r="I306" s="43"/>
      <c r="J306" s="43"/>
      <c r="K306" s="43"/>
      <c r="L306" s="43"/>
      <c r="M306" s="20"/>
      <c r="N306" s="20"/>
      <c r="O306" s="20">
        <v>2013</v>
      </c>
      <c r="P306" s="20"/>
      <c r="Q306" s="20">
        <v>2015</v>
      </c>
      <c r="R306" s="25"/>
    </row>
    <row r="307" spans="1:18" x14ac:dyDescent="0.25">
      <c r="A307" t="s">
        <v>345</v>
      </c>
      <c r="B307" t="s">
        <v>470</v>
      </c>
      <c r="C307">
        <v>5</v>
      </c>
      <c r="D307">
        <v>0</v>
      </c>
      <c r="E307">
        <f t="shared" si="14"/>
        <v>5</v>
      </c>
      <c r="G307" s="42" t="s">
        <v>2685</v>
      </c>
      <c r="H307" s="43"/>
      <c r="I307" s="43"/>
      <c r="J307" s="43"/>
      <c r="K307" s="43"/>
      <c r="L307" s="43"/>
      <c r="M307" s="32"/>
      <c r="N307" s="20">
        <v>2012</v>
      </c>
      <c r="O307" s="32">
        <v>2013</v>
      </c>
      <c r="P307" s="20"/>
      <c r="Q307" s="20"/>
      <c r="R307" s="25"/>
    </row>
    <row r="308" spans="1:18" x14ac:dyDescent="0.25">
      <c r="A308" t="s">
        <v>345</v>
      </c>
      <c r="B308" t="s">
        <v>760</v>
      </c>
      <c r="C308">
        <v>0</v>
      </c>
      <c r="D308">
        <v>5</v>
      </c>
      <c r="E308">
        <f t="shared" si="14"/>
        <v>5</v>
      </c>
      <c r="G308" s="42"/>
      <c r="H308" s="43"/>
      <c r="I308" s="43"/>
      <c r="J308" s="43"/>
      <c r="K308" s="43"/>
      <c r="L308" s="43"/>
      <c r="M308" s="32"/>
      <c r="N308" s="32"/>
      <c r="O308" s="32"/>
      <c r="P308" s="20"/>
      <c r="Q308" s="20"/>
      <c r="R308" s="25"/>
    </row>
    <row r="309" spans="1:18" x14ac:dyDescent="0.25">
      <c r="A309" t="s">
        <v>392</v>
      </c>
      <c r="B309" t="s">
        <v>455</v>
      </c>
      <c r="C309">
        <v>0</v>
      </c>
      <c r="D309">
        <v>4</v>
      </c>
      <c r="E309">
        <f t="shared" si="14"/>
        <v>4</v>
      </c>
      <c r="G309" s="42"/>
      <c r="H309" s="43"/>
      <c r="I309" s="43"/>
      <c r="J309" s="43"/>
      <c r="K309" s="43"/>
      <c r="L309" s="43"/>
      <c r="M309" s="20"/>
      <c r="N309" s="32"/>
      <c r="O309" s="32"/>
      <c r="P309" s="20"/>
      <c r="Q309" s="20"/>
      <c r="R309" s="25"/>
    </row>
    <row r="310" spans="1:18" x14ac:dyDescent="0.25">
      <c r="A310" t="s">
        <v>392</v>
      </c>
      <c r="B310" t="s">
        <v>319</v>
      </c>
      <c r="C310">
        <v>2</v>
      </c>
      <c r="D310">
        <v>2</v>
      </c>
      <c r="E310">
        <f t="shared" si="14"/>
        <v>4</v>
      </c>
      <c r="G310" s="42"/>
      <c r="H310" s="43"/>
      <c r="I310" s="43"/>
      <c r="J310" s="43"/>
      <c r="K310" s="43"/>
      <c r="L310" s="43"/>
      <c r="M310" s="20"/>
      <c r="N310" s="20"/>
      <c r="O310" s="32"/>
      <c r="P310" s="20"/>
      <c r="Q310" s="20"/>
      <c r="R310" s="25"/>
    </row>
    <row r="311" spans="1:18" x14ac:dyDescent="0.25">
      <c r="A311" t="s">
        <v>892</v>
      </c>
      <c r="B311" t="s">
        <v>791</v>
      </c>
      <c r="C311">
        <v>2</v>
      </c>
      <c r="D311">
        <v>2</v>
      </c>
      <c r="E311">
        <f t="shared" si="14"/>
        <v>4</v>
      </c>
      <c r="G311" s="42"/>
      <c r="H311" s="43"/>
      <c r="I311" s="43"/>
      <c r="J311" s="43"/>
      <c r="K311" s="43"/>
      <c r="L311" s="43"/>
      <c r="M311" s="20"/>
      <c r="N311" s="20"/>
      <c r="O311" s="32"/>
      <c r="P311" s="20"/>
      <c r="Q311" s="20"/>
      <c r="R311" s="25"/>
    </row>
    <row r="312" spans="1:18" x14ac:dyDescent="0.25">
      <c r="A312" t="s">
        <v>345</v>
      </c>
      <c r="B312" t="s">
        <v>322</v>
      </c>
      <c r="C312">
        <v>2</v>
      </c>
      <c r="D312">
        <v>1</v>
      </c>
      <c r="E312">
        <f t="shared" si="14"/>
        <v>3</v>
      </c>
      <c r="G312" s="44"/>
      <c r="H312" s="45"/>
      <c r="I312" s="45"/>
      <c r="J312" s="45"/>
      <c r="K312" s="45"/>
      <c r="L312" s="45"/>
      <c r="M312" s="28"/>
      <c r="N312" s="28"/>
      <c r="O312" s="33"/>
      <c r="P312" s="28"/>
      <c r="Q312" s="28"/>
      <c r="R312" s="27"/>
    </row>
    <row r="313" spans="1:18" x14ac:dyDescent="0.25">
      <c r="A313" t="s">
        <v>1638</v>
      </c>
      <c r="B313" t="s">
        <v>529</v>
      </c>
      <c r="C313">
        <v>0</v>
      </c>
      <c r="D313">
        <v>2</v>
      </c>
      <c r="E313">
        <f t="shared" si="14"/>
        <v>2</v>
      </c>
    </row>
    <row r="314" spans="1:18" x14ac:dyDescent="0.25">
      <c r="A314" t="s">
        <v>892</v>
      </c>
      <c r="B314" t="s">
        <v>525</v>
      </c>
      <c r="C314">
        <v>1</v>
      </c>
      <c r="D314">
        <v>1</v>
      </c>
      <c r="E314">
        <f t="shared" si="14"/>
        <v>2</v>
      </c>
    </row>
    <row r="315" spans="1:18" x14ac:dyDescent="0.25">
      <c r="A315" t="s">
        <v>892</v>
      </c>
      <c r="B315" t="s">
        <v>2680</v>
      </c>
      <c r="C315">
        <v>1</v>
      </c>
      <c r="D315">
        <v>1</v>
      </c>
      <c r="E315">
        <f t="shared" si="14"/>
        <v>2</v>
      </c>
    </row>
    <row r="316" spans="1:18" x14ac:dyDescent="0.25">
      <c r="A316" t="s">
        <v>892</v>
      </c>
      <c r="B316" t="s">
        <v>2679</v>
      </c>
      <c r="C316">
        <v>0</v>
      </c>
      <c r="D316">
        <v>1</v>
      </c>
      <c r="E316">
        <f t="shared" si="14"/>
        <v>1</v>
      </c>
    </row>
    <row r="317" spans="1:18" x14ac:dyDescent="0.25">
      <c r="A317" t="s">
        <v>892</v>
      </c>
      <c r="B317" t="s">
        <v>526</v>
      </c>
      <c r="C317">
        <v>0</v>
      </c>
      <c r="D317">
        <v>1</v>
      </c>
      <c r="E317">
        <f t="shared" si="14"/>
        <v>1</v>
      </c>
    </row>
    <row r="318" spans="1:18" x14ac:dyDescent="0.25">
      <c r="A318" t="s">
        <v>392</v>
      </c>
      <c r="B318" t="s">
        <v>1766</v>
      </c>
      <c r="C318">
        <v>0</v>
      </c>
      <c r="D318">
        <v>1</v>
      </c>
      <c r="E318">
        <f t="shared" si="14"/>
        <v>1</v>
      </c>
    </row>
    <row r="319" spans="1:18" x14ac:dyDescent="0.25">
      <c r="A319" t="s">
        <v>231</v>
      </c>
      <c r="B319" t="s">
        <v>784</v>
      </c>
      <c r="C319">
        <v>1</v>
      </c>
      <c r="D319">
        <v>0</v>
      </c>
      <c r="E319">
        <f t="shared" si="14"/>
        <v>1</v>
      </c>
    </row>
    <row r="320" spans="1:18" x14ac:dyDescent="0.25">
      <c r="A320" t="s">
        <v>2520</v>
      </c>
      <c r="C320">
        <f>SUBTOTAL(109,Table14[Findings])</f>
        <v>27</v>
      </c>
      <c r="D320">
        <f>SUBTOTAL(109,Table14[Concerns])</f>
        <v>38</v>
      </c>
      <c r="E320">
        <f>SUBTOTAL(109,Table14[Totals])</f>
        <v>65</v>
      </c>
    </row>
    <row r="326" spans="1:18" ht="19.5" x14ac:dyDescent="0.3">
      <c r="A326" s="41" t="s">
        <v>2684</v>
      </c>
      <c r="B326" s="41"/>
      <c r="C326" s="41"/>
      <c r="D326" s="41"/>
      <c r="E326" s="41"/>
    </row>
    <row r="327" spans="1:18" ht="15.75" thickBot="1" x14ac:dyDescent="0.3">
      <c r="A327" s="16" t="s">
        <v>25</v>
      </c>
      <c r="B327" s="19" t="s">
        <v>26</v>
      </c>
      <c r="C327" s="16" t="s">
        <v>2517</v>
      </c>
      <c r="D327" s="16" t="s">
        <v>884</v>
      </c>
      <c r="E327" s="16" t="s">
        <v>2519</v>
      </c>
      <c r="G327" s="46" t="s">
        <v>2556</v>
      </c>
      <c r="H327" s="47"/>
      <c r="I327" s="47"/>
      <c r="J327" s="47"/>
      <c r="K327" s="47"/>
      <c r="L327" s="47"/>
      <c r="M327" s="47" t="s">
        <v>2522</v>
      </c>
      <c r="N327" s="47"/>
      <c r="O327" s="47"/>
      <c r="P327" s="47"/>
      <c r="Q327" s="47"/>
      <c r="R327" s="48"/>
    </row>
    <row r="328" spans="1:18" x14ac:dyDescent="0.25">
      <c r="A328" t="s">
        <v>392</v>
      </c>
      <c r="B328" t="s">
        <v>319</v>
      </c>
      <c r="C328">
        <v>7</v>
      </c>
      <c r="D328">
        <v>4</v>
      </c>
      <c r="E328">
        <f t="shared" ref="E328:E343" si="15">SUM(C328:D328)</f>
        <v>11</v>
      </c>
      <c r="G328" s="42" t="s">
        <v>2686</v>
      </c>
      <c r="H328" s="43"/>
      <c r="I328" s="43"/>
      <c r="J328" s="43"/>
      <c r="K328" s="43"/>
      <c r="L328" s="43"/>
      <c r="M328" s="20"/>
      <c r="N328" s="20">
        <v>2012</v>
      </c>
      <c r="O328" s="20"/>
      <c r="P328" s="20"/>
      <c r="Q328" s="20">
        <v>2015</v>
      </c>
      <c r="R328" s="25"/>
    </row>
    <row r="329" spans="1:18" x14ac:dyDescent="0.25">
      <c r="A329" t="s">
        <v>231</v>
      </c>
      <c r="B329" t="s">
        <v>577</v>
      </c>
      <c r="C329">
        <v>6</v>
      </c>
      <c r="D329">
        <v>3</v>
      </c>
      <c r="E329">
        <f t="shared" si="15"/>
        <v>9</v>
      </c>
      <c r="G329" s="42" t="s">
        <v>2688</v>
      </c>
      <c r="H329" s="43"/>
      <c r="I329" s="43"/>
      <c r="J329" s="43"/>
      <c r="K329" s="43"/>
      <c r="L329" s="43"/>
      <c r="M329" s="20"/>
      <c r="N329" s="20">
        <v>2012</v>
      </c>
      <c r="O329" s="20"/>
      <c r="P329" s="20"/>
      <c r="Q329" s="20">
        <v>2015</v>
      </c>
      <c r="R329" s="25"/>
    </row>
    <row r="330" spans="1:18" x14ac:dyDescent="0.25">
      <c r="A330" t="s">
        <v>392</v>
      </c>
      <c r="B330" t="s">
        <v>760</v>
      </c>
      <c r="C330">
        <v>0</v>
      </c>
      <c r="D330">
        <v>3</v>
      </c>
      <c r="E330">
        <f t="shared" si="15"/>
        <v>3</v>
      </c>
      <c r="G330" s="42"/>
      <c r="H330" s="43"/>
      <c r="I330" s="43"/>
      <c r="J330" s="43"/>
      <c r="K330" s="43"/>
      <c r="L330" s="43"/>
      <c r="M330" s="20"/>
      <c r="N330" s="20"/>
      <c r="O330" s="20"/>
      <c r="P330" s="20"/>
      <c r="Q330" s="20"/>
      <c r="R330" s="25"/>
    </row>
    <row r="331" spans="1:18" x14ac:dyDescent="0.25">
      <c r="A331" t="s">
        <v>345</v>
      </c>
      <c r="B331" t="s">
        <v>322</v>
      </c>
      <c r="C331">
        <v>3</v>
      </c>
      <c r="D331">
        <v>0</v>
      </c>
      <c r="E331">
        <f t="shared" si="15"/>
        <v>3</v>
      </c>
      <c r="G331" s="42"/>
      <c r="H331" s="43"/>
      <c r="I331" s="43"/>
      <c r="J331" s="43"/>
      <c r="K331" s="43"/>
      <c r="L331" s="43"/>
      <c r="M331" s="32"/>
      <c r="N331" s="20"/>
      <c r="O331" s="32"/>
      <c r="P331" s="20"/>
      <c r="Q331" s="20"/>
      <c r="R331" s="25"/>
    </row>
    <row r="332" spans="1:18" x14ac:dyDescent="0.25">
      <c r="A332" t="s">
        <v>345</v>
      </c>
      <c r="B332" t="s">
        <v>468</v>
      </c>
      <c r="C332">
        <v>2</v>
      </c>
      <c r="D332">
        <v>1</v>
      </c>
      <c r="E332">
        <f t="shared" si="15"/>
        <v>3</v>
      </c>
      <c r="G332" s="42"/>
      <c r="H332" s="43"/>
      <c r="I332" s="43"/>
      <c r="J332" s="43"/>
      <c r="K332" s="43"/>
      <c r="L332" s="43"/>
      <c r="M332" s="32"/>
      <c r="N332" s="32"/>
      <c r="O332" s="32"/>
      <c r="P332" s="20"/>
      <c r="Q332" s="20"/>
      <c r="R332" s="25"/>
    </row>
    <row r="333" spans="1:18" x14ac:dyDescent="0.25">
      <c r="A333" t="s">
        <v>892</v>
      </c>
      <c r="B333" t="s">
        <v>527</v>
      </c>
      <c r="C333">
        <v>2</v>
      </c>
      <c r="D333">
        <v>0</v>
      </c>
      <c r="E333">
        <f t="shared" si="15"/>
        <v>2</v>
      </c>
      <c r="G333" s="42"/>
      <c r="H333" s="43"/>
      <c r="I333" s="43"/>
      <c r="J333" s="43"/>
      <c r="K333" s="43"/>
      <c r="L333" s="43"/>
      <c r="M333" s="20"/>
      <c r="N333" s="32"/>
      <c r="O333" s="32"/>
      <c r="P333" s="20"/>
      <c r="Q333" s="20"/>
      <c r="R333" s="25"/>
    </row>
    <row r="334" spans="1:18" x14ac:dyDescent="0.25">
      <c r="A334" t="s">
        <v>345</v>
      </c>
      <c r="B334" t="s">
        <v>323</v>
      </c>
      <c r="C334">
        <v>1</v>
      </c>
      <c r="D334">
        <v>1</v>
      </c>
      <c r="E334">
        <f t="shared" si="15"/>
        <v>2</v>
      </c>
      <c r="G334" s="42"/>
      <c r="H334" s="43"/>
      <c r="I334" s="43"/>
      <c r="J334" s="43"/>
      <c r="K334" s="43"/>
      <c r="L334" s="43"/>
      <c r="M334" s="20"/>
      <c r="N334" s="20"/>
      <c r="O334" s="32"/>
      <c r="P334" s="20"/>
      <c r="Q334" s="20"/>
      <c r="R334" s="25"/>
    </row>
    <row r="335" spans="1:18" x14ac:dyDescent="0.25">
      <c r="A335" t="s">
        <v>345</v>
      </c>
      <c r="B335" t="s">
        <v>321</v>
      </c>
      <c r="C335">
        <v>0</v>
      </c>
      <c r="D335">
        <v>1</v>
      </c>
      <c r="E335">
        <f t="shared" si="15"/>
        <v>1</v>
      </c>
      <c r="G335" s="42"/>
      <c r="H335" s="43"/>
      <c r="I335" s="43"/>
      <c r="J335" s="43"/>
      <c r="K335" s="43"/>
      <c r="L335" s="43"/>
      <c r="M335" s="20"/>
      <c r="N335" s="20"/>
      <c r="O335" s="32"/>
      <c r="P335" s="20"/>
      <c r="Q335" s="20"/>
      <c r="R335" s="25"/>
    </row>
    <row r="336" spans="1:18" x14ac:dyDescent="0.25">
      <c r="A336" t="s">
        <v>1638</v>
      </c>
      <c r="B336" t="s">
        <v>529</v>
      </c>
      <c r="C336">
        <v>0</v>
      </c>
      <c r="D336">
        <v>1</v>
      </c>
      <c r="E336">
        <f t="shared" si="15"/>
        <v>1</v>
      </c>
      <c r="G336" s="44"/>
      <c r="H336" s="45"/>
      <c r="I336" s="45"/>
      <c r="J336" s="45"/>
      <c r="K336" s="45"/>
      <c r="L336" s="45"/>
      <c r="M336" s="28"/>
      <c r="N336" s="28"/>
      <c r="O336" s="33"/>
      <c r="P336" s="28"/>
      <c r="Q336" s="28"/>
      <c r="R336" s="27"/>
    </row>
    <row r="337" spans="1:18" x14ac:dyDescent="0.25">
      <c r="A337" t="s">
        <v>345</v>
      </c>
      <c r="B337" t="s">
        <v>911</v>
      </c>
      <c r="C337">
        <v>0</v>
      </c>
      <c r="D337">
        <v>1</v>
      </c>
      <c r="E337">
        <f t="shared" si="15"/>
        <v>1</v>
      </c>
    </row>
    <row r="338" spans="1:18" x14ac:dyDescent="0.25">
      <c r="A338" t="s">
        <v>392</v>
      </c>
      <c r="B338" t="s">
        <v>455</v>
      </c>
      <c r="C338">
        <v>0</v>
      </c>
      <c r="D338">
        <v>1</v>
      </c>
      <c r="E338">
        <f t="shared" si="15"/>
        <v>1</v>
      </c>
    </row>
    <row r="339" spans="1:18" x14ac:dyDescent="0.25">
      <c r="A339" t="s">
        <v>392</v>
      </c>
      <c r="B339" t="s">
        <v>318</v>
      </c>
      <c r="C339">
        <v>0</v>
      </c>
      <c r="D339">
        <v>1</v>
      </c>
      <c r="E339">
        <f t="shared" si="15"/>
        <v>1</v>
      </c>
    </row>
    <row r="340" spans="1:18" x14ac:dyDescent="0.25">
      <c r="A340" t="s">
        <v>392</v>
      </c>
      <c r="B340" t="s">
        <v>320</v>
      </c>
      <c r="C340">
        <v>1</v>
      </c>
      <c r="D340">
        <v>0</v>
      </c>
      <c r="E340">
        <f t="shared" si="15"/>
        <v>1</v>
      </c>
    </row>
    <row r="341" spans="1:18" x14ac:dyDescent="0.25">
      <c r="A341" t="s">
        <v>392</v>
      </c>
      <c r="B341" t="s">
        <v>470</v>
      </c>
      <c r="C341">
        <v>0</v>
      </c>
      <c r="D341">
        <v>1</v>
      </c>
      <c r="E341">
        <f t="shared" si="15"/>
        <v>1</v>
      </c>
    </row>
    <row r="342" spans="1:18" x14ac:dyDescent="0.25">
      <c r="A342" t="s">
        <v>892</v>
      </c>
      <c r="B342" t="s">
        <v>206</v>
      </c>
      <c r="C342">
        <v>1</v>
      </c>
      <c r="D342">
        <v>0</v>
      </c>
      <c r="E342">
        <f t="shared" si="15"/>
        <v>1</v>
      </c>
    </row>
    <row r="343" spans="1:18" x14ac:dyDescent="0.25">
      <c r="A343" t="s">
        <v>892</v>
      </c>
      <c r="B343" t="s">
        <v>731</v>
      </c>
      <c r="C343">
        <v>0</v>
      </c>
      <c r="D343">
        <v>1</v>
      </c>
      <c r="E343">
        <f t="shared" si="15"/>
        <v>1</v>
      </c>
    </row>
    <row r="344" spans="1:18" x14ac:dyDescent="0.25">
      <c r="A344" t="s">
        <v>2520</v>
      </c>
      <c r="C344">
        <f>SUM(C328:C343)</f>
        <v>23</v>
      </c>
      <c r="D344">
        <f>SUM(D328:D343)</f>
        <v>19</v>
      </c>
      <c r="E344">
        <f>SUBTOTAL(109,Table16[Totals])</f>
        <v>42</v>
      </c>
    </row>
    <row r="350" spans="1:18" ht="19.5" x14ac:dyDescent="0.3">
      <c r="A350" s="41" t="s">
        <v>12</v>
      </c>
      <c r="B350" s="41"/>
      <c r="C350" s="41"/>
      <c r="D350" s="41"/>
      <c r="E350" s="41"/>
    </row>
    <row r="351" spans="1:18" ht="15.75" thickBot="1" x14ac:dyDescent="0.3">
      <c r="A351" s="16" t="s">
        <v>25</v>
      </c>
      <c r="B351" s="19" t="s">
        <v>26</v>
      </c>
      <c r="C351" s="16" t="s">
        <v>2517</v>
      </c>
      <c r="D351" s="16" t="s">
        <v>884</v>
      </c>
      <c r="E351" s="16" t="s">
        <v>2519</v>
      </c>
      <c r="G351" s="46" t="s">
        <v>2556</v>
      </c>
      <c r="H351" s="47"/>
      <c r="I351" s="47"/>
      <c r="J351" s="47"/>
      <c r="K351" s="47"/>
      <c r="L351" s="47"/>
      <c r="M351" s="47" t="s">
        <v>2522</v>
      </c>
      <c r="N351" s="47"/>
      <c r="O351" s="47"/>
      <c r="P351" s="47"/>
      <c r="Q351" s="47"/>
      <c r="R351" s="48"/>
    </row>
    <row r="352" spans="1:18" x14ac:dyDescent="0.25">
      <c r="A352" t="s">
        <v>231</v>
      </c>
      <c r="B352" t="s">
        <v>523</v>
      </c>
      <c r="C352">
        <v>10</v>
      </c>
      <c r="D352">
        <v>4</v>
      </c>
      <c r="E352">
        <f t="shared" ref="E352:E369" si="16">SUM(C352:D352)</f>
        <v>14</v>
      </c>
      <c r="G352" s="42" t="s">
        <v>2689</v>
      </c>
      <c r="H352" s="43"/>
      <c r="I352" s="43"/>
      <c r="J352" s="43"/>
      <c r="K352" s="43"/>
      <c r="L352" s="43"/>
      <c r="M352" s="20">
        <v>2011</v>
      </c>
      <c r="N352" s="20">
        <v>2012</v>
      </c>
      <c r="O352" s="20"/>
      <c r="P352" s="20"/>
      <c r="Q352" s="20"/>
      <c r="R352" s="25"/>
    </row>
    <row r="353" spans="1:18" x14ac:dyDescent="0.25">
      <c r="A353" t="s">
        <v>345</v>
      </c>
      <c r="B353" t="s">
        <v>468</v>
      </c>
      <c r="C353">
        <v>3</v>
      </c>
      <c r="D353">
        <v>10</v>
      </c>
      <c r="E353">
        <f t="shared" si="16"/>
        <v>13</v>
      </c>
      <c r="G353" s="42" t="s">
        <v>2523</v>
      </c>
      <c r="H353" s="43"/>
      <c r="I353" s="43"/>
      <c r="J353" s="43"/>
      <c r="K353" s="43"/>
      <c r="L353" s="43"/>
      <c r="M353" s="20"/>
      <c r="N353" s="20"/>
      <c r="O353" s="20">
        <v>2013</v>
      </c>
      <c r="P353" s="20"/>
      <c r="Q353" s="20">
        <v>2015</v>
      </c>
      <c r="R353" s="25"/>
    </row>
    <row r="354" spans="1:18" x14ac:dyDescent="0.25">
      <c r="A354" t="s">
        <v>231</v>
      </c>
      <c r="B354" t="s">
        <v>577</v>
      </c>
      <c r="C354">
        <v>7</v>
      </c>
      <c r="D354">
        <v>1</v>
      </c>
      <c r="E354">
        <f t="shared" si="16"/>
        <v>8</v>
      </c>
      <c r="G354" s="42"/>
      <c r="H354" s="43"/>
      <c r="I354" s="43"/>
      <c r="J354" s="43"/>
      <c r="K354" s="43"/>
      <c r="L354" s="43"/>
      <c r="M354" s="20"/>
      <c r="N354" s="20"/>
      <c r="O354" s="20"/>
      <c r="P354" s="20"/>
      <c r="Q354" s="20"/>
      <c r="R354" s="25"/>
    </row>
    <row r="355" spans="1:18" x14ac:dyDescent="0.25">
      <c r="A355" t="s">
        <v>392</v>
      </c>
      <c r="B355" t="s">
        <v>455</v>
      </c>
      <c r="C355">
        <v>0</v>
      </c>
      <c r="D355">
        <v>4</v>
      </c>
      <c r="E355">
        <f t="shared" si="16"/>
        <v>4</v>
      </c>
      <c r="G355" s="42"/>
      <c r="H355" s="43"/>
      <c r="I355" s="43"/>
      <c r="J355" s="43"/>
      <c r="K355" s="43"/>
      <c r="L355" s="43"/>
      <c r="M355" s="32"/>
      <c r="N355" s="20"/>
      <c r="O355" s="32"/>
      <c r="P355" s="20"/>
      <c r="Q355" s="20"/>
      <c r="R355" s="25"/>
    </row>
    <row r="356" spans="1:18" x14ac:dyDescent="0.25">
      <c r="A356" t="s">
        <v>392</v>
      </c>
      <c r="B356" t="s">
        <v>2687</v>
      </c>
      <c r="C356">
        <v>1</v>
      </c>
      <c r="D356">
        <v>3</v>
      </c>
      <c r="E356">
        <f t="shared" si="16"/>
        <v>4</v>
      </c>
      <c r="G356" s="42"/>
      <c r="H356" s="43"/>
      <c r="I356" s="43"/>
      <c r="J356" s="43"/>
      <c r="K356" s="43"/>
      <c r="L356" s="43"/>
      <c r="M356" s="32"/>
      <c r="N356" s="32"/>
      <c r="O356" s="32"/>
      <c r="P356" s="20"/>
      <c r="Q356" s="20"/>
      <c r="R356" s="25"/>
    </row>
    <row r="357" spans="1:18" x14ac:dyDescent="0.25">
      <c r="A357" t="s">
        <v>892</v>
      </c>
      <c r="B357" t="s">
        <v>525</v>
      </c>
      <c r="C357">
        <v>2</v>
      </c>
      <c r="D357">
        <v>1</v>
      </c>
      <c r="E357">
        <f t="shared" si="16"/>
        <v>3</v>
      </c>
      <c r="G357" s="42"/>
      <c r="H357" s="43"/>
      <c r="I357" s="43"/>
      <c r="J357" s="43"/>
      <c r="K357" s="43"/>
      <c r="L357" s="43"/>
      <c r="M357" s="20"/>
      <c r="N357" s="32"/>
      <c r="O357" s="32"/>
      <c r="P357" s="20"/>
      <c r="Q357" s="20"/>
      <c r="R357" s="25"/>
    </row>
    <row r="358" spans="1:18" x14ac:dyDescent="0.25">
      <c r="A358" t="s">
        <v>892</v>
      </c>
      <c r="B358" t="s">
        <v>527</v>
      </c>
      <c r="C358">
        <v>0</v>
      </c>
      <c r="D358">
        <v>2</v>
      </c>
      <c r="E358">
        <f t="shared" si="16"/>
        <v>2</v>
      </c>
      <c r="G358" s="42"/>
      <c r="H358" s="43"/>
      <c r="I358" s="43"/>
      <c r="J358" s="43"/>
      <c r="K358" s="43"/>
      <c r="L358" s="43"/>
      <c r="M358" s="20"/>
      <c r="N358" s="20"/>
      <c r="O358" s="32"/>
      <c r="P358" s="20"/>
      <c r="Q358" s="20"/>
      <c r="R358" s="25"/>
    </row>
    <row r="359" spans="1:18" x14ac:dyDescent="0.25">
      <c r="A359" t="s">
        <v>892</v>
      </c>
      <c r="B359" t="s">
        <v>206</v>
      </c>
      <c r="C359">
        <v>0</v>
      </c>
      <c r="D359">
        <v>2</v>
      </c>
      <c r="E359">
        <f t="shared" si="16"/>
        <v>2</v>
      </c>
      <c r="G359" s="42"/>
      <c r="H359" s="43"/>
      <c r="I359" s="43"/>
      <c r="J359" s="43"/>
      <c r="K359" s="43"/>
      <c r="L359" s="43"/>
      <c r="M359" s="20"/>
      <c r="N359" s="20"/>
      <c r="O359" s="32"/>
      <c r="P359" s="20"/>
      <c r="Q359" s="20"/>
      <c r="R359" s="25"/>
    </row>
    <row r="360" spans="1:18" x14ac:dyDescent="0.25">
      <c r="A360" t="s">
        <v>392</v>
      </c>
      <c r="B360" t="s">
        <v>318</v>
      </c>
      <c r="C360">
        <v>1</v>
      </c>
      <c r="D360">
        <v>1</v>
      </c>
      <c r="E360">
        <f t="shared" si="16"/>
        <v>2</v>
      </c>
      <c r="G360" s="44"/>
      <c r="H360" s="45"/>
      <c r="I360" s="45"/>
      <c r="J360" s="45"/>
      <c r="K360" s="45"/>
      <c r="L360" s="45"/>
      <c r="M360" s="28"/>
      <c r="N360" s="28"/>
      <c r="O360" s="33"/>
      <c r="P360" s="28"/>
      <c r="Q360" s="28"/>
      <c r="R360" s="27"/>
    </row>
    <row r="361" spans="1:18" x14ac:dyDescent="0.25">
      <c r="A361" t="s">
        <v>231</v>
      </c>
      <c r="B361" t="s">
        <v>2046</v>
      </c>
      <c r="C361">
        <v>0</v>
      </c>
      <c r="D361">
        <v>2</v>
      </c>
      <c r="E361">
        <f t="shared" si="16"/>
        <v>2</v>
      </c>
    </row>
    <row r="362" spans="1:18" x14ac:dyDescent="0.25">
      <c r="A362" t="s">
        <v>392</v>
      </c>
      <c r="B362" t="s">
        <v>760</v>
      </c>
      <c r="C362">
        <v>0</v>
      </c>
      <c r="D362">
        <v>1</v>
      </c>
      <c r="E362">
        <f t="shared" si="16"/>
        <v>1</v>
      </c>
    </row>
    <row r="363" spans="1:18" x14ac:dyDescent="0.25">
      <c r="A363" t="s">
        <v>345</v>
      </c>
      <c r="B363" t="s">
        <v>470</v>
      </c>
      <c r="C363">
        <v>0</v>
      </c>
      <c r="D363">
        <v>1</v>
      </c>
      <c r="E363">
        <f t="shared" si="16"/>
        <v>1</v>
      </c>
    </row>
    <row r="364" spans="1:18" x14ac:dyDescent="0.25">
      <c r="A364" t="s">
        <v>892</v>
      </c>
      <c r="B364" t="s">
        <v>526</v>
      </c>
      <c r="C364">
        <v>1</v>
      </c>
      <c r="D364">
        <v>0</v>
      </c>
      <c r="E364">
        <f t="shared" si="16"/>
        <v>1</v>
      </c>
    </row>
    <row r="365" spans="1:18" x14ac:dyDescent="0.25">
      <c r="A365" t="s">
        <v>892</v>
      </c>
      <c r="B365" t="s">
        <v>1739</v>
      </c>
      <c r="C365">
        <v>0</v>
      </c>
      <c r="D365">
        <v>1</v>
      </c>
      <c r="E365">
        <f t="shared" si="16"/>
        <v>1</v>
      </c>
    </row>
    <row r="366" spans="1:18" x14ac:dyDescent="0.25">
      <c r="A366" t="s">
        <v>892</v>
      </c>
      <c r="B366" t="s">
        <v>318</v>
      </c>
      <c r="C366">
        <v>0</v>
      </c>
      <c r="D366">
        <v>1</v>
      </c>
      <c r="E366">
        <f t="shared" si="16"/>
        <v>1</v>
      </c>
    </row>
    <row r="367" spans="1:18" x14ac:dyDescent="0.25">
      <c r="A367" t="s">
        <v>892</v>
      </c>
      <c r="B367" t="s">
        <v>791</v>
      </c>
      <c r="C367">
        <v>0</v>
      </c>
      <c r="D367">
        <v>1</v>
      </c>
      <c r="E367">
        <f t="shared" si="16"/>
        <v>1</v>
      </c>
    </row>
    <row r="368" spans="1:18" x14ac:dyDescent="0.25">
      <c r="A368" t="s">
        <v>345</v>
      </c>
      <c r="B368" t="s">
        <v>322</v>
      </c>
      <c r="C368">
        <v>1</v>
      </c>
      <c r="D368">
        <v>0</v>
      </c>
      <c r="E368">
        <f t="shared" si="16"/>
        <v>1</v>
      </c>
    </row>
    <row r="369" spans="1:19" x14ac:dyDescent="0.25">
      <c r="A369" t="s">
        <v>392</v>
      </c>
      <c r="B369" t="s">
        <v>2051</v>
      </c>
      <c r="C369">
        <v>1</v>
      </c>
      <c r="D369">
        <v>0</v>
      </c>
      <c r="E369">
        <f t="shared" si="16"/>
        <v>1</v>
      </c>
    </row>
    <row r="370" spans="1:19" x14ac:dyDescent="0.25">
      <c r="A370" t="s">
        <v>2520</v>
      </c>
      <c r="C370">
        <f>SUM(C352:C369)</f>
        <v>27</v>
      </c>
      <c r="D370">
        <f>SUM(D352:D369)</f>
        <v>35</v>
      </c>
      <c r="E370">
        <f>SUBTOTAL(109,Table15[Totals])</f>
        <v>62</v>
      </c>
    </row>
    <row r="377" spans="1:19" ht="19.5" x14ac:dyDescent="0.3">
      <c r="A377" s="41" t="s">
        <v>13</v>
      </c>
      <c r="B377" s="41"/>
      <c r="C377" s="41"/>
      <c r="D377" s="41"/>
      <c r="E377" s="41"/>
    </row>
    <row r="378" spans="1:19" ht="15.75" thickBot="1" x14ac:dyDescent="0.3">
      <c r="A378" s="16" t="s">
        <v>25</v>
      </c>
      <c r="B378" s="19" t="s">
        <v>26</v>
      </c>
      <c r="C378" s="16" t="s">
        <v>2517</v>
      </c>
      <c r="D378" s="16" t="s">
        <v>884</v>
      </c>
      <c r="E378" s="16" t="s">
        <v>2519</v>
      </c>
      <c r="G378" s="46" t="s">
        <v>2556</v>
      </c>
      <c r="H378" s="47"/>
      <c r="I378" s="47"/>
      <c r="J378" s="47"/>
      <c r="K378" s="47"/>
      <c r="L378" s="47"/>
      <c r="M378" s="47" t="s">
        <v>2522</v>
      </c>
      <c r="N378" s="47"/>
      <c r="O378" s="47"/>
      <c r="P378" s="47"/>
      <c r="Q378" s="47"/>
      <c r="R378" s="48"/>
    </row>
    <row r="379" spans="1:19" x14ac:dyDescent="0.25">
      <c r="A379" t="s">
        <v>345</v>
      </c>
      <c r="B379" t="s">
        <v>468</v>
      </c>
      <c r="C379">
        <v>0</v>
      </c>
      <c r="D379">
        <v>6</v>
      </c>
      <c r="E379">
        <f t="shared" ref="E379:E387" si="17">SUM(C379:D379)</f>
        <v>6</v>
      </c>
      <c r="G379" s="42"/>
      <c r="H379" s="43"/>
      <c r="I379" s="43"/>
      <c r="J379" s="43"/>
      <c r="K379" s="43"/>
      <c r="L379" s="43"/>
      <c r="M379" s="20"/>
      <c r="N379" s="20"/>
      <c r="O379" s="20"/>
      <c r="P379" s="20"/>
      <c r="Q379" s="20"/>
      <c r="R379" s="25"/>
    </row>
    <row r="380" spans="1:19" x14ac:dyDescent="0.25">
      <c r="A380" t="s">
        <v>345</v>
      </c>
      <c r="B380" t="s">
        <v>470</v>
      </c>
      <c r="C380">
        <v>0</v>
      </c>
      <c r="D380">
        <v>3</v>
      </c>
      <c r="E380">
        <f t="shared" si="17"/>
        <v>3</v>
      </c>
      <c r="G380" s="42"/>
      <c r="H380" s="43"/>
      <c r="I380" s="43"/>
      <c r="J380" s="43"/>
      <c r="K380" s="43"/>
      <c r="L380" s="43"/>
      <c r="M380" s="20"/>
      <c r="N380" s="20"/>
      <c r="O380" s="20"/>
      <c r="P380" s="20"/>
      <c r="Q380" s="20"/>
      <c r="R380" s="25"/>
    </row>
    <row r="381" spans="1:19" x14ac:dyDescent="0.25">
      <c r="A381" t="s">
        <v>892</v>
      </c>
      <c r="B381" t="s">
        <v>791</v>
      </c>
      <c r="C381">
        <v>0</v>
      </c>
      <c r="D381">
        <v>2</v>
      </c>
      <c r="E381">
        <f t="shared" si="17"/>
        <v>2</v>
      </c>
      <c r="G381" s="42"/>
      <c r="H381" s="43"/>
      <c r="I381" s="43"/>
      <c r="J381" s="43"/>
      <c r="K381" s="43"/>
      <c r="L381" s="43"/>
      <c r="M381" s="20"/>
      <c r="N381" s="20"/>
      <c r="O381" s="20"/>
      <c r="P381" s="20"/>
      <c r="Q381" s="20"/>
      <c r="R381" s="25"/>
    </row>
    <row r="382" spans="1:19" x14ac:dyDescent="0.25">
      <c r="A382" t="s">
        <v>231</v>
      </c>
      <c r="B382" t="s">
        <v>577</v>
      </c>
      <c r="C382">
        <v>0</v>
      </c>
      <c r="D382">
        <v>2</v>
      </c>
      <c r="E382">
        <f t="shared" si="17"/>
        <v>2</v>
      </c>
      <c r="G382" s="44"/>
      <c r="H382" s="45"/>
      <c r="I382" s="45"/>
      <c r="J382" s="45"/>
      <c r="K382" s="45"/>
      <c r="L382" s="45"/>
      <c r="M382" s="33"/>
      <c r="N382" s="28"/>
      <c r="O382" s="33"/>
      <c r="P382" s="28"/>
      <c r="Q382" s="28"/>
      <c r="R382" s="27"/>
    </row>
    <row r="383" spans="1:19" x14ac:dyDescent="0.25">
      <c r="A383" t="s">
        <v>231</v>
      </c>
      <c r="B383" t="s">
        <v>784</v>
      </c>
      <c r="C383">
        <v>2</v>
      </c>
      <c r="D383">
        <v>0</v>
      </c>
      <c r="E383">
        <f t="shared" si="17"/>
        <v>2</v>
      </c>
      <c r="G383" s="23"/>
      <c r="H383" s="23"/>
      <c r="I383" s="23"/>
      <c r="J383" s="23"/>
      <c r="K383" s="23"/>
      <c r="L383" s="23"/>
      <c r="M383" s="32"/>
      <c r="N383" s="32"/>
      <c r="O383" s="32"/>
      <c r="P383" s="20"/>
      <c r="Q383" s="20"/>
      <c r="R383" s="20"/>
      <c r="S383" s="20"/>
    </row>
    <row r="384" spans="1:19" x14ac:dyDescent="0.25">
      <c r="A384" t="s">
        <v>1638</v>
      </c>
      <c r="B384" t="s">
        <v>529</v>
      </c>
      <c r="C384">
        <v>0</v>
      </c>
      <c r="D384">
        <v>1</v>
      </c>
      <c r="E384">
        <f t="shared" si="17"/>
        <v>1</v>
      </c>
      <c r="G384" s="23"/>
      <c r="H384" s="23"/>
      <c r="I384" s="23"/>
      <c r="J384" s="23"/>
      <c r="K384" s="23"/>
      <c r="L384" s="23"/>
      <c r="M384" s="20"/>
      <c r="N384" s="32"/>
      <c r="O384" s="32"/>
      <c r="P384" s="20"/>
      <c r="Q384" s="20"/>
      <c r="R384" s="20"/>
      <c r="S384" s="20"/>
    </row>
    <row r="385" spans="1:19" x14ac:dyDescent="0.25">
      <c r="A385" t="s">
        <v>392</v>
      </c>
      <c r="B385" t="s">
        <v>320</v>
      </c>
      <c r="C385">
        <v>1</v>
      </c>
      <c r="D385">
        <v>0</v>
      </c>
      <c r="E385">
        <f t="shared" si="17"/>
        <v>1</v>
      </c>
      <c r="G385" s="23"/>
      <c r="H385" s="23"/>
      <c r="I385" s="23"/>
      <c r="J385" s="23"/>
      <c r="K385" s="23"/>
      <c r="L385" s="23"/>
      <c r="M385" s="20"/>
      <c r="N385" s="20"/>
      <c r="O385" s="32"/>
      <c r="P385" s="20"/>
      <c r="Q385" s="20"/>
      <c r="R385" s="20"/>
      <c r="S385" s="20"/>
    </row>
    <row r="386" spans="1:19" x14ac:dyDescent="0.25">
      <c r="A386" t="s">
        <v>892</v>
      </c>
      <c r="B386" t="s">
        <v>2690</v>
      </c>
      <c r="C386">
        <v>0</v>
      </c>
      <c r="D386">
        <v>1</v>
      </c>
      <c r="E386">
        <f t="shared" si="17"/>
        <v>1</v>
      </c>
      <c r="G386" s="23"/>
      <c r="H386" s="23"/>
      <c r="I386" s="23"/>
      <c r="J386" s="23"/>
      <c r="K386" s="23"/>
      <c r="L386" s="23"/>
      <c r="M386" s="20"/>
      <c r="N386" s="20"/>
      <c r="O386" s="32"/>
      <c r="P386" s="20"/>
      <c r="Q386" s="20"/>
      <c r="R386" s="20"/>
      <c r="S386" s="20"/>
    </row>
    <row r="387" spans="1:19" x14ac:dyDescent="0.25">
      <c r="A387" t="s">
        <v>892</v>
      </c>
      <c r="B387" t="s">
        <v>2090</v>
      </c>
      <c r="C387">
        <v>0</v>
      </c>
      <c r="D387">
        <v>1</v>
      </c>
      <c r="E387">
        <f t="shared" si="17"/>
        <v>1</v>
      </c>
      <c r="G387" s="23"/>
      <c r="H387" s="23"/>
      <c r="I387" s="23"/>
      <c r="J387" s="23"/>
      <c r="K387" s="23"/>
      <c r="L387" s="23"/>
      <c r="M387" s="20"/>
      <c r="N387" s="20"/>
      <c r="O387" s="32"/>
      <c r="P387" s="20"/>
      <c r="Q387" s="20"/>
      <c r="R387" s="20"/>
      <c r="S387" s="20"/>
    </row>
    <row r="388" spans="1:19" x14ac:dyDescent="0.25">
      <c r="A388" t="s">
        <v>2520</v>
      </c>
      <c r="C388">
        <f>SUM(C379:C387)</f>
        <v>3</v>
      </c>
      <c r="D388">
        <f>SUM(D379:D387)</f>
        <v>16</v>
      </c>
      <c r="E388">
        <f>SUBTOTAL(109,Table17[Totals])</f>
        <v>19</v>
      </c>
      <c r="G388" s="20"/>
      <c r="H388" s="20"/>
      <c r="I388" s="20"/>
      <c r="J388" s="20"/>
      <c r="K388" s="20"/>
      <c r="L388" s="20"/>
      <c r="M388" s="20"/>
      <c r="N388" s="20"/>
      <c r="O388" s="20"/>
      <c r="P388" s="20"/>
      <c r="Q388" s="20"/>
      <c r="R388" s="20"/>
      <c r="S388" s="20"/>
    </row>
    <row r="389" spans="1:19" x14ac:dyDescent="0.25">
      <c r="G389" s="20"/>
      <c r="H389" s="20"/>
      <c r="I389" s="20"/>
      <c r="J389" s="20"/>
      <c r="K389" s="20"/>
      <c r="L389" s="20"/>
      <c r="M389" s="20"/>
      <c r="N389" s="20"/>
      <c r="O389" s="20"/>
      <c r="P389" s="20"/>
      <c r="Q389" s="20"/>
      <c r="R389" s="20"/>
      <c r="S389" s="20"/>
    </row>
    <row r="390" spans="1:19" x14ac:dyDescent="0.25">
      <c r="G390" s="20"/>
      <c r="H390" s="20"/>
      <c r="I390" s="20"/>
      <c r="J390" s="20"/>
      <c r="K390" s="20"/>
      <c r="L390" s="20"/>
      <c r="M390" s="20"/>
      <c r="N390" s="20"/>
      <c r="O390" s="20"/>
      <c r="P390" s="20"/>
      <c r="Q390" s="20"/>
      <c r="R390" s="20"/>
      <c r="S390" s="20"/>
    </row>
    <row r="394" spans="1:19" ht="19.5" x14ac:dyDescent="0.3">
      <c r="A394" s="41" t="s">
        <v>19</v>
      </c>
      <c r="B394" s="41"/>
      <c r="C394" s="41"/>
      <c r="D394" s="41"/>
      <c r="E394" s="41"/>
    </row>
    <row r="395" spans="1:19" ht="15.75" thickBot="1" x14ac:dyDescent="0.3">
      <c r="A395" s="16" t="s">
        <v>25</v>
      </c>
      <c r="B395" s="19" t="s">
        <v>26</v>
      </c>
      <c r="C395" s="16" t="s">
        <v>2517</v>
      </c>
      <c r="D395" s="16" t="s">
        <v>884</v>
      </c>
      <c r="E395" s="16" t="s">
        <v>2519</v>
      </c>
      <c r="G395" s="46" t="s">
        <v>2556</v>
      </c>
      <c r="H395" s="47"/>
      <c r="I395" s="47"/>
      <c r="J395" s="47"/>
      <c r="K395" s="47"/>
      <c r="L395" s="47"/>
      <c r="M395" s="47" t="s">
        <v>2522</v>
      </c>
      <c r="N395" s="47"/>
      <c r="O395" s="47"/>
      <c r="P395" s="47"/>
      <c r="Q395" s="47"/>
      <c r="R395" s="48"/>
    </row>
    <row r="396" spans="1:19" x14ac:dyDescent="0.25">
      <c r="A396" t="s">
        <v>345</v>
      </c>
      <c r="B396" t="s">
        <v>468</v>
      </c>
      <c r="C396">
        <v>0</v>
      </c>
      <c r="D396">
        <v>4</v>
      </c>
      <c r="E396">
        <f t="shared" ref="E396:E405" si="18">SUM(C396:D396)</f>
        <v>4</v>
      </c>
      <c r="G396" s="42"/>
      <c r="H396" s="43"/>
      <c r="I396" s="43"/>
      <c r="J396" s="43"/>
      <c r="K396" s="43"/>
      <c r="L396" s="43"/>
      <c r="M396" s="20"/>
      <c r="N396" s="20"/>
      <c r="O396" s="20"/>
      <c r="P396" s="20"/>
      <c r="Q396" s="20"/>
      <c r="R396" s="25"/>
    </row>
    <row r="397" spans="1:19" x14ac:dyDescent="0.25">
      <c r="A397" t="s">
        <v>231</v>
      </c>
      <c r="B397" t="s">
        <v>577</v>
      </c>
      <c r="C397">
        <v>3</v>
      </c>
      <c r="D397">
        <v>1</v>
      </c>
      <c r="E397">
        <f t="shared" si="18"/>
        <v>4</v>
      </c>
      <c r="G397" s="42"/>
      <c r="H397" s="43"/>
      <c r="I397" s="43"/>
      <c r="J397" s="43"/>
      <c r="K397" s="43"/>
      <c r="L397" s="43"/>
      <c r="M397" s="20"/>
      <c r="N397" s="20"/>
      <c r="O397" s="20"/>
      <c r="P397" s="20"/>
      <c r="Q397" s="20"/>
      <c r="R397" s="25"/>
    </row>
    <row r="398" spans="1:19" x14ac:dyDescent="0.25">
      <c r="A398" t="s">
        <v>892</v>
      </c>
      <c r="B398" t="s">
        <v>318</v>
      </c>
      <c r="C398">
        <v>1</v>
      </c>
      <c r="D398">
        <v>1</v>
      </c>
      <c r="E398">
        <f t="shared" si="18"/>
        <v>2</v>
      </c>
      <c r="G398" s="42"/>
      <c r="H398" s="43"/>
      <c r="I398" s="43"/>
      <c r="J398" s="43"/>
      <c r="K398" s="43"/>
      <c r="L398" s="43"/>
      <c r="M398" s="20"/>
      <c r="N398" s="20"/>
      <c r="O398" s="20"/>
      <c r="P398" s="20"/>
      <c r="Q398" s="20"/>
      <c r="R398" s="25"/>
    </row>
    <row r="399" spans="1:19" x14ac:dyDescent="0.25">
      <c r="A399" t="s">
        <v>392</v>
      </c>
      <c r="B399" t="s">
        <v>318</v>
      </c>
      <c r="C399">
        <v>2</v>
      </c>
      <c r="D399">
        <v>0</v>
      </c>
      <c r="E399">
        <f t="shared" si="18"/>
        <v>2</v>
      </c>
      <c r="G399" s="44"/>
      <c r="H399" s="45"/>
      <c r="I399" s="45"/>
      <c r="J399" s="45"/>
      <c r="K399" s="45"/>
      <c r="L399" s="45"/>
      <c r="M399" s="33"/>
      <c r="N399" s="28"/>
      <c r="O399" s="33"/>
      <c r="P399" s="28"/>
      <c r="Q399" s="28"/>
      <c r="R399" s="27"/>
    </row>
    <row r="400" spans="1:19" x14ac:dyDescent="0.25">
      <c r="A400" s="29" t="s">
        <v>231</v>
      </c>
      <c r="B400" s="29" t="s">
        <v>2138</v>
      </c>
      <c r="C400">
        <v>2</v>
      </c>
      <c r="D400">
        <v>0</v>
      </c>
      <c r="E400">
        <f t="shared" si="18"/>
        <v>2</v>
      </c>
    </row>
    <row r="401" spans="1:18" x14ac:dyDescent="0.25">
      <c r="A401" t="s">
        <v>392</v>
      </c>
      <c r="B401" t="s">
        <v>455</v>
      </c>
      <c r="C401">
        <v>0</v>
      </c>
      <c r="D401">
        <v>1</v>
      </c>
      <c r="E401">
        <f t="shared" si="18"/>
        <v>1</v>
      </c>
    </row>
    <row r="402" spans="1:18" x14ac:dyDescent="0.25">
      <c r="A402" t="s">
        <v>892</v>
      </c>
      <c r="B402" t="s">
        <v>1329</v>
      </c>
      <c r="C402">
        <v>0</v>
      </c>
      <c r="D402">
        <v>1</v>
      </c>
      <c r="E402">
        <f t="shared" si="18"/>
        <v>1</v>
      </c>
    </row>
    <row r="403" spans="1:18" x14ac:dyDescent="0.25">
      <c r="A403" t="s">
        <v>892</v>
      </c>
      <c r="B403" t="s">
        <v>791</v>
      </c>
      <c r="C403">
        <v>1</v>
      </c>
      <c r="D403">
        <v>0</v>
      </c>
      <c r="E403">
        <f t="shared" si="18"/>
        <v>1</v>
      </c>
    </row>
    <row r="404" spans="1:18" x14ac:dyDescent="0.25">
      <c r="A404" t="s">
        <v>892</v>
      </c>
      <c r="B404" t="s">
        <v>731</v>
      </c>
      <c r="C404">
        <v>1</v>
      </c>
      <c r="D404">
        <v>0</v>
      </c>
      <c r="E404">
        <f t="shared" si="18"/>
        <v>1</v>
      </c>
    </row>
    <row r="405" spans="1:18" x14ac:dyDescent="0.25">
      <c r="A405" t="s">
        <v>392</v>
      </c>
      <c r="B405" s="29" t="s">
        <v>2136</v>
      </c>
      <c r="C405">
        <v>0</v>
      </c>
      <c r="D405">
        <v>1</v>
      </c>
      <c r="E405">
        <f t="shared" si="18"/>
        <v>1</v>
      </c>
    </row>
    <row r="406" spans="1:18" x14ac:dyDescent="0.25">
      <c r="A406" t="s">
        <v>2520</v>
      </c>
      <c r="C406">
        <f>SUBTOTAL(109,Table18[Findings])</f>
        <v>10</v>
      </c>
      <c r="D406">
        <f>SUBTOTAL(109,Table18[Concerns])</f>
        <v>9</v>
      </c>
      <c r="E406">
        <f>SUBTOTAL(109,Table18[Totals])</f>
        <v>19</v>
      </c>
    </row>
    <row r="412" spans="1:18" ht="19.5" x14ac:dyDescent="0.3">
      <c r="A412" s="41" t="s">
        <v>15</v>
      </c>
      <c r="B412" s="41"/>
      <c r="C412" s="41"/>
      <c r="D412" s="41"/>
      <c r="E412" s="41"/>
    </row>
    <row r="413" spans="1:18" ht="15.75" thickBot="1" x14ac:dyDescent="0.3">
      <c r="A413" s="16" t="s">
        <v>25</v>
      </c>
      <c r="B413" s="19" t="s">
        <v>26</v>
      </c>
      <c r="C413" s="16" t="s">
        <v>2517</v>
      </c>
      <c r="D413" s="16" t="s">
        <v>884</v>
      </c>
      <c r="E413" s="16" t="s">
        <v>2519</v>
      </c>
      <c r="G413" s="46" t="s">
        <v>2556</v>
      </c>
      <c r="H413" s="47"/>
      <c r="I413" s="47"/>
      <c r="J413" s="47"/>
      <c r="K413" s="47"/>
      <c r="L413" s="47"/>
      <c r="M413" s="47" t="s">
        <v>2522</v>
      </c>
      <c r="N413" s="47"/>
      <c r="O413" s="47"/>
      <c r="P413" s="47"/>
      <c r="Q413" s="47"/>
      <c r="R413" s="48"/>
    </row>
    <row r="414" spans="1:18" x14ac:dyDescent="0.25">
      <c r="A414" t="s">
        <v>2691</v>
      </c>
      <c r="B414" t="s">
        <v>2692</v>
      </c>
      <c r="C414">
        <v>0</v>
      </c>
      <c r="D414">
        <v>7</v>
      </c>
      <c r="E414">
        <f t="shared" ref="E414:E432" si="19">SUM(C414:D414)</f>
        <v>7</v>
      </c>
      <c r="G414" s="42" t="s">
        <v>2639</v>
      </c>
      <c r="H414" s="43"/>
      <c r="I414" s="43"/>
      <c r="J414" s="43"/>
      <c r="K414" s="43"/>
      <c r="L414" s="43"/>
      <c r="M414" s="20">
        <v>2011</v>
      </c>
      <c r="N414" s="20"/>
      <c r="O414" s="20">
        <v>2013</v>
      </c>
      <c r="P414" s="20"/>
      <c r="Q414" s="20"/>
      <c r="R414" s="25"/>
    </row>
    <row r="415" spans="1:18" x14ac:dyDescent="0.25">
      <c r="A415" t="s">
        <v>231</v>
      </c>
      <c r="B415" t="s">
        <v>577</v>
      </c>
      <c r="C415">
        <v>5</v>
      </c>
      <c r="D415">
        <v>0</v>
      </c>
      <c r="E415">
        <f t="shared" si="19"/>
        <v>5</v>
      </c>
      <c r="G415" s="42" t="s">
        <v>2523</v>
      </c>
      <c r="H415" s="43"/>
      <c r="I415" s="43"/>
      <c r="J415" s="43"/>
      <c r="K415" s="43"/>
      <c r="L415" s="43"/>
      <c r="M415" s="20">
        <v>2011</v>
      </c>
      <c r="N415" s="20">
        <v>2012</v>
      </c>
      <c r="O415" s="20">
        <v>2013</v>
      </c>
      <c r="P415" s="20"/>
      <c r="Q415" s="20"/>
      <c r="R415" s="25"/>
    </row>
    <row r="416" spans="1:18" x14ac:dyDescent="0.25">
      <c r="A416" t="s">
        <v>892</v>
      </c>
      <c r="B416" t="s">
        <v>731</v>
      </c>
      <c r="C416">
        <v>5</v>
      </c>
      <c r="D416">
        <v>0</v>
      </c>
      <c r="E416">
        <f t="shared" si="19"/>
        <v>5</v>
      </c>
      <c r="G416" s="42" t="s">
        <v>2693</v>
      </c>
      <c r="H416" s="43"/>
      <c r="I416" s="43"/>
      <c r="J416" s="43"/>
      <c r="K416" s="43"/>
      <c r="L416" s="43"/>
      <c r="M416" s="20">
        <v>2011</v>
      </c>
      <c r="N416" s="20">
        <v>2012</v>
      </c>
      <c r="O416" s="20">
        <v>2013</v>
      </c>
      <c r="P416" s="20"/>
      <c r="Q416" s="20"/>
      <c r="R416" s="25"/>
    </row>
    <row r="417" spans="1:18" x14ac:dyDescent="0.25">
      <c r="A417" t="s">
        <v>2691</v>
      </c>
      <c r="B417" t="s">
        <v>319</v>
      </c>
      <c r="C417">
        <v>0</v>
      </c>
      <c r="D417">
        <v>4</v>
      </c>
      <c r="E417">
        <f t="shared" si="19"/>
        <v>4</v>
      </c>
      <c r="G417" s="44"/>
      <c r="H417" s="45"/>
      <c r="I417" s="45"/>
      <c r="J417" s="45"/>
      <c r="K417" s="45"/>
      <c r="L417" s="45"/>
      <c r="M417" s="33"/>
      <c r="N417" s="28"/>
      <c r="O417" s="33"/>
      <c r="P417" s="28"/>
      <c r="Q417" s="28"/>
      <c r="R417" s="27"/>
    </row>
    <row r="418" spans="1:18" x14ac:dyDescent="0.25">
      <c r="A418" t="s">
        <v>561</v>
      </c>
      <c r="B418" t="s">
        <v>323</v>
      </c>
      <c r="C418">
        <v>3</v>
      </c>
      <c r="D418">
        <v>1</v>
      </c>
      <c r="E418">
        <f t="shared" si="19"/>
        <v>4</v>
      </c>
    </row>
    <row r="419" spans="1:18" x14ac:dyDescent="0.25">
      <c r="A419" t="s">
        <v>2227</v>
      </c>
      <c r="B419" t="s">
        <v>318</v>
      </c>
      <c r="C419">
        <v>0</v>
      </c>
      <c r="D419">
        <v>2</v>
      </c>
      <c r="E419">
        <f t="shared" si="19"/>
        <v>2</v>
      </c>
    </row>
    <row r="420" spans="1:18" x14ac:dyDescent="0.25">
      <c r="A420" t="s">
        <v>2691</v>
      </c>
      <c r="B420" t="s">
        <v>320</v>
      </c>
      <c r="C420">
        <v>0</v>
      </c>
      <c r="D420">
        <v>1</v>
      </c>
      <c r="E420">
        <f t="shared" si="19"/>
        <v>1</v>
      </c>
    </row>
    <row r="421" spans="1:18" x14ac:dyDescent="0.25">
      <c r="A421" t="s">
        <v>2691</v>
      </c>
      <c r="B421" t="s">
        <v>760</v>
      </c>
      <c r="C421">
        <v>0</v>
      </c>
      <c r="D421">
        <v>1</v>
      </c>
      <c r="E421">
        <f t="shared" si="19"/>
        <v>1</v>
      </c>
    </row>
    <row r="422" spans="1:18" x14ac:dyDescent="0.25">
      <c r="A422" t="s">
        <v>1638</v>
      </c>
      <c r="B422" t="s">
        <v>529</v>
      </c>
      <c r="C422">
        <v>0</v>
      </c>
      <c r="D422">
        <v>1</v>
      </c>
      <c r="E422">
        <f t="shared" si="19"/>
        <v>1</v>
      </c>
    </row>
    <row r="423" spans="1:18" x14ac:dyDescent="0.25">
      <c r="A423" t="s">
        <v>1638</v>
      </c>
      <c r="B423" t="s">
        <v>681</v>
      </c>
      <c r="C423">
        <v>0</v>
      </c>
      <c r="D423">
        <v>1</v>
      </c>
      <c r="E423">
        <f t="shared" si="19"/>
        <v>1</v>
      </c>
    </row>
    <row r="424" spans="1:18" x14ac:dyDescent="0.25">
      <c r="A424" t="s">
        <v>231</v>
      </c>
      <c r="B424" t="s">
        <v>996</v>
      </c>
      <c r="C424">
        <v>1</v>
      </c>
      <c r="D424">
        <v>0</v>
      </c>
      <c r="E424">
        <f t="shared" si="19"/>
        <v>1</v>
      </c>
    </row>
    <row r="425" spans="1:18" x14ac:dyDescent="0.25">
      <c r="A425" t="s">
        <v>561</v>
      </c>
      <c r="B425" t="s">
        <v>470</v>
      </c>
      <c r="C425">
        <v>1</v>
      </c>
      <c r="D425">
        <v>0</v>
      </c>
      <c r="E425">
        <f t="shared" si="19"/>
        <v>1</v>
      </c>
    </row>
    <row r="426" spans="1:18" x14ac:dyDescent="0.25">
      <c r="A426" t="s">
        <v>561</v>
      </c>
      <c r="B426" t="s">
        <v>321</v>
      </c>
      <c r="C426">
        <v>0</v>
      </c>
      <c r="D426">
        <v>1</v>
      </c>
      <c r="E426">
        <f t="shared" si="19"/>
        <v>1</v>
      </c>
    </row>
    <row r="427" spans="1:18" x14ac:dyDescent="0.25">
      <c r="A427" t="s">
        <v>892</v>
      </c>
      <c r="B427" t="s">
        <v>525</v>
      </c>
      <c r="C427">
        <v>0</v>
      </c>
      <c r="D427">
        <v>1</v>
      </c>
      <c r="E427">
        <f t="shared" si="19"/>
        <v>1</v>
      </c>
    </row>
    <row r="428" spans="1:18" x14ac:dyDescent="0.25">
      <c r="A428" t="s">
        <v>892</v>
      </c>
      <c r="B428" t="s">
        <v>318</v>
      </c>
      <c r="C428">
        <v>1</v>
      </c>
      <c r="D428">
        <v>0</v>
      </c>
      <c r="E428">
        <f t="shared" si="19"/>
        <v>1</v>
      </c>
    </row>
    <row r="429" spans="1:18" x14ac:dyDescent="0.25">
      <c r="A429" t="s">
        <v>892</v>
      </c>
      <c r="B429" t="s">
        <v>527</v>
      </c>
      <c r="C429">
        <v>0</v>
      </c>
      <c r="D429">
        <v>1</v>
      </c>
      <c r="E429">
        <f t="shared" si="19"/>
        <v>1</v>
      </c>
    </row>
    <row r="430" spans="1:18" x14ac:dyDescent="0.25">
      <c r="A430" t="s">
        <v>892</v>
      </c>
      <c r="B430" t="s">
        <v>2210</v>
      </c>
      <c r="C430">
        <v>1</v>
      </c>
      <c r="D430">
        <v>0</v>
      </c>
      <c r="E430">
        <f t="shared" si="19"/>
        <v>1</v>
      </c>
    </row>
    <row r="431" spans="1:18" x14ac:dyDescent="0.25">
      <c r="A431" t="s">
        <v>2227</v>
      </c>
      <c r="B431" t="s">
        <v>468</v>
      </c>
      <c r="C431">
        <v>0</v>
      </c>
      <c r="D431">
        <v>1</v>
      </c>
      <c r="E431">
        <f t="shared" si="19"/>
        <v>1</v>
      </c>
    </row>
    <row r="432" spans="1:18" x14ac:dyDescent="0.25">
      <c r="A432" t="s">
        <v>2227</v>
      </c>
      <c r="B432" t="s">
        <v>2228</v>
      </c>
      <c r="C432">
        <v>0</v>
      </c>
      <c r="D432">
        <v>1</v>
      </c>
      <c r="E432">
        <f t="shared" si="19"/>
        <v>1</v>
      </c>
    </row>
    <row r="433" spans="1:18" x14ac:dyDescent="0.25">
      <c r="A433" t="s">
        <v>2520</v>
      </c>
      <c r="C433">
        <f>SUBTOTAL(109,Table19[Findings])</f>
        <v>17</v>
      </c>
      <c r="D433">
        <f>SUBTOTAL(109,Table19[Concerns])</f>
        <v>23</v>
      </c>
      <c r="E433">
        <f>SUBTOTAL(109,Table19[Totals])</f>
        <v>40</v>
      </c>
    </row>
    <row r="439" spans="1:18" ht="19.5" x14ac:dyDescent="0.3">
      <c r="A439" s="41" t="s">
        <v>16</v>
      </c>
      <c r="B439" s="41"/>
      <c r="C439" s="41"/>
      <c r="D439" s="41"/>
      <c r="E439" s="41"/>
    </row>
    <row r="440" spans="1:18" ht="15.75" thickBot="1" x14ac:dyDescent="0.3">
      <c r="A440" s="16" t="s">
        <v>25</v>
      </c>
      <c r="B440" s="19" t="s">
        <v>26</v>
      </c>
      <c r="C440" s="16" t="s">
        <v>2517</v>
      </c>
      <c r="D440" s="16" t="s">
        <v>884</v>
      </c>
      <c r="E440" s="16" t="s">
        <v>2519</v>
      </c>
      <c r="G440" s="46" t="s">
        <v>2556</v>
      </c>
      <c r="H440" s="47"/>
      <c r="I440" s="47"/>
      <c r="J440" s="47"/>
      <c r="K440" s="47"/>
      <c r="L440" s="47"/>
      <c r="M440" s="47" t="s">
        <v>2522</v>
      </c>
      <c r="N440" s="47"/>
      <c r="O440" s="47"/>
      <c r="P440" s="47"/>
      <c r="Q440" s="47"/>
      <c r="R440" s="48"/>
    </row>
    <row r="441" spans="1:18" x14ac:dyDescent="0.25">
      <c r="A441" t="s">
        <v>345</v>
      </c>
      <c r="B441" t="s">
        <v>468</v>
      </c>
      <c r="C441">
        <v>1</v>
      </c>
      <c r="D441">
        <v>8</v>
      </c>
      <c r="E441">
        <f>SUM(C441:D441)</f>
        <v>9</v>
      </c>
      <c r="G441" s="42" t="s">
        <v>2695</v>
      </c>
      <c r="H441" s="43"/>
      <c r="I441" s="43"/>
      <c r="J441" s="43"/>
      <c r="K441" s="43"/>
      <c r="L441" s="43"/>
      <c r="M441" s="20">
        <v>2011</v>
      </c>
      <c r="N441" s="20">
        <v>2012</v>
      </c>
      <c r="O441" s="20"/>
      <c r="P441" s="20">
        <v>2014</v>
      </c>
      <c r="Q441" s="20"/>
      <c r="R441" s="25"/>
    </row>
    <row r="442" spans="1:18" x14ac:dyDescent="0.25">
      <c r="A442" t="s">
        <v>392</v>
      </c>
      <c r="B442" t="s">
        <v>455</v>
      </c>
      <c r="C442">
        <v>1</v>
      </c>
      <c r="D442">
        <v>3</v>
      </c>
      <c r="E442">
        <f t="shared" ref="E442:E449" si="20">SUM(C442:D442)</f>
        <v>4</v>
      </c>
      <c r="G442" s="42" t="s">
        <v>2697</v>
      </c>
      <c r="H442" s="43"/>
      <c r="I442" s="43"/>
      <c r="J442" s="43"/>
      <c r="K442" s="43"/>
      <c r="L442" s="43"/>
      <c r="M442" s="20"/>
      <c r="N442" s="20"/>
      <c r="O442" s="20"/>
      <c r="P442" s="20">
        <v>2014</v>
      </c>
      <c r="Q442" s="20"/>
      <c r="R442" s="25">
        <v>2016</v>
      </c>
    </row>
    <row r="443" spans="1:18" x14ac:dyDescent="0.25">
      <c r="A443" t="s">
        <v>392</v>
      </c>
      <c r="B443" t="s">
        <v>318</v>
      </c>
      <c r="C443">
        <v>2</v>
      </c>
      <c r="D443">
        <v>1</v>
      </c>
      <c r="E443">
        <f t="shared" si="20"/>
        <v>3</v>
      </c>
      <c r="G443" s="42" t="s">
        <v>2699</v>
      </c>
      <c r="H443" s="43"/>
      <c r="I443" s="43"/>
      <c r="J443" s="43"/>
      <c r="K443" s="43"/>
      <c r="L443" s="43"/>
      <c r="M443" s="20"/>
      <c r="N443" s="20">
        <v>2012</v>
      </c>
      <c r="O443" s="20">
        <v>2013</v>
      </c>
      <c r="P443" s="20"/>
      <c r="Q443" s="20"/>
      <c r="R443" s="25"/>
    </row>
    <row r="444" spans="1:18" x14ac:dyDescent="0.25">
      <c r="A444" t="s">
        <v>1638</v>
      </c>
      <c r="B444" t="s">
        <v>529</v>
      </c>
      <c r="C444">
        <v>0</v>
      </c>
      <c r="D444">
        <v>1</v>
      </c>
      <c r="E444">
        <f t="shared" si="20"/>
        <v>1</v>
      </c>
      <c r="G444" s="44"/>
      <c r="H444" s="45"/>
      <c r="I444" s="45"/>
      <c r="J444" s="45"/>
      <c r="K444" s="45"/>
      <c r="L444" s="45"/>
      <c r="M444" s="33"/>
      <c r="N444" s="28"/>
      <c r="O444" s="33"/>
      <c r="P444" s="28"/>
      <c r="Q444" s="28"/>
      <c r="R444" s="27"/>
    </row>
    <row r="445" spans="1:18" x14ac:dyDescent="0.25">
      <c r="A445" t="s">
        <v>345</v>
      </c>
      <c r="B445" t="s">
        <v>470</v>
      </c>
      <c r="C445">
        <v>2</v>
      </c>
      <c r="D445">
        <v>1</v>
      </c>
      <c r="E445">
        <f t="shared" si="20"/>
        <v>3</v>
      </c>
    </row>
    <row r="446" spans="1:18" x14ac:dyDescent="0.25">
      <c r="A446" t="s">
        <v>345</v>
      </c>
      <c r="B446" t="s">
        <v>911</v>
      </c>
      <c r="C446">
        <v>0</v>
      </c>
      <c r="D446">
        <v>1</v>
      </c>
      <c r="E446">
        <f t="shared" si="20"/>
        <v>1</v>
      </c>
    </row>
    <row r="447" spans="1:18" x14ac:dyDescent="0.25">
      <c r="A447" t="s">
        <v>2694</v>
      </c>
      <c r="B447" t="s">
        <v>577</v>
      </c>
      <c r="C447">
        <v>5</v>
      </c>
      <c r="D447">
        <v>0</v>
      </c>
      <c r="E447">
        <f t="shared" si="20"/>
        <v>5</v>
      </c>
    </row>
    <row r="448" spans="1:18" x14ac:dyDescent="0.25">
      <c r="A448" t="s">
        <v>892</v>
      </c>
      <c r="B448" t="s">
        <v>525</v>
      </c>
      <c r="C448">
        <v>1</v>
      </c>
      <c r="D448">
        <v>0</v>
      </c>
      <c r="E448">
        <f t="shared" si="20"/>
        <v>1</v>
      </c>
    </row>
    <row r="449" spans="1:18" x14ac:dyDescent="0.25">
      <c r="A449" t="s">
        <v>892</v>
      </c>
      <c r="B449" t="s">
        <v>791</v>
      </c>
      <c r="C449">
        <v>0</v>
      </c>
      <c r="D449">
        <v>1</v>
      </c>
      <c r="E449">
        <f t="shared" si="20"/>
        <v>1</v>
      </c>
    </row>
    <row r="450" spans="1:18" x14ac:dyDescent="0.25">
      <c r="A450" t="s">
        <v>2520</v>
      </c>
      <c r="C450">
        <f>SUBTOTAL(109,Table20[Findings])</f>
        <v>12</v>
      </c>
      <c r="D450">
        <f>SUBTOTAL(109,Table20[Concerns])</f>
        <v>16</v>
      </c>
      <c r="E450">
        <f>SUBTOTAL(109,Table20[Totals])</f>
        <v>28</v>
      </c>
    </row>
    <row r="456" spans="1:18" ht="19.5" x14ac:dyDescent="0.3">
      <c r="A456" s="41" t="s">
        <v>2698</v>
      </c>
      <c r="B456" s="41"/>
      <c r="C456" s="41"/>
      <c r="D456" s="41"/>
      <c r="E456" s="41"/>
    </row>
    <row r="457" spans="1:18" ht="15.75" thickBot="1" x14ac:dyDescent="0.3">
      <c r="A457" s="16" t="s">
        <v>25</v>
      </c>
      <c r="B457" s="19" t="s">
        <v>26</v>
      </c>
      <c r="C457" s="16" t="s">
        <v>2517</v>
      </c>
      <c r="D457" s="16" t="s">
        <v>884</v>
      </c>
      <c r="E457" s="16" t="s">
        <v>2519</v>
      </c>
      <c r="G457" s="46" t="s">
        <v>2556</v>
      </c>
      <c r="H457" s="47"/>
      <c r="I457" s="47"/>
      <c r="J457" s="47"/>
      <c r="K457" s="47"/>
      <c r="L457" s="47"/>
      <c r="M457" s="47" t="s">
        <v>2522</v>
      </c>
      <c r="N457" s="47"/>
      <c r="O457" s="47"/>
      <c r="P457" s="47"/>
      <c r="Q457" s="47"/>
      <c r="R457" s="48"/>
    </row>
    <row r="458" spans="1:18" x14ac:dyDescent="0.25">
      <c r="A458" t="s">
        <v>345</v>
      </c>
      <c r="B458" t="s">
        <v>468</v>
      </c>
      <c r="C458">
        <v>10</v>
      </c>
      <c r="D458">
        <v>8</v>
      </c>
      <c r="E458">
        <f t="shared" ref="E458:E474" si="21">SUM(C458:D458)</f>
        <v>18</v>
      </c>
      <c r="G458" s="42" t="s">
        <v>2643</v>
      </c>
      <c r="H458" s="43"/>
      <c r="I458" s="43"/>
      <c r="J458" s="43"/>
      <c r="K458" s="43"/>
      <c r="L458" s="43"/>
      <c r="M458" s="20"/>
      <c r="N458" s="20"/>
      <c r="O458" s="20">
        <v>2013</v>
      </c>
      <c r="P458" s="20"/>
      <c r="Q458" s="20"/>
      <c r="R458" s="25">
        <v>2016</v>
      </c>
    </row>
    <row r="459" spans="1:18" x14ac:dyDescent="0.25">
      <c r="A459" t="s">
        <v>392</v>
      </c>
      <c r="B459" t="s">
        <v>455</v>
      </c>
      <c r="C459">
        <v>3</v>
      </c>
      <c r="D459">
        <v>7</v>
      </c>
      <c r="E459">
        <f t="shared" si="21"/>
        <v>10</v>
      </c>
      <c r="G459" s="42" t="s">
        <v>2700</v>
      </c>
      <c r="H459" s="43"/>
      <c r="I459" s="43"/>
      <c r="J459" s="43"/>
      <c r="K459" s="43"/>
      <c r="L459" s="43"/>
      <c r="M459" s="20"/>
      <c r="N459" s="20">
        <v>2012</v>
      </c>
      <c r="O459" s="20">
        <v>2013</v>
      </c>
      <c r="P459" s="20"/>
      <c r="Q459" s="20"/>
      <c r="R459" s="25"/>
    </row>
    <row r="460" spans="1:18" x14ac:dyDescent="0.25">
      <c r="A460" t="s">
        <v>392</v>
      </c>
      <c r="B460" t="s">
        <v>319</v>
      </c>
      <c r="C460">
        <v>0</v>
      </c>
      <c r="D460">
        <v>7</v>
      </c>
      <c r="E460">
        <f t="shared" si="21"/>
        <v>7</v>
      </c>
      <c r="G460" s="42" t="s">
        <v>2701</v>
      </c>
      <c r="H460" s="43"/>
      <c r="I460" s="43"/>
      <c r="J460" s="43"/>
      <c r="K460" s="43"/>
      <c r="L460" s="43"/>
      <c r="M460" s="20"/>
      <c r="N460" s="20">
        <v>2012</v>
      </c>
      <c r="O460" s="20">
        <v>2013</v>
      </c>
      <c r="P460" s="20"/>
      <c r="Q460" s="20"/>
      <c r="R460" s="25"/>
    </row>
    <row r="461" spans="1:18" x14ac:dyDescent="0.25">
      <c r="A461" t="s">
        <v>231</v>
      </c>
      <c r="B461" t="s">
        <v>577</v>
      </c>
      <c r="C461">
        <v>6</v>
      </c>
      <c r="D461">
        <v>0</v>
      </c>
      <c r="E461">
        <f t="shared" si="21"/>
        <v>6</v>
      </c>
      <c r="G461" s="42" t="s">
        <v>2702</v>
      </c>
      <c r="H461" s="43"/>
      <c r="I461" s="43"/>
      <c r="J461" s="43"/>
      <c r="K461" s="43"/>
      <c r="L461" s="43"/>
      <c r="M461" s="32"/>
      <c r="N461" s="20">
        <v>2012</v>
      </c>
      <c r="O461" s="32">
        <v>2013</v>
      </c>
      <c r="P461" s="20"/>
      <c r="Q461" s="20"/>
      <c r="R461" s="25"/>
    </row>
    <row r="462" spans="1:18" x14ac:dyDescent="0.25">
      <c r="A462" t="s">
        <v>392</v>
      </c>
      <c r="B462" t="s">
        <v>318</v>
      </c>
      <c r="C462">
        <v>1</v>
      </c>
      <c r="D462">
        <v>3</v>
      </c>
      <c r="E462">
        <f t="shared" si="21"/>
        <v>4</v>
      </c>
      <c r="G462" s="42" t="s">
        <v>2703</v>
      </c>
      <c r="H462" s="43"/>
      <c r="I462" s="43"/>
      <c r="J462" s="43"/>
      <c r="K462" s="43"/>
      <c r="L462" s="43"/>
      <c r="M462" s="32"/>
      <c r="N462" s="32">
        <v>2012</v>
      </c>
      <c r="O462" s="32">
        <v>2013</v>
      </c>
      <c r="P462" s="20"/>
      <c r="Q462" s="20"/>
      <c r="R462" s="25"/>
    </row>
    <row r="463" spans="1:18" x14ac:dyDescent="0.25">
      <c r="A463" t="s">
        <v>392</v>
      </c>
      <c r="B463" t="s">
        <v>760</v>
      </c>
      <c r="C463">
        <v>0</v>
      </c>
      <c r="D463">
        <v>4</v>
      </c>
      <c r="E463">
        <f t="shared" si="21"/>
        <v>4</v>
      </c>
      <c r="G463" s="42"/>
      <c r="H463" s="43"/>
      <c r="I463" s="43"/>
      <c r="J463" s="43"/>
      <c r="K463" s="43"/>
      <c r="L463" s="43"/>
      <c r="M463" s="20"/>
      <c r="N463" s="32"/>
      <c r="O463" s="32"/>
      <c r="P463" s="20"/>
      <c r="Q463" s="20"/>
      <c r="R463" s="25"/>
    </row>
    <row r="464" spans="1:18" x14ac:dyDescent="0.25">
      <c r="A464" t="s">
        <v>892</v>
      </c>
      <c r="B464" t="s">
        <v>1739</v>
      </c>
      <c r="C464">
        <v>2</v>
      </c>
      <c r="D464">
        <v>1</v>
      </c>
      <c r="E464">
        <f t="shared" si="21"/>
        <v>3</v>
      </c>
      <c r="G464" s="42"/>
      <c r="H464" s="43"/>
      <c r="I464" s="43"/>
      <c r="J464" s="43"/>
      <c r="K464" s="43"/>
      <c r="L464" s="43"/>
      <c r="M464" s="20"/>
      <c r="N464" s="20"/>
      <c r="O464" s="32"/>
      <c r="P464" s="20"/>
      <c r="Q464" s="20"/>
      <c r="R464" s="25"/>
    </row>
    <row r="465" spans="1:18" x14ac:dyDescent="0.25">
      <c r="A465" t="s">
        <v>892</v>
      </c>
      <c r="B465" t="s">
        <v>318</v>
      </c>
      <c r="C465">
        <v>2</v>
      </c>
      <c r="D465">
        <v>1</v>
      </c>
      <c r="E465">
        <f t="shared" si="21"/>
        <v>3</v>
      </c>
      <c r="G465" s="42"/>
      <c r="H465" s="43"/>
      <c r="I465" s="43"/>
      <c r="J465" s="43"/>
      <c r="K465" s="43"/>
      <c r="L465" s="43"/>
      <c r="M465" s="20"/>
      <c r="N465" s="20"/>
      <c r="O465" s="32"/>
      <c r="P465" s="20"/>
      <c r="Q465" s="20"/>
      <c r="R465" s="25"/>
    </row>
    <row r="466" spans="1:18" x14ac:dyDescent="0.25">
      <c r="A466" t="s">
        <v>345</v>
      </c>
      <c r="B466" t="s">
        <v>322</v>
      </c>
      <c r="C466">
        <v>0</v>
      </c>
      <c r="D466">
        <v>2</v>
      </c>
      <c r="E466">
        <f t="shared" si="21"/>
        <v>2</v>
      </c>
      <c r="G466" s="44"/>
      <c r="H466" s="45"/>
      <c r="I466" s="45"/>
      <c r="J466" s="45"/>
      <c r="K466" s="45"/>
      <c r="L466" s="45"/>
      <c r="M466" s="28"/>
      <c r="N466" s="28"/>
      <c r="O466" s="33"/>
      <c r="P466" s="28"/>
      <c r="Q466" s="28"/>
      <c r="R466" s="27"/>
    </row>
    <row r="467" spans="1:18" x14ac:dyDescent="0.25">
      <c r="A467" t="s">
        <v>345</v>
      </c>
      <c r="B467" t="s">
        <v>470</v>
      </c>
      <c r="C467">
        <v>1</v>
      </c>
      <c r="D467">
        <v>1</v>
      </c>
      <c r="E467">
        <f t="shared" si="21"/>
        <v>2</v>
      </c>
    </row>
    <row r="468" spans="1:18" x14ac:dyDescent="0.25">
      <c r="A468" t="s">
        <v>892</v>
      </c>
      <c r="B468" t="s">
        <v>525</v>
      </c>
      <c r="C468">
        <v>1</v>
      </c>
      <c r="D468">
        <v>1</v>
      </c>
      <c r="E468">
        <f t="shared" si="21"/>
        <v>2</v>
      </c>
    </row>
    <row r="469" spans="1:18" x14ac:dyDescent="0.25">
      <c r="A469" t="s">
        <v>892</v>
      </c>
      <c r="B469" t="s">
        <v>526</v>
      </c>
      <c r="C469">
        <v>0</v>
      </c>
      <c r="D469">
        <v>2</v>
      </c>
      <c r="E469">
        <f t="shared" si="21"/>
        <v>2</v>
      </c>
    </row>
    <row r="470" spans="1:18" x14ac:dyDescent="0.25">
      <c r="A470" t="s">
        <v>892</v>
      </c>
      <c r="B470" t="s">
        <v>791</v>
      </c>
      <c r="C470">
        <v>0</v>
      </c>
      <c r="D470">
        <v>1</v>
      </c>
      <c r="E470">
        <f t="shared" si="21"/>
        <v>1</v>
      </c>
    </row>
    <row r="471" spans="1:18" x14ac:dyDescent="0.25">
      <c r="A471" t="s">
        <v>892</v>
      </c>
      <c r="B471" t="s">
        <v>206</v>
      </c>
      <c r="C471">
        <v>0</v>
      </c>
      <c r="D471">
        <v>1</v>
      </c>
      <c r="E471">
        <f t="shared" si="21"/>
        <v>1</v>
      </c>
    </row>
    <row r="472" spans="1:18" x14ac:dyDescent="0.25">
      <c r="A472" t="s">
        <v>892</v>
      </c>
      <c r="B472" t="s">
        <v>731</v>
      </c>
      <c r="C472">
        <v>1</v>
      </c>
      <c r="D472">
        <v>0</v>
      </c>
      <c r="E472">
        <f t="shared" si="21"/>
        <v>1</v>
      </c>
    </row>
    <row r="473" spans="1:18" x14ac:dyDescent="0.25">
      <c r="A473" t="s">
        <v>231</v>
      </c>
      <c r="B473" t="s">
        <v>2046</v>
      </c>
      <c r="C473">
        <v>1</v>
      </c>
      <c r="D473">
        <v>0</v>
      </c>
      <c r="E473">
        <f t="shared" si="21"/>
        <v>1</v>
      </c>
    </row>
    <row r="474" spans="1:18" x14ac:dyDescent="0.25">
      <c r="A474" t="s">
        <v>491</v>
      </c>
      <c r="B474" t="s">
        <v>2051</v>
      </c>
      <c r="C474">
        <v>1</v>
      </c>
      <c r="D474">
        <v>0</v>
      </c>
      <c r="E474">
        <f t="shared" si="21"/>
        <v>1</v>
      </c>
      <c r="G474" s="20"/>
      <c r="H474" s="20"/>
      <c r="I474" s="20"/>
      <c r="J474" s="20"/>
      <c r="K474" s="20"/>
      <c r="L474" s="20"/>
    </row>
    <row r="475" spans="1:18" ht="19.5" x14ac:dyDescent="0.3">
      <c r="A475" t="s">
        <v>2520</v>
      </c>
      <c r="C475">
        <f>SUBTOTAL(109,Table21[Findings])</f>
        <v>29</v>
      </c>
      <c r="D475">
        <f>SUBTOTAL(109,Table21[Concerns])</f>
        <v>39</v>
      </c>
      <c r="E475">
        <f>SUBTOTAL(109,Table21[Totals])</f>
        <v>68</v>
      </c>
      <c r="G475" s="37"/>
      <c r="H475" s="37"/>
      <c r="I475" s="37"/>
      <c r="J475" s="37"/>
      <c r="K475" s="37"/>
      <c r="L475" s="20"/>
    </row>
    <row r="476" spans="1:18" x14ac:dyDescent="0.25">
      <c r="G476" s="35"/>
      <c r="H476" s="36"/>
      <c r="I476" s="35"/>
      <c r="J476" s="35"/>
      <c r="K476" s="35"/>
      <c r="L476" s="20"/>
    </row>
    <row r="477" spans="1:18" x14ac:dyDescent="0.25">
      <c r="G477" s="20"/>
      <c r="H477" s="20"/>
      <c r="I477" s="20"/>
      <c r="J477" s="20"/>
      <c r="K477" s="20"/>
      <c r="L477" s="20"/>
    </row>
    <row r="478" spans="1:18" x14ac:dyDescent="0.25">
      <c r="G478" s="20"/>
      <c r="H478" s="20"/>
      <c r="I478" s="20"/>
      <c r="J478" s="20"/>
      <c r="K478" s="20"/>
      <c r="L478" s="20"/>
    </row>
    <row r="479" spans="1:18" x14ac:dyDescent="0.25">
      <c r="G479" s="20"/>
      <c r="H479" s="20"/>
      <c r="I479" s="20"/>
      <c r="J479" s="20"/>
      <c r="K479" s="20"/>
      <c r="L479" s="20"/>
    </row>
    <row r="480" spans="1:18" x14ac:dyDescent="0.25">
      <c r="G480" s="20"/>
      <c r="H480" s="20"/>
      <c r="I480" s="20"/>
      <c r="J480" s="20"/>
      <c r="K480" s="20"/>
      <c r="L480" s="20"/>
    </row>
    <row r="481" spans="1:18" ht="19.5" x14ac:dyDescent="0.3">
      <c r="A481" s="41" t="s">
        <v>14</v>
      </c>
      <c r="B481" s="41"/>
      <c r="C481" s="41"/>
      <c r="D481" s="41"/>
      <c r="E481" s="41"/>
    </row>
    <row r="482" spans="1:18" ht="15.75" thickBot="1" x14ac:dyDescent="0.3">
      <c r="A482" s="16" t="s">
        <v>25</v>
      </c>
      <c r="B482" s="19" t="s">
        <v>26</v>
      </c>
      <c r="C482" s="16" t="s">
        <v>2517</v>
      </c>
      <c r="D482" s="16" t="s">
        <v>884</v>
      </c>
      <c r="E482" s="16" t="s">
        <v>2519</v>
      </c>
      <c r="G482" s="46" t="s">
        <v>2556</v>
      </c>
      <c r="H482" s="47"/>
      <c r="I482" s="47"/>
      <c r="J482" s="47"/>
      <c r="K482" s="47"/>
      <c r="L482" s="47"/>
      <c r="M482" s="47" t="s">
        <v>2522</v>
      </c>
      <c r="N482" s="47"/>
      <c r="O482" s="47"/>
      <c r="P482" s="47"/>
      <c r="Q482" s="47"/>
      <c r="R482" s="48"/>
    </row>
    <row r="483" spans="1:18" x14ac:dyDescent="0.25">
      <c r="A483" t="s">
        <v>345</v>
      </c>
      <c r="B483" t="s">
        <v>468</v>
      </c>
      <c r="C483">
        <v>2</v>
      </c>
      <c r="D483">
        <v>4</v>
      </c>
      <c r="E483">
        <f>SUM(C483:D483)</f>
        <v>6</v>
      </c>
      <c r="G483" s="42" t="s">
        <v>2782</v>
      </c>
      <c r="H483" s="43"/>
      <c r="I483" s="43"/>
      <c r="J483" s="43"/>
      <c r="K483" s="43"/>
      <c r="L483" s="43"/>
      <c r="M483" s="20">
        <v>2011</v>
      </c>
      <c r="N483" s="20">
        <v>2012</v>
      </c>
      <c r="O483" s="20"/>
      <c r="P483" s="20"/>
      <c r="Q483" s="20"/>
      <c r="R483" s="25"/>
    </row>
    <row r="484" spans="1:18" x14ac:dyDescent="0.25">
      <c r="A484" t="s">
        <v>345</v>
      </c>
      <c r="B484" t="s">
        <v>470</v>
      </c>
      <c r="C484">
        <v>0</v>
      </c>
      <c r="D484">
        <v>3</v>
      </c>
      <c r="E484">
        <f t="shared" ref="E484:E494" si="22">SUM(C484:D484)</f>
        <v>3</v>
      </c>
      <c r="G484" s="42" t="s">
        <v>2527</v>
      </c>
      <c r="H484" s="43"/>
      <c r="I484" s="43"/>
      <c r="J484" s="43"/>
      <c r="K484" s="43"/>
      <c r="L484" s="43"/>
      <c r="M484" s="20"/>
      <c r="N484" s="20">
        <v>2012</v>
      </c>
      <c r="O484" s="20">
        <v>2013</v>
      </c>
      <c r="P484" s="20"/>
      <c r="Q484" s="20"/>
      <c r="R484" s="25"/>
    </row>
    <row r="485" spans="1:18" x14ac:dyDescent="0.25">
      <c r="A485" t="s">
        <v>392</v>
      </c>
      <c r="B485" t="s">
        <v>455</v>
      </c>
      <c r="C485">
        <v>0</v>
      </c>
      <c r="D485">
        <v>4</v>
      </c>
      <c r="E485">
        <f t="shared" si="22"/>
        <v>4</v>
      </c>
      <c r="G485" s="42" t="s">
        <v>2784</v>
      </c>
      <c r="H485" s="43"/>
      <c r="I485" s="43"/>
      <c r="J485" s="43"/>
      <c r="K485" s="43"/>
      <c r="L485" s="43"/>
      <c r="M485" s="20"/>
      <c r="N485" s="20">
        <v>2012</v>
      </c>
      <c r="O485" s="20">
        <v>2013</v>
      </c>
      <c r="P485" s="20"/>
      <c r="Q485" s="20"/>
      <c r="R485" s="25"/>
    </row>
    <row r="486" spans="1:18" x14ac:dyDescent="0.25">
      <c r="A486" t="s">
        <v>1638</v>
      </c>
      <c r="B486" t="s">
        <v>529</v>
      </c>
      <c r="C486">
        <v>0</v>
      </c>
      <c r="D486">
        <v>6</v>
      </c>
      <c r="E486">
        <f t="shared" si="22"/>
        <v>6</v>
      </c>
      <c r="G486" s="42" t="s">
        <v>2785</v>
      </c>
      <c r="H486" s="43"/>
      <c r="I486" s="43"/>
      <c r="J486" s="43"/>
      <c r="K486" s="43"/>
      <c r="L486" s="43"/>
      <c r="M486" s="32"/>
      <c r="N486" s="32">
        <v>2012</v>
      </c>
      <c r="O486" s="32"/>
      <c r="P486" s="20"/>
      <c r="Q486" s="20">
        <v>2015</v>
      </c>
      <c r="R486" s="25"/>
    </row>
    <row r="487" spans="1:18" x14ac:dyDescent="0.25">
      <c r="A487" t="s">
        <v>345</v>
      </c>
      <c r="B487" t="s">
        <v>911</v>
      </c>
      <c r="C487">
        <v>0</v>
      </c>
      <c r="D487">
        <v>1</v>
      </c>
      <c r="E487">
        <f t="shared" si="22"/>
        <v>1</v>
      </c>
      <c r="G487" s="42" t="s">
        <v>2786</v>
      </c>
      <c r="H487" s="43"/>
      <c r="I487" s="43"/>
      <c r="J487" s="43"/>
      <c r="K487" s="43"/>
      <c r="L487" s="43"/>
      <c r="M487" s="32"/>
      <c r="N487" s="32"/>
      <c r="O487" s="32">
        <v>2013</v>
      </c>
      <c r="P487" s="20"/>
      <c r="Q487" s="20">
        <v>2015</v>
      </c>
      <c r="R487" s="25"/>
    </row>
    <row r="488" spans="1:18" x14ac:dyDescent="0.25">
      <c r="A488" t="s">
        <v>392</v>
      </c>
      <c r="B488" t="s">
        <v>318</v>
      </c>
      <c r="C488">
        <v>1</v>
      </c>
      <c r="D488">
        <v>1</v>
      </c>
      <c r="E488">
        <f t="shared" si="22"/>
        <v>2</v>
      </c>
      <c r="G488" s="42"/>
      <c r="H488" s="43"/>
      <c r="I488" s="43"/>
      <c r="J488" s="43"/>
      <c r="K488" s="43"/>
      <c r="L488" s="43"/>
      <c r="M488" s="20"/>
      <c r="N488" s="32"/>
      <c r="O488" s="32"/>
      <c r="P488" s="20"/>
      <c r="Q488" s="20"/>
      <c r="R488" s="25"/>
    </row>
    <row r="489" spans="1:18" x14ac:dyDescent="0.25">
      <c r="A489" t="s">
        <v>392</v>
      </c>
      <c r="B489" t="s">
        <v>760</v>
      </c>
      <c r="C489">
        <v>0</v>
      </c>
      <c r="D489">
        <v>2</v>
      </c>
      <c r="E489">
        <f t="shared" si="22"/>
        <v>2</v>
      </c>
      <c r="G489" s="42"/>
      <c r="H489" s="43"/>
      <c r="I489" s="43"/>
      <c r="J489" s="43"/>
      <c r="K489" s="43"/>
      <c r="L489" s="43"/>
      <c r="M489" s="20"/>
      <c r="N489" s="20"/>
      <c r="O489" s="32"/>
      <c r="P489" s="20"/>
      <c r="Q489" s="20"/>
      <c r="R489" s="25"/>
    </row>
    <row r="490" spans="1:18" x14ac:dyDescent="0.25">
      <c r="A490" t="s">
        <v>392</v>
      </c>
      <c r="B490" t="s">
        <v>319</v>
      </c>
      <c r="C490">
        <v>5</v>
      </c>
      <c r="D490">
        <v>2</v>
      </c>
      <c r="E490">
        <f t="shared" si="22"/>
        <v>7</v>
      </c>
      <c r="G490" s="42"/>
      <c r="H490" s="43"/>
      <c r="I490" s="43"/>
      <c r="J490" s="43"/>
      <c r="K490" s="43"/>
      <c r="L490" s="43"/>
      <c r="M490" s="20"/>
      <c r="N490" s="20"/>
      <c r="O490" s="32"/>
      <c r="P490" s="20"/>
      <c r="Q490" s="20"/>
      <c r="R490" s="25"/>
    </row>
    <row r="491" spans="1:18" x14ac:dyDescent="0.25">
      <c r="A491" t="s">
        <v>345</v>
      </c>
      <c r="B491" t="s">
        <v>322</v>
      </c>
      <c r="C491">
        <v>0</v>
      </c>
      <c r="D491">
        <v>1</v>
      </c>
      <c r="E491">
        <f t="shared" si="22"/>
        <v>1</v>
      </c>
      <c r="G491" s="44"/>
      <c r="H491" s="45"/>
      <c r="I491" s="45"/>
      <c r="J491" s="45"/>
      <c r="K491" s="45"/>
      <c r="L491" s="45"/>
      <c r="M491" s="28"/>
      <c r="N491" s="28"/>
      <c r="O491" s="33"/>
      <c r="P491" s="28"/>
      <c r="Q491" s="28"/>
      <c r="R491" s="27"/>
    </row>
    <row r="492" spans="1:18" x14ac:dyDescent="0.25">
      <c r="A492" t="s">
        <v>345</v>
      </c>
      <c r="B492" t="s">
        <v>323</v>
      </c>
      <c r="C492">
        <v>1</v>
      </c>
      <c r="D492">
        <v>0</v>
      </c>
      <c r="E492">
        <f t="shared" si="22"/>
        <v>1</v>
      </c>
    </row>
    <row r="493" spans="1:18" x14ac:dyDescent="0.25">
      <c r="A493" t="s">
        <v>231</v>
      </c>
      <c r="B493" t="s">
        <v>577</v>
      </c>
      <c r="C493">
        <v>6</v>
      </c>
      <c r="D493">
        <v>3</v>
      </c>
      <c r="E493">
        <f t="shared" si="22"/>
        <v>9</v>
      </c>
    </row>
    <row r="494" spans="1:18" x14ac:dyDescent="0.25">
      <c r="A494" t="s">
        <v>392</v>
      </c>
      <c r="B494" t="s">
        <v>320</v>
      </c>
      <c r="C494">
        <v>1</v>
      </c>
      <c r="D494">
        <v>0</v>
      </c>
      <c r="E494">
        <f t="shared" si="22"/>
        <v>1</v>
      </c>
    </row>
    <row r="495" spans="1:18" x14ac:dyDescent="0.25">
      <c r="A495" t="s">
        <v>2520</v>
      </c>
      <c r="C495">
        <f>SUBTOTAL(109,Table22[Findings])</f>
        <v>16</v>
      </c>
      <c r="D495">
        <f>SUBTOTAL(109,Table22[Concerns])</f>
        <v>27</v>
      </c>
      <c r="E495">
        <f>SUBTOTAL(109,Table22[Totals])</f>
        <v>43</v>
      </c>
    </row>
  </sheetData>
  <sortState ref="A3:E17">
    <sortCondition ref="A3:A17"/>
  </sortState>
  <mergeCells count="233">
    <mergeCell ref="G490:L490"/>
    <mergeCell ref="G491:L491"/>
    <mergeCell ref="G482:L482"/>
    <mergeCell ref="M482:R482"/>
    <mergeCell ref="G483:L483"/>
    <mergeCell ref="G484:L484"/>
    <mergeCell ref="G485:L485"/>
    <mergeCell ref="G486:L486"/>
    <mergeCell ref="G487:L487"/>
    <mergeCell ref="G488:L488"/>
    <mergeCell ref="G489:L489"/>
    <mergeCell ref="G463:L463"/>
    <mergeCell ref="G464:L464"/>
    <mergeCell ref="G465:L465"/>
    <mergeCell ref="G466:L466"/>
    <mergeCell ref="A481:E481"/>
    <mergeCell ref="A456:E456"/>
    <mergeCell ref="G457:L457"/>
    <mergeCell ref="M457:R457"/>
    <mergeCell ref="G458:L458"/>
    <mergeCell ref="G459:L459"/>
    <mergeCell ref="G460:L460"/>
    <mergeCell ref="G461:L461"/>
    <mergeCell ref="G462:L462"/>
    <mergeCell ref="M351:R351"/>
    <mergeCell ref="G352:L352"/>
    <mergeCell ref="G353:L353"/>
    <mergeCell ref="G354:L354"/>
    <mergeCell ref="G355:L355"/>
    <mergeCell ref="G356:L356"/>
    <mergeCell ref="G357:L357"/>
    <mergeCell ref="G358:L358"/>
    <mergeCell ref="G359:L359"/>
    <mergeCell ref="G288:L288"/>
    <mergeCell ref="G289:L289"/>
    <mergeCell ref="G290:L290"/>
    <mergeCell ref="G291:L291"/>
    <mergeCell ref="G292:L292"/>
    <mergeCell ref="A302:E302"/>
    <mergeCell ref="G262:L262"/>
    <mergeCell ref="G263:L263"/>
    <mergeCell ref="A282:E282"/>
    <mergeCell ref="G283:L283"/>
    <mergeCell ref="M283:R283"/>
    <mergeCell ref="G284:L284"/>
    <mergeCell ref="G285:L285"/>
    <mergeCell ref="G286:L286"/>
    <mergeCell ref="G287:L287"/>
    <mergeCell ref="G254:L254"/>
    <mergeCell ref="M254:R254"/>
    <mergeCell ref="G255:L255"/>
    <mergeCell ref="G256:L256"/>
    <mergeCell ref="G257:L257"/>
    <mergeCell ref="G258:L258"/>
    <mergeCell ref="G259:L259"/>
    <mergeCell ref="G260:L260"/>
    <mergeCell ref="G261:L261"/>
    <mergeCell ref="G210:L210"/>
    <mergeCell ref="G211:L211"/>
    <mergeCell ref="G212:L212"/>
    <mergeCell ref="G205:L205"/>
    <mergeCell ref="G206:L206"/>
    <mergeCell ref="G207:L207"/>
    <mergeCell ref="G208:L208"/>
    <mergeCell ref="G209:L209"/>
    <mergeCell ref="G189:L189"/>
    <mergeCell ref="A202:E202"/>
    <mergeCell ref="G203:L203"/>
    <mergeCell ref="M203:R203"/>
    <mergeCell ref="G204:L204"/>
    <mergeCell ref="G184:L184"/>
    <mergeCell ref="G185:L185"/>
    <mergeCell ref="G186:L186"/>
    <mergeCell ref="G187:L187"/>
    <mergeCell ref="G188:L188"/>
    <mergeCell ref="G180:L180"/>
    <mergeCell ref="M180:R180"/>
    <mergeCell ref="G181:L181"/>
    <mergeCell ref="G182:L182"/>
    <mergeCell ref="G183:L183"/>
    <mergeCell ref="G165:L165"/>
    <mergeCell ref="G166:L166"/>
    <mergeCell ref="G167:L167"/>
    <mergeCell ref="A179:E179"/>
    <mergeCell ref="G160:L160"/>
    <mergeCell ref="G161:L161"/>
    <mergeCell ref="G162:L162"/>
    <mergeCell ref="G163:L163"/>
    <mergeCell ref="G164:L164"/>
    <mergeCell ref="A157:E157"/>
    <mergeCell ref="G158:L158"/>
    <mergeCell ref="M158:R158"/>
    <mergeCell ref="G159:L159"/>
    <mergeCell ref="G103:L103"/>
    <mergeCell ref="G104:L104"/>
    <mergeCell ref="G105:L105"/>
    <mergeCell ref="A117:E117"/>
    <mergeCell ref="G106:L106"/>
    <mergeCell ref="G107:L107"/>
    <mergeCell ref="M98:R98"/>
    <mergeCell ref="G99:L99"/>
    <mergeCell ref="G100:L100"/>
    <mergeCell ref="G101:L101"/>
    <mergeCell ref="G102:L102"/>
    <mergeCell ref="G79:L79"/>
    <mergeCell ref="G80:L80"/>
    <mergeCell ref="G81:L81"/>
    <mergeCell ref="A97:E97"/>
    <mergeCell ref="G98:L98"/>
    <mergeCell ref="M26:R26"/>
    <mergeCell ref="G26:L26"/>
    <mergeCell ref="H3:L3"/>
    <mergeCell ref="H2:L2"/>
    <mergeCell ref="H4:L4"/>
    <mergeCell ref="H5:L5"/>
    <mergeCell ref="H6:L6"/>
    <mergeCell ref="H7:L7"/>
    <mergeCell ref="H8:L8"/>
    <mergeCell ref="M2:R2"/>
    <mergeCell ref="G78:L78"/>
    <mergeCell ref="M50:R50"/>
    <mergeCell ref="G74:L74"/>
    <mergeCell ref="M74:R74"/>
    <mergeCell ref="G75:L75"/>
    <mergeCell ref="G76:L76"/>
    <mergeCell ref="G77:L77"/>
    <mergeCell ref="A1:E1"/>
    <mergeCell ref="A25:E25"/>
    <mergeCell ref="A49:E49"/>
    <mergeCell ref="A73:E73"/>
    <mergeCell ref="G32:L32"/>
    <mergeCell ref="G33:L33"/>
    <mergeCell ref="G34:L34"/>
    <mergeCell ref="G51:L51"/>
    <mergeCell ref="G52:L52"/>
    <mergeCell ref="G53:L53"/>
    <mergeCell ref="G54:L54"/>
    <mergeCell ref="G27:L27"/>
    <mergeCell ref="G28:L28"/>
    <mergeCell ref="G29:L29"/>
    <mergeCell ref="G30:L30"/>
    <mergeCell ref="G31:L31"/>
    <mergeCell ref="G50:L50"/>
    <mergeCell ref="G118:L118"/>
    <mergeCell ref="M118:R118"/>
    <mergeCell ref="G119:L119"/>
    <mergeCell ref="G120:L120"/>
    <mergeCell ref="G121:L121"/>
    <mergeCell ref="G122:L122"/>
    <mergeCell ref="G123:L123"/>
    <mergeCell ref="G124:L124"/>
    <mergeCell ref="G125:L125"/>
    <mergeCell ref="G126:L126"/>
    <mergeCell ref="G127:L127"/>
    <mergeCell ref="A140:E140"/>
    <mergeCell ref="G141:L141"/>
    <mergeCell ref="M141:R141"/>
    <mergeCell ref="G142:L142"/>
    <mergeCell ref="G148:L148"/>
    <mergeCell ref="G149:L149"/>
    <mergeCell ref="G150:L150"/>
    <mergeCell ref="G143:L143"/>
    <mergeCell ref="G144:L144"/>
    <mergeCell ref="G145:L145"/>
    <mergeCell ref="G146:L146"/>
    <mergeCell ref="G147:L147"/>
    <mergeCell ref="A225:E225"/>
    <mergeCell ref="A253:E253"/>
    <mergeCell ref="G226:L226"/>
    <mergeCell ref="M226:R226"/>
    <mergeCell ref="G227:L227"/>
    <mergeCell ref="G228:L228"/>
    <mergeCell ref="G229:L229"/>
    <mergeCell ref="G230:L230"/>
    <mergeCell ref="G231:L231"/>
    <mergeCell ref="G232:L232"/>
    <mergeCell ref="G233:L233"/>
    <mergeCell ref="G234:L234"/>
    <mergeCell ref="G235:L235"/>
    <mergeCell ref="M327:R327"/>
    <mergeCell ref="G328:L328"/>
    <mergeCell ref="G329:L329"/>
    <mergeCell ref="G330:L330"/>
    <mergeCell ref="G331:L331"/>
    <mergeCell ref="G303:L303"/>
    <mergeCell ref="M303:R303"/>
    <mergeCell ref="G304:L304"/>
    <mergeCell ref="G305:L305"/>
    <mergeCell ref="G306:L306"/>
    <mergeCell ref="G307:L307"/>
    <mergeCell ref="G308:L308"/>
    <mergeCell ref="G309:L309"/>
    <mergeCell ref="G310:L310"/>
    <mergeCell ref="G332:L332"/>
    <mergeCell ref="G333:L333"/>
    <mergeCell ref="G334:L334"/>
    <mergeCell ref="G335:L335"/>
    <mergeCell ref="G336:L336"/>
    <mergeCell ref="A350:E350"/>
    <mergeCell ref="A377:E377"/>
    <mergeCell ref="G311:L311"/>
    <mergeCell ref="G312:L312"/>
    <mergeCell ref="A326:E326"/>
    <mergeCell ref="G327:L327"/>
    <mergeCell ref="G351:L351"/>
    <mergeCell ref="G360:L360"/>
    <mergeCell ref="A394:E394"/>
    <mergeCell ref="G395:L395"/>
    <mergeCell ref="M395:R395"/>
    <mergeCell ref="G396:L396"/>
    <mergeCell ref="G397:L397"/>
    <mergeCell ref="G398:L398"/>
    <mergeCell ref="G399:L399"/>
    <mergeCell ref="G378:L378"/>
    <mergeCell ref="M378:R378"/>
    <mergeCell ref="G379:L379"/>
    <mergeCell ref="G380:L380"/>
    <mergeCell ref="G381:L381"/>
    <mergeCell ref="G382:L382"/>
    <mergeCell ref="G441:L441"/>
    <mergeCell ref="G442:L442"/>
    <mergeCell ref="G443:L443"/>
    <mergeCell ref="G444:L444"/>
    <mergeCell ref="A412:E412"/>
    <mergeCell ref="G413:L413"/>
    <mergeCell ref="M413:R413"/>
    <mergeCell ref="G414:L414"/>
    <mergeCell ref="G415:L415"/>
    <mergeCell ref="G416:L416"/>
    <mergeCell ref="G417:L417"/>
    <mergeCell ref="A439:E439"/>
    <mergeCell ref="G440:L440"/>
    <mergeCell ref="M440:R440"/>
  </mergeCells>
  <pageMargins left="0.7" right="0.7" top="0.75" bottom="0.75" header="0.3" footer="0.3"/>
  <pageSetup orientation="portrait" r:id="rId1"/>
  <tableParts count="22">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O213"/>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0" customWidth="1"/>
    <col min="8" max="8" width="6.42578125" bestFit="1" customWidth="1"/>
    <col min="9" max="9" width="20" bestFit="1" customWidth="1"/>
    <col min="10" max="10" width="6.42578125" bestFit="1" customWidth="1"/>
    <col min="11" max="11" width="20" bestFit="1" customWidth="1"/>
    <col min="12" max="12" width="6.42578125" bestFit="1" customWidth="1"/>
    <col min="13" max="13" width="19.42578125" bestFit="1" customWidth="1"/>
    <col min="14" max="14" width="6.42578125" bestFit="1" customWidth="1"/>
    <col min="15" max="15" width="5" customWidth="1"/>
  </cols>
  <sheetData>
    <row r="1" spans="1:15" ht="26.25" customHeight="1" thickBot="1" x14ac:dyDescent="0.35">
      <c r="A1" s="56" t="s">
        <v>2787</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34</v>
      </c>
    </row>
    <row r="3" spans="1:15" ht="195" x14ac:dyDescent="0.25">
      <c r="A3" s="9">
        <v>41241</v>
      </c>
      <c r="B3" s="8" t="s">
        <v>345</v>
      </c>
      <c r="C3" s="8" t="s">
        <v>468</v>
      </c>
      <c r="D3" s="8" t="s">
        <v>172</v>
      </c>
      <c r="E3" s="6" t="s">
        <v>2447</v>
      </c>
      <c r="F3" s="6" t="s">
        <v>2446</v>
      </c>
      <c r="G3" s="6" t="s">
        <v>2456</v>
      </c>
    </row>
    <row r="4" spans="1:15" ht="210" x14ac:dyDescent="0.25">
      <c r="A4" s="9">
        <v>41241</v>
      </c>
      <c r="B4" s="8" t="s">
        <v>345</v>
      </c>
      <c r="C4" s="8" t="s">
        <v>468</v>
      </c>
      <c r="D4" s="8" t="s">
        <v>172</v>
      </c>
      <c r="E4" s="6" t="s">
        <v>2449</v>
      </c>
      <c r="F4" s="6" t="s">
        <v>2448</v>
      </c>
      <c r="G4" s="6" t="s">
        <v>2457</v>
      </c>
    </row>
    <row r="5" spans="1:15" ht="120" x14ac:dyDescent="0.25">
      <c r="A5" s="9">
        <v>41241</v>
      </c>
      <c r="B5" s="8" t="s">
        <v>345</v>
      </c>
      <c r="C5" s="8" t="s">
        <v>468</v>
      </c>
      <c r="D5" s="8" t="s">
        <v>172</v>
      </c>
      <c r="E5" s="6" t="s">
        <v>2451</v>
      </c>
      <c r="F5" s="6" t="s">
        <v>2450</v>
      </c>
      <c r="G5" s="6" t="s">
        <v>2458</v>
      </c>
    </row>
    <row r="6" spans="1:15" ht="180" x14ac:dyDescent="0.25">
      <c r="A6" s="9">
        <v>41241</v>
      </c>
      <c r="B6" s="8" t="s">
        <v>345</v>
      </c>
      <c r="C6" s="8" t="s">
        <v>468</v>
      </c>
      <c r="D6" s="8" t="s">
        <v>172</v>
      </c>
      <c r="E6" s="6" t="s">
        <v>2452</v>
      </c>
      <c r="F6" s="6" t="s">
        <v>2453</v>
      </c>
      <c r="G6" s="6" t="s">
        <v>2459</v>
      </c>
    </row>
    <row r="7" spans="1:15" ht="165" x14ac:dyDescent="0.25">
      <c r="A7" s="9">
        <v>41241</v>
      </c>
      <c r="B7" s="8" t="s">
        <v>345</v>
      </c>
      <c r="C7" s="8" t="s">
        <v>468</v>
      </c>
      <c r="D7" s="8" t="s">
        <v>172</v>
      </c>
      <c r="E7" s="6" t="s">
        <v>2455</v>
      </c>
      <c r="F7" s="6" t="s">
        <v>2454</v>
      </c>
      <c r="G7" s="6" t="s">
        <v>2460</v>
      </c>
    </row>
    <row r="8" spans="1:15" x14ac:dyDescent="0.25">
      <c r="A8" s="9"/>
      <c r="B8" s="8"/>
      <c r="C8" s="8"/>
      <c r="D8" s="8"/>
      <c r="E8" s="6"/>
      <c r="F8" s="6"/>
      <c r="G8" s="6"/>
    </row>
    <row r="9" spans="1:15" x14ac:dyDescent="0.25">
      <c r="A9" s="9"/>
      <c r="B9" s="8"/>
      <c r="C9" s="8"/>
      <c r="D9" s="8"/>
      <c r="E9" s="6"/>
      <c r="F9" s="6"/>
      <c r="G9" s="6"/>
    </row>
    <row r="10" spans="1:15" x14ac:dyDescent="0.25">
      <c r="A10" s="9"/>
      <c r="B10" s="8"/>
      <c r="C10" s="8"/>
      <c r="D10" s="8"/>
      <c r="E10" s="6"/>
      <c r="F10" s="6"/>
      <c r="G10" s="6"/>
    </row>
    <row r="11" spans="1:15" x14ac:dyDescent="0.25">
      <c r="A11" s="9"/>
      <c r="B11" s="8"/>
      <c r="C11" s="8"/>
      <c r="D11" s="8"/>
      <c r="E11" s="6"/>
      <c r="F11" s="6"/>
      <c r="G11" s="6"/>
    </row>
    <row r="12" spans="1:15" x14ac:dyDescent="0.25">
      <c r="A12" s="9"/>
      <c r="B12" s="8"/>
      <c r="C12" s="8"/>
      <c r="D12" s="8"/>
      <c r="E12" s="6"/>
      <c r="F12" s="6"/>
      <c r="G12" s="6"/>
    </row>
    <row r="13" spans="1:15" x14ac:dyDescent="0.25">
      <c r="A13" s="9"/>
      <c r="B13" s="8"/>
      <c r="C13" s="8"/>
      <c r="D13" s="8"/>
      <c r="E13" s="6"/>
      <c r="F13" s="6"/>
      <c r="G13" s="6"/>
    </row>
    <row r="14" spans="1:15" x14ac:dyDescent="0.25">
      <c r="A14" s="9"/>
      <c r="B14" s="8"/>
      <c r="C14" s="8"/>
      <c r="D14" s="8"/>
      <c r="E14" s="6"/>
      <c r="F14" s="6"/>
      <c r="G14" s="6"/>
    </row>
    <row r="15" spans="1:15" x14ac:dyDescent="0.25">
      <c r="A15" s="9"/>
      <c r="B15" s="8"/>
      <c r="C15" s="8"/>
      <c r="D15" s="8"/>
      <c r="E15" s="6"/>
      <c r="F15" s="6"/>
      <c r="G15" s="6"/>
    </row>
    <row r="16" spans="1:15" x14ac:dyDescent="0.25">
      <c r="A16" s="9"/>
      <c r="B16" s="8"/>
      <c r="C16" s="8"/>
      <c r="D16" s="8"/>
      <c r="E16" s="6"/>
      <c r="F16" s="6"/>
      <c r="G16" s="6"/>
    </row>
    <row r="17" spans="1:7" x14ac:dyDescent="0.25">
      <c r="A17" s="9"/>
      <c r="B17" s="8"/>
      <c r="C17" s="8"/>
      <c r="D17" s="8"/>
      <c r="E17" s="6"/>
      <c r="F17" s="6"/>
      <c r="G17" s="6"/>
    </row>
    <row r="18" spans="1:7" x14ac:dyDescent="0.25">
      <c r="A18" s="9"/>
      <c r="B18" s="8"/>
      <c r="C18" s="8"/>
      <c r="D18" s="8"/>
      <c r="E18" s="6"/>
      <c r="F18" s="6"/>
      <c r="G18" s="6"/>
    </row>
    <row r="19" spans="1:7" x14ac:dyDescent="0.25">
      <c r="A19" s="9"/>
      <c r="B19" s="8"/>
      <c r="C19" s="8"/>
      <c r="D19" s="8"/>
      <c r="E19" s="6"/>
      <c r="F19" s="6"/>
      <c r="G19" s="6"/>
    </row>
    <row r="20" spans="1:7" x14ac:dyDescent="0.25">
      <c r="A20" s="9"/>
      <c r="B20" s="8"/>
      <c r="C20" s="8"/>
      <c r="D20" s="8"/>
      <c r="E20" s="6"/>
      <c r="F20" s="6"/>
      <c r="G20" s="6"/>
    </row>
    <row r="21" spans="1:7" x14ac:dyDescent="0.25">
      <c r="A21" s="9"/>
      <c r="B21" s="8"/>
      <c r="C21" s="8"/>
      <c r="D21" s="8"/>
      <c r="E21" s="6"/>
      <c r="F21" s="6"/>
      <c r="G21" s="6"/>
    </row>
    <row r="22" spans="1:7" x14ac:dyDescent="0.25">
      <c r="A22" s="9"/>
      <c r="B22" s="8"/>
      <c r="C22" s="8"/>
      <c r="D22" s="8"/>
      <c r="E22" s="6"/>
      <c r="F22" s="6"/>
      <c r="G22" s="6"/>
    </row>
    <row r="23" spans="1:7" x14ac:dyDescent="0.25">
      <c r="A23" s="9"/>
      <c r="B23" s="8"/>
      <c r="C23" s="8"/>
      <c r="D23" s="8"/>
      <c r="E23" s="6"/>
      <c r="F23" s="6"/>
      <c r="G23" s="6"/>
    </row>
    <row r="24" spans="1:7" x14ac:dyDescent="0.25">
      <c r="A24" s="9"/>
      <c r="B24" s="8"/>
      <c r="C24" s="8"/>
      <c r="D24" s="8"/>
      <c r="E24" s="6"/>
      <c r="F24" s="6"/>
      <c r="G24" s="6"/>
    </row>
    <row r="25" spans="1:7" x14ac:dyDescent="0.25">
      <c r="A25" s="9"/>
      <c r="B25" s="8"/>
      <c r="C25" s="8"/>
      <c r="D25" s="8"/>
      <c r="E25" s="6"/>
      <c r="F25" s="6"/>
      <c r="G25" s="6"/>
    </row>
    <row r="26" spans="1:7" x14ac:dyDescent="0.25">
      <c r="A26" s="9"/>
      <c r="B26" s="8"/>
      <c r="C26" s="8"/>
      <c r="D26" s="8"/>
      <c r="E26" s="6"/>
      <c r="F26" s="6"/>
      <c r="G26" s="6"/>
    </row>
    <row r="27" spans="1:7" x14ac:dyDescent="0.25">
      <c r="A27" s="9"/>
      <c r="B27" s="8"/>
      <c r="C27" s="8"/>
      <c r="D27" s="8"/>
      <c r="E27" s="6"/>
      <c r="F27" s="6"/>
      <c r="G27" s="6"/>
    </row>
    <row r="28" spans="1:7" x14ac:dyDescent="0.25">
      <c r="A28" s="9"/>
      <c r="B28" s="8"/>
      <c r="C28" s="8"/>
      <c r="D28" s="8"/>
      <c r="E28" s="6"/>
      <c r="F28" s="6"/>
      <c r="G28" s="6"/>
    </row>
    <row r="29" spans="1:7" x14ac:dyDescent="0.25">
      <c r="A29" s="9"/>
      <c r="B29" s="8"/>
      <c r="C29" s="8"/>
      <c r="D29" s="8"/>
      <c r="E29" s="6"/>
      <c r="F29" s="6"/>
      <c r="G29" s="6"/>
    </row>
    <row r="30" spans="1:7" x14ac:dyDescent="0.25">
      <c r="A30" s="9"/>
      <c r="B30" s="8"/>
      <c r="C30" s="8"/>
      <c r="D30" s="8"/>
      <c r="E30" s="6"/>
      <c r="F30" s="6"/>
      <c r="G30" s="6"/>
    </row>
    <row r="31" spans="1:7" x14ac:dyDescent="0.25">
      <c r="A31" s="9"/>
      <c r="B31" s="8"/>
      <c r="C31" s="8"/>
      <c r="D31" s="8"/>
      <c r="E31" s="6"/>
      <c r="F31" s="6"/>
      <c r="G31" s="6"/>
    </row>
    <row r="32" spans="1:7" x14ac:dyDescent="0.25">
      <c r="A32" s="9"/>
      <c r="B32" s="8"/>
      <c r="C32" s="8"/>
      <c r="D32" s="8"/>
      <c r="E32" s="6"/>
      <c r="F32" s="6"/>
      <c r="G32" s="6"/>
    </row>
    <row r="33" spans="1:7" x14ac:dyDescent="0.25">
      <c r="A33" s="9"/>
      <c r="B33" s="8"/>
      <c r="C33" s="8"/>
      <c r="D33" s="8"/>
      <c r="E33" s="6"/>
      <c r="F33" s="6"/>
      <c r="G33" s="6"/>
    </row>
    <row r="34" spans="1:7" x14ac:dyDescent="0.25">
      <c r="A34" s="9"/>
      <c r="B34" s="8"/>
      <c r="C34" s="8"/>
      <c r="D34" s="8"/>
      <c r="E34" s="6"/>
      <c r="F34" s="6"/>
      <c r="G34" s="6"/>
    </row>
    <row r="35" spans="1:7" x14ac:dyDescent="0.25">
      <c r="A35" s="9"/>
      <c r="B35" s="8"/>
      <c r="C35" s="8"/>
      <c r="D35" s="8"/>
      <c r="E35" s="6"/>
      <c r="F35" s="6"/>
      <c r="G35" s="6"/>
    </row>
    <row r="36" spans="1:7" x14ac:dyDescent="0.25">
      <c r="A36" s="9"/>
      <c r="B36" s="8"/>
      <c r="C36" s="8"/>
      <c r="D36" s="8"/>
      <c r="E36" s="6"/>
      <c r="F36" s="6"/>
      <c r="G36" s="6"/>
    </row>
    <row r="37" spans="1:7" x14ac:dyDescent="0.25">
      <c r="A37" s="9"/>
      <c r="B37" s="8"/>
      <c r="C37" s="8"/>
      <c r="D37" s="8"/>
      <c r="E37" s="6"/>
      <c r="F37" s="6"/>
      <c r="G37" s="6"/>
    </row>
    <row r="38" spans="1:7" x14ac:dyDescent="0.25">
      <c r="A38" s="9"/>
      <c r="B38" s="8"/>
      <c r="C38" s="8"/>
      <c r="D38" s="8"/>
      <c r="E38" s="6"/>
      <c r="F38" s="6"/>
      <c r="G38" s="6"/>
    </row>
    <row r="39" spans="1:7" x14ac:dyDescent="0.25">
      <c r="A39" s="9"/>
      <c r="B39" s="8"/>
      <c r="C39" s="8"/>
      <c r="D39" s="8"/>
      <c r="E39" s="6"/>
      <c r="F39" s="6"/>
      <c r="G39" s="6"/>
    </row>
    <row r="40" spans="1:7" x14ac:dyDescent="0.25">
      <c r="A40" s="9"/>
      <c r="B40" s="8"/>
      <c r="C40" s="8"/>
      <c r="D40" s="8"/>
      <c r="E40" s="6"/>
      <c r="F40" s="6"/>
      <c r="G40" s="6"/>
    </row>
    <row r="41" spans="1:7" x14ac:dyDescent="0.25">
      <c r="A41" s="9"/>
      <c r="B41" s="8"/>
      <c r="C41" s="8"/>
      <c r="D41" s="8"/>
      <c r="E41" s="6"/>
      <c r="F41" s="6"/>
      <c r="G41" s="6"/>
    </row>
    <row r="42" spans="1:7" x14ac:dyDescent="0.25">
      <c r="A42" s="9"/>
      <c r="B42" s="8"/>
      <c r="C42" s="8"/>
      <c r="D42" s="8"/>
      <c r="E42" s="6"/>
      <c r="F42" s="6"/>
      <c r="G42" s="6"/>
    </row>
    <row r="43" spans="1:7" x14ac:dyDescent="0.25">
      <c r="A43" s="9"/>
      <c r="B43" s="8"/>
      <c r="C43" s="8"/>
      <c r="D43" s="8"/>
      <c r="E43" s="6"/>
      <c r="F43" s="6"/>
      <c r="G43" s="6"/>
    </row>
    <row r="44" spans="1:7" x14ac:dyDescent="0.25">
      <c r="A44" s="9"/>
      <c r="B44" s="8"/>
      <c r="C44" s="8"/>
      <c r="D44" s="8"/>
      <c r="E44" s="6"/>
      <c r="F44" s="6"/>
      <c r="G44" s="6"/>
    </row>
    <row r="45" spans="1:7" x14ac:dyDescent="0.25">
      <c r="A45" s="9"/>
      <c r="B45" s="8"/>
      <c r="C45" s="8"/>
      <c r="D45" s="8"/>
      <c r="E45" s="6"/>
      <c r="F45" s="6"/>
      <c r="G45" s="6"/>
    </row>
    <row r="46" spans="1:7" x14ac:dyDescent="0.25">
      <c r="A46" s="9"/>
      <c r="B46" s="8"/>
      <c r="C46" s="8"/>
      <c r="D46" s="8"/>
      <c r="E46" s="6"/>
      <c r="F46" s="6"/>
      <c r="G46" s="6"/>
    </row>
    <row r="47" spans="1:7" x14ac:dyDescent="0.25">
      <c r="A47" s="9"/>
      <c r="B47" s="8"/>
      <c r="C47" s="8"/>
      <c r="D47" s="8"/>
      <c r="E47" s="6"/>
      <c r="F47" s="6"/>
      <c r="G47" s="6"/>
    </row>
    <row r="48" spans="1:7" x14ac:dyDescent="0.25">
      <c r="A48" s="9"/>
      <c r="B48" s="8"/>
      <c r="C48" s="8"/>
      <c r="D48" s="8"/>
      <c r="E48" s="6"/>
      <c r="F48" s="6"/>
      <c r="G48" s="6"/>
    </row>
    <row r="49" spans="1:7" x14ac:dyDescent="0.25">
      <c r="A49" s="9"/>
      <c r="B49" s="8"/>
      <c r="C49" s="8"/>
      <c r="D49" s="8"/>
      <c r="E49" s="6"/>
      <c r="F49" s="6"/>
      <c r="G49" s="6"/>
    </row>
    <row r="50" spans="1:7" x14ac:dyDescent="0.25">
      <c r="A50" s="9"/>
      <c r="B50" s="8"/>
      <c r="C50" s="8"/>
      <c r="D50" s="8"/>
      <c r="E50" s="6"/>
      <c r="F50" s="6"/>
      <c r="G50" s="6"/>
    </row>
    <row r="51" spans="1:7" x14ac:dyDescent="0.25">
      <c r="A51" s="9"/>
      <c r="B51" s="8"/>
      <c r="C51" s="8"/>
      <c r="D51" s="8"/>
      <c r="E51" s="6"/>
      <c r="F51" s="6"/>
      <c r="G51" s="6"/>
    </row>
    <row r="52" spans="1:7" x14ac:dyDescent="0.25">
      <c r="A52" s="9"/>
      <c r="B52" s="8"/>
      <c r="C52" s="8"/>
      <c r="D52" s="8"/>
      <c r="E52" s="6"/>
      <c r="F52" s="6"/>
      <c r="G52" s="6"/>
    </row>
    <row r="53" spans="1:7" x14ac:dyDescent="0.25">
      <c r="A53" s="9"/>
      <c r="B53" s="8"/>
      <c r="C53" s="8"/>
      <c r="D53" s="8"/>
      <c r="E53" s="6"/>
      <c r="F53" s="6"/>
      <c r="G53" s="6"/>
    </row>
    <row r="54" spans="1:7" x14ac:dyDescent="0.25">
      <c r="A54" s="9"/>
      <c r="B54" s="8"/>
      <c r="C54" s="8"/>
      <c r="D54" s="8"/>
      <c r="E54" s="6"/>
      <c r="F54" s="6"/>
      <c r="G54" s="6"/>
    </row>
    <row r="55" spans="1:7" x14ac:dyDescent="0.25">
      <c r="A55" s="9"/>
      <c r="B55" s="8"/>
      <c r="C55" s="8"/>
      <c r="D55" s="8"/>
      <c r="E55" s="6"/>
      <c r="F55" s="6"/>
      <c r="G55" s="6"/>
    </row>
    <row r="56" spans="1:7" x14ac:dyDescent="0.25">
      <c r="A56" s="9"/>
      <c r="B56" s="8"/>
      <c r="C56" s="8"/>
      <c r="D56" s="8"/>
      <c r="E56" s="6"/>
      <c r="F56" s="6"/>
      <c r="G56" s="6"/>
    </row>
    <row r="57" spans="1:7" x14ac:dyDescent="0.25">
      <c r="A57" s="9"/>
      <c r="B57" s="8"/>
      <c r="C57" s="8"/>
      <c r="D57" s="8"/>
      <c r="E57" s="6"/>
      <c r="F57" s="6"/>
      <c r="G57" s="6"/>
    </row>
    <row r="58" spans="1:7" x14ac:dyDescent="0.25">
      <c r="A58" s="9"/>
      <c r="B58" s="8"/>
      <c r="C58" s="8"/>
      <c r="D58" s="8"/>
      <c r="E58" s="6"/>
      <c r="F58" s="6"/>
      <c r="G58" s="6"/>
    </row>
    <row r="59" spans="1:7" x14ac:dyDescent="0.25">
      <c r="A59" s="9"/>
      <c r="B59" s="8"/>
      <c r="C59" s="8"/>
      <c r="D59" s="8"/>
      <c r="E59" s="6"/>
      <c r="F59" s="6"/>
      <c r="G59" s="6"/>
    </row>
    <row r="60" spans="1:7" x14ac:dyDescent="0.25">
      <c r="A60" s="9"/>
      <c r="B60" s="8"/>
      <c r="C60" s="8"/>
      <c r="D60" s="8"/>
      <c r="E60" s="6"/>
      <c r="F60" s="6"/>
      <c r="G60" s="6"/>
    </row>
    <row r="61" spans="1:7" x14ac:dyDescent="0.25">
      <c r="A61" s="9"/>
      <c r="B61" s="8"/>
      <c r="C61" s="8"/>
      <c r="D61" s="8"/>
      <c r="E61" s="6"/>
      <c r="F61" s="6"/>
      <c r="G61" s="6"/>
    </row>
    <row r="62" spans="1:7" x14ac:dyDescent="0.25">
      <c r="A62" s="9"/>
      <c r="B62" s="8"/>
      <c r="C62" s="8"/>
      <c r="D62" s="8"/>
      <c r="E62" s="6"/>
      <c r="F62" s="6"/>
      <c r="G62" s="6"/>
    </row>
    <row r="63" spans="1:7" x14ac:dyDescent="0.25">
      <c r="A63" s="9"/>
      <c r="B63" s="8"/>
      <c r="C63" s="8"/>
      <c r="D63" s="8"/>
      <c r="E63" s="6"/>
      <c r="F63" s="6"/>
      <c r="G63" s="6"/>
    </row>
    <row r="64" spans="1:7" x14ac:dyDescent="0.25">
      <c r="A64" s="9"/>
      <c r="B64" s="8"/>
      <c r="C64" s="8"/>
      <c r="D64" s="8"/>
      <c r="E64" s="6"/>
      <c r="F64" s="6"/>
      <c r="G64" s="6"/>
    </row>
    <row r="65" spans="1:7" x14ac:dyDescent="0.25">
      <c r="A65" s="9"/>
      <c r="B65" s="8"/>
      <c r="C65" s="8"/>
      <c r="D65" s="8"/>
      <c r="E65" s="6"/>
      <c r="F65" s="6"/>
      <c r="G65" s="6"/>
    </row>
    <row r="66" spans="1:7" x14ac:dyDescent="0.25">
      <c r="A66" s="9"/>
      <c r="B66" s="8"/>
      <c r="C66" s="8"/>
      <c r="D66" s="8"/>
      <c r="E66" s="6"/>
      <c r="F66" s="6"/>
      <c r="G66" s="6"/>
    </row>
    <row r="67" spans="1:7" x14ac:dyDescent="0.25">
      <c r="A67" s="9"/>
      <c r="B67" s="8"/>
      <c r="C67" s="8"/>
      <c r="D67" s="8"/>
      <c r="E67" s="6"/>
      <c r="F67" s="6"/>
      <c r="G67" s="6"/>
    </row>
    <row r="68" spans="1:7" x14ac:dyDescent="0.25">
      <c r="A68" s="9"/>
      <c r="B68" s="8"/>
      <c r="C68" s="8"/>
      <c r="D68" s="8"/>
      <c r="E68" s="6"/>
      <c r="F68" s="6"/>
      <c r="G68" s="6"/>
    </row>
    <row r="69" spans="1:7" x14ac:dyDescent="0.25">
      <c r="A69" s="9"/>
      <c r="B69" s="8"/>
      <c r="C69" s="8"/>
      <c r="D69" s="8"/>
      <c r="E69" s="6"/>
      <c r="F69" s="6"/>
      <c r="G69" s="6"/>
    </row>
    <row r="70" spans="1:7" x14ac:dyDescent="0.25">
      <c r="A70" s="9"/>
      <c r="B70" s="8"/>
      <c r="C70" s="8"/>
      <c r="D70" s="8"/>
      <c r="E70" s="6"/>
      <c r="F70" s="6"/>
      <c r="G70" s="6"/>
    </row>
    <row r="71" spans="1:7" x14ac:dyDescent="0.25">
      <c r="A71" s="9"/>
      <c r="B71" s="8"/>
      <c r="C71" s="8"/>
      <c r="D71" s="8"/>
      <c r="E71" s="6"/>
      <c r="F71" s="6"/>
      <c r="G71" s="6"/>
    </row>
    <row r="72" spans="1:7" x14ac:dyDescent="0.25">
      <c r="A72" s="9"/>
      <c r="B72" s="8"/>
      <c r="C72" s="8"/>
      <c r="D72" s="8"/>
      <c r="E72" s="6"/>
      <c r="F72" s="6"/>
      <c r="G72" s="6"/>
    </row>
    <row r="73" spans="1:7" x14ac:dyDescent="0.25">
      <c r="A73" s="9"/>
      <c r="B73" s="8"/>
      <c r="C73" s="8"/>
      <c r="D73" s="8"/>
      <c r="E73" s="6"/>
      <c r="F73" s="6"/>
      <c r="G73" s="6"/>
    </row>
    <row r="74" spans="1:7" x14ac:dyDescent="0.25">
      <c r="A74" s="9"/>
      <c r="B74" s="8"/>
      <c r="C74" s="8"/>
      <c r="D74" s="8"/>
      <c r="E74" s="6"/>
      <c r="F74" s="6"/>
      <c r="G74" s="6"/>
    </row>
    <row r="75" spans="1:7" x14ac:dyDescent="0.25">
      <c r="A75" s="9"/>
      <c r="B75" s="8"/>
      <c r="C75" s="8"/>
      <c r="D75" s="8"/>
      <c r="E75" s="6"/>
      <c r="F75" s="6"/>
      <c r="G75" s="6"/>
    </row>
    <row r="76" spans="1:7" x14ac:dyDescent="0.25">
      <c r="A76" s="9"/>
      <c r="B76" s="8"/>
      <c r="C76" s="8"/>
      <c r="D76" s="8"/>
      <c r="E76" s="6"/>
      <c r="F76" s="6"/>
      <c r="G76" s="6"/>
    </row>
    <row r="77" spans="1:7" x14ac:dyDescent="0.25">
      <c r="A77" s="9"/>
      <c r="B77" s="8"/>
      <c r="C77" s="8"/>
      <c r="D77" s="8"/>
      <c r="E77" s="6"/>
      <c r="F77" s="6"/>
      <c r="G77" s="6"/>
    </row>
    <row r="78" spans="1:7" x14ac:dyDescent="0.25">
      <c r="A78" s="9"/>
      <c r="B78" s="8"/>
      <c r="C78" s="8"/>
      <c r="D78" s="8"/>
      <c r="E78" s="6"/>
      <c r="F78" s="6"/>
      <c r="G78" s="6"/>
    </row>
    <row r="79" spans="1:7" x14ac:dyDescent="0.25">
      <c r="A79" s="9"/>
      <c r="B79" s="8"/>
      <c r="C79" s="8"/>
      <c r="D79" s="8"/>
      <c r="E79" s="6"/>
      <c r="F79" s="6"/>
      <c r="G79" s="6"/>
    </row>
    <row r="80" spans="1:7" x14ac:dyDescent="0.25">
      <c r="A80" s="9"/>
      <c r="B80" s="8"/>
      <c r="C80" s="8"/>
      <c r="D80" s="8"/>
      <c r="E80" s="6"/>
      <c r="F80" s="6"/>
      <c r="G80" s="6"/>
    </row>
    <row r="81" spans="1:7" x14ac:dyDescent="0.25">
      <c r="A81" s="9"/>
      <c r="B81" s="8"/>
      <c r="C81" s="8"/>
      <c r="D81" s="8"/>
      <c r="E81" s="6"/>
      <c r="F81" s="6"/>
      <c r="G81" s="6"/>
    </row>
    <row r="82" spans="1:7" x14ac:dyDescent="0.25">
      <c r="A82" s="9"/>
      <c r="B82" s="8"/>
      <c r="C82" s="8"/>
      <c r="D82" s="8"/>
      <c r="E82" s="6"/>
      <c r="F82" s="6"/>
      <c r="G82" s="6"/>
    </row>
    <row r="83" spans="1:7" x14ac:dyDescent="0.25">
      <c r="A83" s="9"/>
      <c r="B83" s="8"/>
      <c r="C83" s="8"/>
      <c r="D83" s="8"/>
      <c r="E83" s="6"/>
      <c r="F83" s="6"/>
      <c r="G83" s="6"/>
    </row>
    <row r="84" spans="1:7" x14ac:dyDescent="0.25">
      <c r="A84" s="9"/>
      <c r="B84" s="8"/>
      <c r="C84" s="8"/>
      <c r="D84" s="8"/>
      <c r="E84" s="6"/>
      <c r="F84" s="6"/>
      <c r="G84" s="6"/>
    </row>
    <row r="85" spans="1:7" x14ac:dyDescent="0.25">
      <c r="A85" s="9"/>
      <c r="B85" s="8"/>
      <c r="C85" s="8"/>
      <c r="D85" s="8"/>
      <c r="E85" s="6"/>
      <c r="F85" s="6"/>
      <c r="G85" s="6"/>
    </row>
    <row r="86" spans="1:7" x14ac:dyDescent="0.25">
      <c r="A86" s="9"/>
      <c r="B86" s="8"/>
      <c r="C86" s="8"/>
      <c r="D86" s="8"/>
      <c r="E86" s="6"/>
      <c r="F86" s="6"/>
      <c r="G86" s="6"/>
    </row>
    <row r="87" spans="1:7" x14ac:dyDescent="0.25">
      <c r="A87" s="9"/>
      <c r="B87" s="8"/>
      <c r="C87" s="8"/>
      <c r="D87" s="8"/>
      <c r="E87" s="6"/>
      <c r="F87" s="6"/>
      <c r="G87" s="6"/>
    </row>
    <row r="88" spans="1:7" x14ac:dyDescent="0.25">
      <c r="A88" s="9"/>
      <c r="B88" s="8"/>
      <c r="C88" s="8"/>
      <c r="D88" s="8"/>
      <c r="E88" s="6"/>
      <c r="F88" s="6"/>
      <c r="G88" s="6"/>
    </row>
    <row r="89" spans="1:7" x14ac:dyDescent="0.25">
      <c r="A89" s="9"/>
      <c r="B89" s="8"/>
      <c r="C89" s="8"/>
      <c r="D89" s="8"/>
      <c r="E89" s="6"/>
      <c r="F89" s="6"/>
      <c r="G89" s="6"/>
    </row>
    <row r="90" spans="1:7" x14ac:dyDescent="0.25">
      <c r="A90" s="9"/>
      <c r="B90" s="8"/>
      <c r="C90" s="8"/>
      <c r="D90" s="8"/>
      <c r="E90" s="6"/>
      <c r="F90" s="6"/>
      <c r="G90" s="6"/>
    </row>
    <row r="91" spans="1:7" x14ac:dyDescent="0.25">
      <c r="A91" s="9"/>
      <c r="B91" s="8"/>
      <c r="C91" s="8"/>
      <c r="D91" s="8"/>
      <c r="E91" s="6"/>
      <c r="F91" s="6"/>
      <c r="G91" s="6"/>
    </row>
    <row r="92" spans="1:7" x14ac:dyDescent="0.25">
      <c r="A92" s="9"/>
      <c r="B92" s="8"/>
      <c r="C92" s="8"/>
      <c r="D92" s="8"/>
      <c r="E92" s="6"/>
      <c r="F92" s="6"/>
      <c r="G92" s="6"/>
    </row>
    <row r="93" spans="1:7" x14ac:dyDescent="0.25">
      <c r="A93" s="9"/>
      <c r="B93" s="8"/>
      <c r="C93" s="8"/>
      <c r="D93" s="8"/>
      <c r="E93" s="6"/>
      <c r="F93" s="6"/>
      <c r="G93" s="6"/>
    </row>
    <row r="94" spans="1:7" x14ac:dyDescent="0.25">
      <c r="A94" s="9"/>
      <c r="B94" s="8"/>
      <c r="C94" s="8"/>
      <c r="D94" s="8"/>
      <c r="E94" s="6"/>
      <c r="F94" s="6"/>
      <c r="G94" s="6"/>
    </row>
    <row r="95" spans="1:7" x14ac:dyDescent="0.25">
      <c r="A95" s="9"/>
      <c r="B95" s="8"/>
      <c r="C95" s="8"/>
      <c r="D95" s="8"/>
      <c r="E95" s="6"/>
      <c r="F95" s="6"/>
      <c r="G95" s="6"/>
    </row>
    <row r="96" spans="1:7" x14ac:dyDescent="0.25">
      <c r="A96" s="9"/>
      <c r="B96" s="8"/>
      <c r="C96" s="8"/>
      <c r="D96" s="8"/>
      <c r="E96" s="6"/>
      <c r="F96" s="6"/>
      <c r="G96" s="6"/>
    </row>
    <row r="97" spans="1:7" x14ac:dyDescent="0.25">
      <c r="A97" s="9"/>
      <c r="B97" s="8"/>
      <c r="C97" s="8"/>
      <c r="D97" s="8"/>
      <c r="E97" s="6"/>
      <c r="F97" s="6"/>
      <c r="G97" s="6"/>
    </row>
    <row r="98" spans="1:7" x14ac:dyDescent="0.25">
      <c r="A98" s="9"/>
      <c r="B98" s="8"/>
      <c r="C98" s="8"/>
      <c r="D98" s="8"/>
      <c r="E98" s="6"/>
      <c r="F98" s="6"/>
      <c r="G98" s="6"/>
    </row>
    <row r="99" spans="1:7" x14ac:dyDescent="0.25">
      <c r="A99" s="9"/>
      <c r="B99" s="8"/>
      <c r="C99" s="8"/>
      <c r="D99" s="8"/>
      <c r="E99" s="6"/>
      <c r="F99" s="6"/>
      <c r="G99" s="6"/>
    </row>
    <row r="100" spans="1:7" x14ac:dyDescent="0.25">
      <c r="A100" s="9"/>
      <c r="B100" s="8"/>
      <c r="C100" s="8"/>
      <c r="D100" s="8"/>
      <c r="E100" s="6"/>
      <c r="F100" s="6"/>
      <c r="G100" s="6"/>
    </row>
    <row r="101" spans="1:7" x14ac:dyDescent="0.25">
      <c r="A101" s="9"/>
      <c r="B101" s="8"/>
      <c r="C101" s="8"/>
      <c r="D101" s="8"/>
      <c r="E101" s="6"/>
      <c r="F101" s="6"/>
      <c r="G101" s="6"/>
    </row>
    <row r="102" spans="1:7" x14ac:dyDescent="0.25">
      <c r="A102" s="9"/>
      <c r="B102" s="8"/>
      <c r="C102" s="8"/>
      <c r="D102" s="8"/>
      <c r="E102" s="6"/>
      <c r="F102" s="6"/>
      <c r="G102" s="6"/>
    </row>
    <row r="103" spans="1:7" x14ac:dyDescent="0.25">
      <c r="A103" s="9"/>
      <c r="B103" s="8"/>
      <c r="C103" s="8"/>
      <c r="D103" s="8"/>
      <c r="E103" s="6"/>
      <c r="F103" s="6"/>
      <c r="G103" s="6"/>
    </row>
    <row r="104" spans="1:7" x14ac:dyDescent="0.25">
      <c r="A104" s="9"/>
      <c r="B104" s="8"/>
      <c r="C104" s="8"/>
      <c r="D104" s="8"/>
      <c r="E104" s="6"/>
      <c r="F104" s="6"/>
      <c r="G104" s="6"/>
    </row>
    <row r="105" spans="1:7" x14ac:dyDescent="0.25">
      <c r="A105" s="9"/>
      <c r="B105" s="8"/>
      <c r="C105" s="8"/>
      <c r="D105" s="8"/>
      <c r="E105" s="6"/>
      <c r="F105" s="6"/>
      <c r="G105" s="6"/>
    </row>
    <row r="106" spans="1:7" x14ac:dyDescent="0.25">
      <c r="A106" s="9"/>
      <c r="B106" s="8"/>
      <c r="C106" s="8"/>
      <c r="D106" s="8"/>
      <c r="E106" s="6"/>
      <c r="F106" s="6"/>
      <c r="G106" s="6"/>
    </row>
    <row r="107" spans="1:7" x14ac:dyDescent="0.25">
      <c r="A107" s="9"/>
      <c r="B107" s="8"/>
      <c r="C107" s="8"/>
      <c r="D107" s="8"/>
      <c r="E107" s="6"/>
      <c r="F107" s="6"/>
      <c r="G107" s="6"/>
    </row>
    <row r="108" spans="1:7" x14ac:dyDescent="0.25">
      <c r="A108" s="9"/>
      <c r="B108" s="8"/>
      <c r="C108" s="8"/>
      <c r="D108" s="8"/>
      <c r="E108" s="6"/>
      <c r="F108" s="6"/>
      <c r="G108" s="6"/>
    </row>
    <row r="109" spans="1:7" x14ac:dyDescent="0.25">
      <c r="A109" s="9"/>
      <c r="B109" s="8"/>
      <c r="C109" s="8"/>
      <c r="D109" s="8"/>
      <c r="E109" s="6"/>
      <c r="F109" s="6"/>
      <c r="G109" s="6"/>
    </row>
    <row r="110" spans="1:7" x14ac:dyDescent="0.25">
      <c r="A110" s="9"/>
      <c r="B110" s="8"/>
      <c r="C110" s="8"/>
      <c r="D110" s="8"/>
      <c r="E110" s="6"/>
      <c r="F110" s="6"/>
      <c r="G110" s="6"/>
    </row>
    <row r="111" spans="1:7" x14ac:dyDescent="0.25">
      <c r="A111" s="9"/>
      <c r="B111" s="8"/>
      <c r="C111" s="8"/>
      <c r="D111" s="8"/>
      <c r="E111" s="6"/>
      <c r="F111" s="6"/>
      <c r="G111" s="6"/>
    </row>
    <row r="112" spans="1:7" x14ac:dyDescent="0.25">
      <c r="A112" s="9"/>
      <c r="B112" s="8"/>
      <c r="C112" s="8"/>
      <c r="D112" s="8"/>
      <c r="E112" s="6"/>
      <c r="F112" s="6"/>
      <c r="G112" s="6"/>
    </row>
    <row r="113" spans="1:7" x14ac:dyDescent="0.25">
      <c r="A113" s="9"/>
      <c r="B113" s="8"/>
      <c r="C113" s="8"/>
      <c r="D113" s="8"/>
      <c r="E113" s="6"/>
      <c r="F113" s="6"/>
      <c r="G113" s="6"/>
    </row>
    <row r="114" spans="1:7" x14ac:dyDescent="0.25">
      <c r="A114" s="9"/>
      <c r="B114" s="8"/>
      <c r="C114" s="8"/>
      <c r="D114" s="8"/>
      <c r="E114" s="6"/>
      <c r="F114" s="6"/>
      <c r="G114" s="6"/>
    </row>
    <row r="115" spans="1:7" x14ac:dyDescent="0.25">
      <c r="A115" s="9"/>
      <c r="B115" s="8"/>
      <c r="C115" s="8"/>
      <c r="D115" s="8"/>
      <c r="E115" s="6"/>
      <c r="F115" s="6"/>
      <c r="G115" s="6"/>
    </row>
    <row r="116" spans="1:7" x14ac:dyDescent="0.25">
      <c r="A116" s="9"/>
      <c r="B116" s="8"/>
      <c r="C116" s="8"/>
      <c r="D116" s="8"/>
      <c r="E116" s="6"/>
      <c r="F116" s="6"/>
      <c r="G116" s="6"/>
    </row>
    <row r="117" spans="1:7" x14ac:dyDescent="0.25">
      <c r="A117" s="9"/>
      <c r="B117" s="8"/>
      <c r="C117" s="8"/>
      <c r="D117" s="8"/>
      <c r="E117" s="6"/>
      <c r="F117" s="6"/>
      <c r="G117" s="6"/>
    </row>
    <row r="118" spans="1:7" x14ac:dyDescent="0.25">
      <c r="A118" s="9"/>
      <c r="B118" s="8"/>
      <c r="C118" s="8"/>
      <c r="D118" s="8"/>
      <c r="E118" s="6"/>
      <c r="F118" s="6"/>
      <c r="G118" s="6"/>
    </row>
    <row r="119" spans="1:7" x14ac:dyDescent="0.25">
      <c r="A119" s="9"/>
      <c r="B119" s="8"/>
      <c r="C119" s="8"/>
      <c r="D119" s="8"/>
      <c r="E119" s="6"/>
      <c r="F119" s="6"/>
      <c r="G119" s="6"/>
    </row>
    <row r="120" spans="1:7" x14ac:dyDescent="0.25">
      <c r="A120" s="9"/>
      <c r="B120" s="8"/>
      <c r="C120" s="8"/>
      <c r="D120" s="8"/>
      <c r="E120" s="6"/>
      <c r="F120" s="6"/>
      <c r="G120" s="6"/>
    </row>
    <row r="121" spans="1:7" x14ac:dyDescent="0.25">
      <c r="A121" s="9"/>
      <c r="B121" s="8"/>
      <c r="C121" s="8"/>
      <c r="D121" s="8"/>
      <c r="E121" s="6"/>
      <c r="F121" s="6"/>
      <c r="G121" s="6"/>
    </row>
    <row r="122" spans="1:7" x14ac:dyDescent="0.25">
      <c r="A122" s="9"/>
      <c r="B122" s="8"/>
      <c r="C122" s="8"/>
      <c r="D122" s="8"/>
      <c r="E122" s="6"/>
      <c r="F122" s="6"/>
      <c r="G122" s="6"/>
    </row>
    <row r="123" spans="1:7" x14ac:dyDescent="0.25">
      <c r="A123" s="9"/>
      <c r="B123" s="8"/>
      <c r="C123" s="8"/>
      <c r="D123" s="8"/>
      <c r="E123" s="6"/>
      <c r="F123" s="6"/>
      <c r="G123" s="6"/>
    </row>
    <row r="124" spans="1:7" x14ac:dyDescent="0.25">
      <c r="A124" s="9"/>
      <c r="B124" s="8"/>
      <c r="C124" s="8"/>
      <c r="D124" s="8"/>
      <c r="E124" s="6"/>
      <c r="F124" s="6"/>
      <c r="G124" s="6"/>
    </row>
    <row r="125" spans="1:7" x14ac:dyDescent="0.25">
      <c r="A125" s="9"/>
      <c r="B125" s="8"/>
      <c r="C125" s="8"/>
      <c r="D125" s="8"/>
      <c r="E125" s="6"/>
      <c r="F125" s="6"/>
      <c r="G125" s="6"/>
    </row>
    <row r="126" spans="1:7" x14ac:dyDescent="0.25">
      <c r="A126" s="9"/>
      <c r="B126" s="8"/>
      <c r="C126" s="8"/>
      <c r="D126" s="8"/>
      <c r="E126" s="6"/>
      <c r="F126" s="6"/>
      <c r="G126" s="6"/>
    </row>
    <row r="127" spans="1:7" x14ac:dyDescent="0.25">
      <c r="A127" s="9"/>
      <c r="B127" s="8"/>
      <c r="C127" s="8"/>
      <c r="D127" s="8"/>
      <c r="E127" s="6"/>
      <c r="F127" s="6"/>
      <c r="G127" s="6"/>
    </row>
    <row r="128" spans="1:7" x14ac:dyDescent="0.25">
      <c r="A128" s="9"/>
      <c r="B128" s="8"/>
      <c r="C128" s="8"/>
      <c r="D128" s="8"/>
      <c r="E128" s="6"/>
      <c r="F128" s="6"/>
      <c r="G128" s="6"/>
    </row>
    <row r="129" spans="1:7" x14ac:dyDescent="0.25">
      <c r="A129" s="9"/>
      <c r="B129" s="8"/>
      <c r="C129" s="8"/>
      <c r="D129" s="8"/>
      <c r="E129" s="6"/>
      <c r="F129" s="6"/>
      <c r="G129" s="6"/>
    </row>
    <row r="130" spans="1:7" x14ac:dyDescent="0.25">
      <c r="A130" s="9"/>
      <c r="B130" s="8"/>
      <c r="C130" s="8"/>
      <c r="D130" s="8"/>
      <c r="E130" s="6"/>
      <c r="F130" s="6"/>
      <c r="G130" s="6"/>
    </row>
    <row r="131" spans="1:7" x14ac:dyDescent="0.25">
      <c r="A131" s="9"/>
      <c r="B131" s="8"/>
      <c r="C131" s="8"/>
      <c r="D131" s="8"/>
      <c r="E131" s="6"/>
      <c r="F131" s="6"/>
      <c r="G131" s="6"/>
    </row>
    <row r="132" spans="1:7" x14ac:dyDescent="0.25">
      <c r="A132" s="9"/>
      <c r="B132" s="8"/>
      <c r="C132" s="8"/>
      <c r="D132" s="8"/>
      <c r="E132" s="6"/>
      <c r="F132" s="6"/>
      <c r="G132" s="6"/>
    </row>
    <row r="133" spans="1:7" x14ac:dyDescent="0.25">
      <c r="A133" s="9"/>
      <c r="B133" s="8"/>
      <c r="C133" s="8"/>
      <c r="D133" s="8"/>
      <c r="E133" s="6"/>
      <c r="F133" s="6"/>
      <c r="G133" s="6"/>
    </row>
    <row r="134" spans="1:7" x14ac:dyDescent="0.25">
      <c r="A134" s="9"/>
      <c r="B134" s="8"/>
      <c r="C134" s="8"/>
      <c r="D134" s="8"/>
      <c r="E134" s="6"/>
      <c r="F134" s="6"/>
      <c r="G134" s="6"/>
    </row>
    <row r="135" spans="1:7" x14ac:dyDescent="0.25">
      <c r="A135" s="9"/>
      <c r="B135" s="8"/>
      <c r="C135" s="8"/>
      <c r="D135" s="8"/>
      <c r="E135" s="6"/>
      <c r="F135" s="6"/>
      <c r="G135" s="6"/>
    </row>
    <row r="136" spans="1:7" x14ac:dyDescent="0.25">
      <c r="A136" s="9"/>
      <c r="B136" s="8"/>
      <c r="C136" s="8"/>
      <c r="D136" s="8"/>
      <c r="E136" s="6"/>
      <c r="F136" s="6"/>
      <c r="G136" s="6"/>
    </row>
    <row r="137" spans="1:7" x14ac:dyDescent="0.25">
      <c r="A137" s="9"/>
      <c r="B137" s="8"/>
      <c r="C137" s="8"/>
      <c r="D137" s="8"/>
      <c r="E137" s="6"/>
      <c r="F137" s="6"/>
      <c r="G137" s="6"/>
    </row>
    <row r="138" spans="1:7" x14ac:dyDescent="0.25">
      <c r="A138" s="9"/>
      <c r="B138" s="8"/>
      <c r="C138" s="8"/>
      <c r="D138" s="8"/>
      <c r="E138" s="6"/>
      <c r="F138" s="6"/>
      <c r="G138" s="6"/>
    </row>
    <row r="139" spans="1:7" x14ac:dyDescent="0.25">
      <c r="A139" s="9"/>
      <c r="B139" s="8"/>
      <c r="C139" s="8"/>
      <c r="D139" s="8"/>
      <c r="E139" s="6"/>
      <c r="F139" s="6"/>
      <c r="G139" s="6"/>
    </row>
    <row r="140" spans="1:7" x14ac:dyDescent="0.25">
      <c r="A140" s="9"/>
      <c r="B140" s="8"/>
      <c r="C140" s="8"/>
      <c r="D140" s="8"/>
      <c r="E140" s="6"/>
      <c r="F140" s="6"/>
      <c r="G140" s="6"/>
    </row>
    <row r="141" spans="1:7" x14ac:dyDescent="0.25">
      <c r="A141" s="9"/>
      <c r="B141" s="8"/>
      <c r="C141" s="8"/>
      <c r="D141" s="8"/>
      <c r="E141" s="6"/>
      <c r="F141" s="6"/>
      <c r="G141" s="6"/>
    </row>
    <row r="142" spans="1:7" x14ac:dyDescent="0.25">
      <c r="A142" s="9"/>
      <c r="B142" s="8"/>
      <c r="C142" s="8"/>
      <c r="D142" s="8"/>
      <c r="E142" s="6"/>
      <c r="F142" s="6"/>
      <c r="G142" s="6"/>
    </row>
    <row r="143" spans="1:7" x14ac:dyDescent="0.25">
      <c r="A143" s="9"/>
      <c r="B143" s="8"/>
      <c r="C143" s="8"/>
      <c r="D143" s="8"/>
    </row>
    <row r="144" spans="1:7" x14ac:dyDescent="0.25">
      <c r="A144" s="9"/>
      <c r="B144" s="8"/>
      <c r="C144" s="8"/>
      <c r="D144" s="8"/>
    </row>
    <row r="145" spans="1:4" x14ac:dyDescent="0.25">
      <c r="A145" s="9"/>
      <c r="B145" s="8"/>
      <c r="C145" s="8"/>
      <c r="D145" s="8"/>
    </row>
    <row r="146" spans="1:4" x14ac:dyDescent="0.25">
      <c r="A146" s="9"/>
      <c r="B146" s="8"/>
      <c r="C146" s="8"/>
      <c r="D146" s="8"/>
    </row>
    <row r="147" spans="1:4" x14ac:dyDescent="0.25">
      <c r="A147" s="9"/>
      <c r="B147" s="8"/>
      <c r="C147" s="8"/>
      <c r="D147" s="8"/>
    </row>
    <row r="148" spans="1:4" x14ac:dyDescent="0.25">
      <c r="A148" s="9"/>
      <c r="B148" s="8"/>
      <c r="C148" s="8"/>
      <c r="D148" s="8"/>
    </row>
    <row r="149" spans="1:4" x14ac:dyDescent="0.25">
      <c r="A149" s="9"/>
      <c r="B149" s="8"/>
      <c r="C149" s="8"/>
      <c r="D149" s="8"/>
    </row>
    <row r="150" spans="1:4" x14ac:dyDescent="0.25">
      <c r="A150" s="9"/>
      <c r="B150" s="8"/>
      <c r="C150" s="8"/>
      <c r="D150" s="8"/>
    </row>
    <row r="151" spans="1:4" x14ac:dyDescent="0.25">
      <c r="A151" s="9"/>
      <c r="B151" s="8"/>
      <c r="C151" s="8"/>
      <c r="D151" s="8"/>
    </row>
    <row r="152" spans="1:4" x14ac:dyDescent="0.25">
      <c r="A152" s="9"/>
      <c r="B152" s="8"/>
      <c r="C152" s="8"/>
      <c r="D152" s="8"/>
    </row>
    <row r="153" spans="1:4" x14ac:dyDescent="0.25">
      <c r="A153" s="9"/>
      <c r="B153" s="8"/>
      <c r="C153" s="8"/>
      <c r="D153" s="8"/>
    </row>
    <row r="154" spans="1:4" x14ac:dyDescent="0.25">
      <c r="A154" s="9"/>
      <c r="B154" s="8"/>
      <c r="C154" s="8"/>
      <c r="D154" s="8"/>
    </row>
    <row r="155" spans="1:4" x14ac:dyDescent="0.25">
      <c r="A155" s="9"/>
      <c r="B155" s="8"/>
      <c r="C155" s="8"/>
      <c r="D155" s="8"/>
    </row>
    <row r="156" spans="1:4" x14ac:dyDescent="0.25">
      <c r="A156" s="9"/>
      <c r="B156" s="8"/>
      <c r="C156" s="8"/>
      <c r="D156" s="8"/>
    </row>
    <row r="157" spans="1:4" x14ac:dyDescent="0.25">
      <c r="A157" s="9"/>
      <c r="B157" s="8"/>
      <c r="C157" s="8"/>
      <c r="D157" s="8"/>
    </row>
    <row r="158" spans="1:4" x14ac:dyDescent="0.25">
      <c r="A158" s="9"/>
      <c r="B158" s="8"/>
      <c r="C158" s="8"/>
      <c r="D158" s="8"/>
    </row>
    <row r="159" spans="1:4" x14ac:dyDescent="0.25">
      <c r="A159" s="9"/>
      <c r="B159" s="8"/>
      <c r="C159" s="8"/>
      <c r="D159" s="8"/>
    </row>
    <row r="160" spans="1:4" x14ac:dyDescent="0.25">
      <c r="A160" s="9"/>
      <c r="B160" s="8"/>
      <c r="C160" s="8"/>
      <c r="D160" s="8"/>
    </row>
    <row r="161" spans="1:4" x14ac:dyDescent="0.25">
      <c r="A161" s="9"/>
      <c r="B161" s="8"/>
      <c r="C161" s="8"/>
      <c r="D161" s="8"/>
    </row>
    <row r="162" spans="1:4" x14ac:dyDescent="0.25">
      <c r="A162" s="9"/>
      <c r="B162" s="8"/>
      <c r="C162" s="8"/>
      <c r="D162" s="8"/>
    </row>
    <row r="163" spans="1:4" x14ac:dyDescent="0.25">
      <c r="A163" s="9"/>
      <c r="B163" s="8"/>
      <c r="C163" s="8"/>
      <c r="D163" s="8"/>
    </row>
    <row r="164" spans="1:4" x14ac:dyDescent="0.25">
      <c r="A164" s="9"/>
      <c r="B164" s="8"/>
      <c r="C164" s="8"/>
      <c r="D164" s="8"/>
    </row>
    <row r="165" spans="1:4" x14ac:dyDescent="0.25">
      <c r="A165" s="9"/>
      <c r="B165" s="8"/>
      <c r="C165" s="8"/>
      <c r="D165" s="8"/>
    </row>
    <row r="166" spans="1:4" x14ac:dyDescent="0.25">
      <c r="A166" s="9"/>
      <c r="B166" s="8"/>
      <c r="C166" s="8"/>
      <c r="D166" s="8"/>
    </row>
    <row r="167" spans="1:4" x14ac:dyDescent="0.25">
      <c r="A167" s="9"/>
      <c r="B167" s="8"/>
      <c r="C167" s="8"/>
      <c r="D167" s="8"/>
    </row>
    <row r="168" spans="1:4" x14ac:dyDescent="0.25">
      <c r="A168" s="9"/>
      <c r="B168" s="8"/>
      <c r="C168" s="8"/>
      <c r="D168" s="8"/>
    </row>
    <row r="169" spans="1:4" x14ac:dyDescent="0.25">
      <c r="A169" s="9"/>
      <c r="B169" s="8"/>
      <c r="C169" s="8"/>
      <c r="D169" s="8"/>
    </row>
    <row r="170" spans="1:4" x14ac:dyDescent="0.25">
      <c r="A170" s="9"/>
      <c r="B170" s="8"/>
      <c r="C170" s="8"/>
      <c r="D170" s="8"/>
    </row>
    <row r="171" spans="1:4" x14ac:dyDescent="0.25">
      <c r="A171" s="9"/>
      <c r="B171" s="8"/>
      <c r="C171" s="8"/>
      <c r="D171" s="8"/>
    </row>
    <row r="172" spans="1:4" x14ac:dyDescent="0.25">
      <c r="A172" s="9"/>
      <c r="B172" s="8"/>
      <c r="C172" s="8"/>
      <c r="D172" s="8"/>
    </row>
    <row r="173" spans="1:4" x14ac:dyDescent="0.25">
      <c r="A173" s="9"/>
      <c r="B173" s="8"/>
      <c r="C173" s="8"/>
      <c r="D173" s="8"/>
    </row>
    <row r="174" spans="1:4" x14ac:dyDescent="0.25">
      <c r="A174" s="9"/>
      <c r="B174" s="8"/>
      <c r="C174" s="8"/>
      <c r="D174" s="8"/>
    </row>
    <row r="175" spans="1:4" x14ac:dyDescent="0.25">
      <c r="A175" s="9"/>
      <c r="B175" s="8"/>
      <c r="C175" s="8"/>
      <c r="D175" s="8"/>
    </row>
    <row r="176" spans="1:4" x14ac:dyDescent="0.25">
      <c r="A176" s="9"/>
      <c r="B176" s="8"/>
      <c r="C176" s="8"/>
      <c r="D176" s="8"/>
    </row>
    <row r="177" spans="1:4" x14ac:dyDescent="0.25">
      <c r="A177" s="9"/>
      <c r="B177" s="8"/>
      <c r="C177" s="8"/>
      <c r="D177" s="8"/>
    </row>
    <row r="178" spans="1:4" x14ac:dyDescent="0.25">
      <c r="A178" s="9"/>
      <c r="B178" s="8"/>
      <c r="C178" s="8"/>
      <c r="D178" s="8"/>
    </row>
    <row r="179" spans="1:4" x14ac:dyDescent="0.25">
      <c r="A179" s="9"/>
      <c r="B179" s="8"/>
      <c r="C179" s="8"/>
      <c r="D179" s="8"/>
    </row>
    <row r="180" spans="1:4" x14ac:dyDescent="0.25">
      <c r="A180" s="9"/>
      <c r="B180" s="8"/>
      <c r="C180" s="8"/>
      <c r="D180" s="8"/>
    </row>
    <row r="181" spans="1:4" x14ac:dyDescent="0.25">
      <c r="A181" s="9"/>
      <c r="B181" s="8"/>
      <c r="C181" s="8"/>
      <c r="D181" s="8"/>
    </row>
    <row r="182" spans="1:4" x14ac:dyDescent="0.25">
      <c r="A182" s="9"/>
      <c r="B182" s="8"/>
      <c r="C182" s="8"/>
      <c r="D182" s="8"/>
    </row>
    <row r="183" spans="1:4" x14ac:dyDescent="0.25">
      <c r="A183" s="9"/>
      <c r="B183" s="8"/>
      <c r="C183" s="8"/>
      <c r="D183" s="8"/>
    </row>
    <row r="184" spans="1:4" x14ac:dyDescent="0.25">
      <c r="A184" s="9"/>
      <c r="B184" s="8"/>
      <c r="C184" s="8"/>
      <c r="D184" s="8"/>
    </row>
    <row r="185" spans="1:4" x14ac:dyDescent="0.25">
      <c r="A185" s="9"/>
      <c r="B185" s="8"/>
      <c r="C185" s="8"/>
      <c r="D185" s="8"/>
    </row>
    <row r="186" spans="1:4" x14ac:dyDescent="0.25">
      <c r="A186" s="9"/>
      <c r="B186" s="8"/>
      <c r="C186" s="8"/>
      <c r="D186" s="8"/>
    </row>
    <row r="187" spans="1:4" x14ac:dyDescent="0.25">
      <c r="A187" s="9"/>
      <c r="B187" s="8"/>
      <c r="C187" s="8"/>
      <c r="D187" s="8"/>
    </row>
    <row r="188" spans="1:4" x14ac:dyDescent="0.25">
      <c r="A188" s="9"/>
      <c r="B188" s="8"/>
      <c r="C188" s="8"/>
      <c r="D188" s="8"/>
    </row>
    <row r="189" spans="1:4" x14ac:dyDescent="0.25">
      <c r="A189" s="9"/>
      <c r="B189" s="8"/>
      <c r="C189" s="8"/>
      <c r="D189" s="8"/>
    </row>
    <row r="190" spans="1:4" x14ac:dyDescent="0.25">
      <c r="A190" s="9"/>
      <c r="B190" s="8"/>
      <c r="C190" s="8"/>
      <c r="D190" s="8"/>
    </row>
    <row r="191" spans="1:4" x14ac:dyDescent="0.25">
      <c r="A191" s="9"/>
      <c r="B191" s="8"/>
      <c r="C191" s="8"/>
      <c r="D191" s="8"/>
    </row>
    <row r="192" spans="1:4" x14ac:dyDescent="0.25">
      <c r="A192" s="9"/>
      <c r="B192" s="8"/>
      <c r="C192" s="8"/>
      <c r="D192" s="8"/>
    </row>
    <row r="193" spans="1:4" x14ac:dyDescent="0.25">
      <c r="A193" s="9"/>
      <c r="B193" s="8"/>
      <c r="C193" s="8"/>
      <c r="D193" s="8"/>
    </row>
    <row r="194" spans="1:4" x14ac:dyDescent="0.25">
      <c r="A194" s="9"/>
      <c r="B194" s="8"/>
      <c r="C194" s="8"/>
      <c r="D194" s="8"/>
    </row>
    <row r="195" spans="1:4" x14ac:dyDescent="0.25">
      <c r="A195" s="9"/>
      <c r="B195" s="8"/>
      <c r="C195" s="8"/>
      <c r="D195" s="8"/>
    </row>
    <row r="196" spans="1:4" x14ac:dyDescent="0.25">
      <c r="A196" s="9"/>
      <c r="B196" s="8"/>
      <c r="C196" s="8"/>
      <c r="D196" s="8"/>
    </row>
    <row r="197" spans="1:4" x14ac:dyDescent="0.25">
      <c r="A197" s="9"/>
      <c r="B197" s="8"/>
      <c r="C197" s="8"/>
      <c r="D197" s="8"/>
    </row>
    <row r="198" spans="1:4" x14ac:dyDescent="0.25">
      <c r="A198" s="9"/>
      <c r="B198" s="8"/>
      <c r="C198" s="8"/>
      <c r="D198" s="8"/>
    </row>
    <row r="199" spans="1:4" x14ac:dyDescent="0.25">
      <c r="A199" s="9"/>
      <c r="B199" s="8"/>
      <c r="C199" s="8"/>
      <c r="D199" s="8"/>
    </row>
    <row r="200" spans="1:4" x14ac:dyDescent="0.25">
      <c r="A200" s="9"/>
      <c r="B200" s="8"/>
      <c r="C200" s="8"/>
      <c r="D200" s="8"/>
    </row>
    <row r="201" spans="1:4" x14ac:dyDescent="0.25">
      <c r="A201" s="9"/>
      <c r="B201" s="8"/>
      <c r="C201" s="8"/>
      <c r="D201" s="8"/>
    </row>
    <row r="202" spans="1:4" x14ac:dyDescent="0.25">
      <c r="A202" s="9"/>
      <c r="B202" s="8"/>
      <c r="C202" s="8"/>
      <c r="D202" s="8"/>
    </row>
    <row r="203" spans="1:4" x14ac:dyDescent="0.25">
      <c r="A203" s="9"/>
      <c r="B203" s="8"/>
      <c r="C203" s="8"/>
      <c r="D203" s="8"/>
    </row>
    <row r="204" spans="1:4" x14ac:dyDescent="0.25">
      <c r="A204" s="9"/>
      <c r="B204" s="8"/>
      <c r="C204" s="8"/>
      <c r="D204" s="8"/>
    </row>
    <row r="205" spans="1:4" x14ac:dyDescent="0.25">
      <c r="A205" s="9"/>
      <c r="B205" s="8"/>
      <c r="C205" s="8"/>
      <c r="D205" s="8"/>
    </row>
    <row r="206" spans="1:4" x14ac:dyDescent="0.25">
      <c r="B206" s="8"/>
      <c r="C206" s="8"/>
      <c r="D206" s="8"/>
    </row>
    <row r="207" spans="1:4" x14ac:dyDescent="0.25">
      <c r="B207" s="8"/>
      <c r="C207" s="8"/>
      <c r="D207" s="8"/>
    </row>
    <row r="208" spans="1:4" x14ac:dyDescent="0.25">
      <c r="B208" s="8"/>
      <c r="C208" s="8"/>
      <c r="D208" s="8"/>
    </row>
    <row r="209" spans="2:4" x14ac:dyDescent="0.25">
      <c r="B209" s="8"/>
      <c r="C209" s="8"/>
      <c r="D209" s="8"/>
    </row>
    <row r="210" spans="2:4" x14ac:dyDescent="0.25">
      <c r="B210" s="8"/>
      <c r="C210" s="8"/>
      <c r="D210" s="8"/>
    </row>
    <row r="211" spans="2:4" x14ac:dyDescent="0.25">
      <c r="B211" s="8"/>
      <c r="C211" s="8"/>
      <c r="D211" s="8"/>
    </row>
    <row r="212" spans="2:4" x14ac:dyDescent="0.25">
      <c r="B212" s="8"/>
      <c r="C212" s="8"/>
      <c r="D212" s="8"/>
    </row>
    <row r="213" spans="2:4" x14ac:dyDescent="0.25">
      <c r="B213" s="8"/>
      <c r="C213" s="8"/>
      <c r="D213" s="8"/>
    </row>
  </sheetData>
  <mergeCells count="1">
    <mergeCell ref="A1:G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O352"/>
  <sheetViews>
    <sheetView workbookViewId="0">
      <selection activeCell="A3" sqref="A3"/>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15" customWidth="1"/>
    <col min="8" max="8" width="6.42578125" bestFit="1" customWidth="1"/>
    <col min="9" max="9" width="20" bestFit="1" customWidth="1"/>
    <col min="10" max="10" width="6.42578125" bestFit="1" customWidth="1"/>
    <col min="11" max="11" width="20" bestFit="1" customWidth="1"/>
    <col min="12" max="12" width="6.42578125" bestFit="1" customWidth="1"/>
    <col min="13" max="13" width="19.42578125" bestFit="1" customWidth="1"/>
    <col min="14" max="14" width="6.42578125" bestFit="1" customWidth="1"/>
    <col min="15" max="15" width="21.140625" bestFit="1" customWidth="1"/>
  </cols>
  <sheetData>
    <row r="1" spans="1:15" ht="26.25" customHeight="1" thickBot="1" x14ac:dyDescent="0.35">
      <c r="A1" s="56" t="s">
        <v>161</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34</v>
      </c>
    </row>
    <row r="3" spans="1:15" ht="60" x14ac:dyDescent="0.25">
      <c r="A3" s="9">
        <v>41564</v>
      </c>
      <c r="B3" s="8" t="s">
        <v>345</v>
      </c>
      <c r="C3" s="8" t="s">
        <v>468</v>
      </c>
      <c r="D3" s="8" t="s">
        <v>172</v>
      </c>
      <c r="E3" s="6" t="s">
        <v>829</v>
      </c>
      <c r="F3" s="6" t="s">
        <v>2461</v>
      </c>
      <c r="G3" s="6"/>
    </row>
    <row r="4" spans="1:15" ht="75" x14ac:dyDescent="0.25">
      <c r="A4" s="9">
        <v>41564</v>
      </c>
      <c r="B4" s="8" t="s">
        <v>345</v>
      </c>
      <c r="C4" s="8" t="s">
        <v>468</v>
      </c>
      <c r="D4" s="8" t="s">
        <v>172</v>
      </c>
      <c r="E4" s="6" t="s">
        <v>2463</v>
      </c>
      <c r="F4" s="6" t="s">
        <v>2462</v>
      </c>
      <c r="G4" s="6"/>
    </row>
    <row r="5" spans="1:15" ht="150" x14ac:dyDescent="0.25">
      <c r="A5" s="9">
        <v>41564</v>
      </c>
      <c r="B5" s="8" t="s">
        <v>345</v>
      </c>
      <c r="C5" s="8" t="s">
        <v>468</v>
      </c>
      <c r="D5" s="8" t="s">
        <v>172</v>
      </c>
      <c r="E5" s="6" t="s">
        <v>2465</v>
      </c>
      <c r="F5" s="6" t="s">
        <v>2464</v>
      </c>
      <c r="G5" s="6"/>
    </row>
    <row r="6" spans="1:15" ht="45" x14ac:dyDescent="0.25">
      <c r="A6" s="9">
        <v>41564</v>
      </c>
      <c r="B6" s="8" t="s">
        <v>345</v>
      </c>
      <c r="C6" s="8" t="s">
        <v>468</v>
      </c>
      <c r="D6" s="8" t="s">
        <v>172</v>
      </c>
      <c r="E6" s="13" t="s">
        <v>970</v>
      </c>
      <c r="F6" s="6" t="s">
        <v>2466</v>
      </c>
      <c r="G6" s="6"/>
    </row>
    <row r="7" spans="1:15" ht="45" x14ac:dyDescent="0.25">
      <c r="A7" s="9">
        <v>41564</v>
      </c>
      <c r="B7" s="8" t="s">
        <v>345</v>
      </c>
      <c r="C7" s="8" t="s">
        <v>470</v>
      </c>
      <c r="D7" s="8" t="s">
        <v>172</v>
      </c>
      <c r="E7" s="13" t="s">
        <v>970</v>
      </c>
      <c r="F7" s="6" t="s">
        <v>2467</v>
      </c>
      <c r="G7" s="6"/>
    </row>
    <row r="8" spans="1:15" x14ac:dyDescent="0.25">
      <c r="A8" s="9"/>
      <c r="B8" s="8"/>
      <c r="C8" s="8"/>
      <c r="D8" s="8"/>
      <c r="E8" s="6"/>
      <c r="F8" s="6"/>
      <c r="G8" s="6"/>
    </row>
    <row r="9" spans="1:15" x14ac:dyDescent="0.25">
      <c r="A9" s="9"/>
      <c r="B9" s="8"/>
      <c r="C9" s="8"/>
      <c r="D9" s="8"/>
      <c r="E9" s="6"/>
      <c r="F9" s="6"/>
      <c r="G9" s="6"/>
    </row>
    <row r="10" spans="1:15" x14ac:dyDescent="0.25">
      <c r="A10" s="9"/>
      <c r="B10" s="8"/>
      <c r="C10" s="8"/>
      <c r="D10" s="8"/>
      <c r="E10" s="6"/>
      <c r="F10" s="6"/>
      <c r="G10" s="6"/>
    </row>
    <row r="11" spans="1:15" x14ac:dyDescent="0.25">
      <c r="A11" s="9"/>
      <c r="B11" s="8"/>
      <c r="C11" s="8"/>
      <c r="D11" s="8"/>
      <c r="E11" s="6"/>
      <c r="F11" s="6"/>
      <c r="G11" s="6"/>
    </row>
    <row r="12" spans="1:15" x14ac:dyDescent="0.25">
      <c r="A12" s="9"/>
      <c r="B12" s="8"/>
      <c r="C12" s="8"/>
      <c r="D12" s="8"/>
      <c r="E12" s="6"/>
      <c r="F12" s="6"/>
      <c r="G12" s="6"/>
    </row>
    <row r="13" spans="1:15" x14ac:dyDescent="0.25">
      <c r="A13" s="9"/>
      <c r="B13" s="8"/>
      <c r="C13" s="8"/>
      <c r="D13" s="8"/>
      <c r="E13" s="6"/>
      <c r="F13" s="6"/>
      <c r="G13" s="6"/>
    </row>
    <row r="14" spans="1:15" x14ac:dyDescent="0.25">
      <c r="A14" s="9"/>
      <c r="B14" s="8"/>
      <c r="C14" s="8"/>
      <c r="D14" s="8"/>
      <c r="E14" s="6"/>
      <c r="F14" s="6"/>
      <c r="G14" s="6"/>
    </row>
    <row r="15" spans="1:15" x14ac:dyDescent="0.25">
      <c r="A15" s="9"/>
      <c r="B15" s="8"/>
      <c r="C15" s="8"/>
      <c r="D15" s="8"/>
      <c r="E15" s="6"/>
      <c r="F15" s="6"/>
      <c r="G15" s="6"/>
    </row>
    <row r="16" spans="1:15" x14ac:dyDescent="0.25">
      <c r="A16" s="9"/>
      <c r="B16" s="8"/>
      <c r="C16" s="8"/>
      <c r="D16" s="8"/>
      <c r="E16" s="6"/>
      <c r="F16" s="6"/>
      <c r="G16" s="6"/>
    </row>
    <row r="17" spans="1:7" x14ac:dyDescent="0.25">
      <c r="A17" s="9"/>
      <c r="B17" s="8"/>
      <c r="C17" s="8"/>
      <c r="D17" s="8"/>
      <c r="E17" s="6"/>
      <c r="F17" s="6"/>
      <c r="G17" s="6"/>
    </row>
    <row r="18" spans="1:7" x14ac:dyDescent="0.25">
      <c r="A18" s="9"/>
      <c r="B18" s="8"/>
      <c r="C18" s="8"/>
      <c r="D18" s="8"/>
      <c r="E18" s="6"/>
      <c r="F18" s="6"/>
      <c r="G18" s="6"/>
    </row>
    <row r="19" spans="1:7" x14ac:dyDescent="0.25">
      <c r="A19" s="9"/>
      <c r="B19" s="8"/>
      <c r="C19" s="8"/>
      <c r="D19" s="8"/>
      <c r="E19" s="6"/>
      <c r="F19" s="6"/>
      <c r="G19" s="6"/>
    </row>
    <row r="20" spans="1:7" x14ac:dyDescent="0.25">
      <c r="A20" s="9"/>
      <c r="B20" s="8"/>
      <c r="C20" s="8"/>
      <c r="D20" s="8"/>
      <c r="E20" s="6"/>
      <c r="F20" s="6"/>
      <c r="G20" s="6"/>
    </row>
    <row r="21" spans="1:7" x14ac:dyDescent="0.25">
      <c r="A21" s="9"/>
      <c r="B21" s="8"/>
      <c r="C21" s="8"/>
      <c r="D21" s="8"/>
      <c r="E21" s="6"/>
      <c r="F21" s="6"/>
      <c r="G21" s="6"/>
    </row>
    <row r="22" spans="1:7" x14ac:dyDescent="0.25">
      <c r="A22" s="9"/>
      <c r="B22" s="8"/>
      <c r="C22" s="8"/>
      <c r="D22" s="8"/>
      <c r="E22" s="6"/>
      <c r="F22" s="6"/>
      <c r="G22" s="6"/>
    </row>
    <row r="23" spans="1:7" x14ac:dyDescent="0.25">
      <c r="A23" s="9"/>
      <c r="B23" s="8"/>
      <c r="C23" s="8"/>
      <c r="D23" s="8"/>
      <c r="E23" s="6"/>
      <c r="F23" s="6"/>
      <c r="G23" s="6"/>
    </row>
    <row r="24" spans="1:7" x14ac:dyDescent="0.25">
      <c r="A24" s="9"/>
      <c r="B24" s="8"/>
      <c r="C24" s="8"/>
      <c r="D24" s="8"/>
      <c r="E24" s="6"/>
      <c r="F24" s="6"/>
      <c r="G24" s="6"/>
    </row>
    <row r="25" spans="1:7" x14ac:dyDescent="0.25">
      <c r="A25" s="9"/>
      <c r="B25" s="8"/>
      <c r="C25" s="8"/>
      <c r="D25" s="8"/>
      <c r="E25" s="6"/>
      <c r="F25" s="6"/>
      <c r="G25" s="6"/>
    </row>
    <row r="26" spans="1:7" x14ac:dyDescent="0.25">
      <c r="A26" s="9"/>
      <c r="B26" s="8"/>
      <c r="C26" s="8"/>
      <c r="D26" s="8"/>
      <c r="E26" s="6"/>
      <c r="F26" s="6"/>
      <c r="G26" s="6"/>
    </row>
    <row r="27" spans="1:7" x14ac:dyDescent="0.25">
      <c r="A27" s="9"/>
      <c r="B27" s="8"/>
      <c r="C27" s="8"/>
      <c r="D27" s="8"/>
      <c r="E27" s="6"/>
      <c r="F27" s="6"/>
      <c r="G27" s="6"/>
    </row>
    <row r="28" spans="1:7" x14ac:dyDescent="0.25">
      <c r="A28" s="9"/>
      <c r="B28" s="8"/>
      <c r="C28" s="8"/>
      <c r="D28" s="8"/>
      <c r="E28" s="6"/>
      <c r="F28" s="6"/>
      <c r="G28" s="6"/>
    </row>
    <row r="29" spans="1:7" x14ac:dyDescent="0.25">
      <c r="A29" s="9"/>
      <c r="B29" s="8"/>
      <c r="C29" s="8"/>
      <c r="D29" s="8"/>
      <c r="E29" s="6"/>
      <c r="F29" s="6"/>
      <c r="G29" s="6"/>
    </row>
    <row r="30" spans="1:7" x14ac:dyDescent="0.25">
      <c r="A30" s="9"/>
      <c r="B30" s="8"/>
      <c r="C30" s="8"/>
      <c r="D30" s="8"/>
      <c r="E30" s="6"/>
      <c r="F30" s="6"/>
      <c r="G30" s="6"/>
    </row>
    <row r="31" spans="1:7" x14ac:dyDescent="0.25">
      <c r="A31" s="9"/>
      <c r="B31" s="8"/>
      <c r="C31" s="8"/>
      <c r="D31" s="8"/>
      <c r="E31" s="6"/>
      <c r="F31" s="6"/>
      <c r="G31" s="6"/>
    </row>
    <row r="32" spans="1:7" x14ac:dyDescent="0.25">
      <c r="A32" s="9"/>
      <c r="B32" s="8"/>
      <c r="C32" s="8"/>
      <c r="D32" s="8"/>
      <c r="E32" s="6"/>
      <c r="F32" s="6"/>
      <c r="G32" s="6"/>
    </row>
    <row r="33" spans="1:7" x14ac:dyDescent="0.25">
      <c r="A33" s="9"/>
      <c r="B33" s="8"/>
      <c r="C33" s="8"/>
      <c r="D33" s="8"/>
      <c r="E33" s="6"/>
      <c r="F33" s="6"/>
      <c r="G33" s="6"/>
    </row>
    <row r="34" spans="1:7" x14ac:dyDescent="0.25">
      <c r="A34" s="9"/>
      <c r="B34" s="8"/>
      <c r="C34" s="8"/>
      <c r="D34" s="8"/>
      <c r="E34" s="6"/>
      <c r="F34" s="6"/>
      <c r="G34" s="6"/>
    </row>
    <row r="35" spans="1:7" x14ac:dyDescent="0.25">
      <c r="A35" s="9"/>
      <c r="B35" s="8"/>
      <c r="C35" s="8"/>
      <c r="D35" s="8"/>
      <c r="E35" s="6"/>
      <c r="F35" s="6"/>
      <c r="G35" s="6"/>
    </row>
    <row r="36" spans="1:7" x14ac:dyDescent="0.25">
      <c r="A36" s="9"/>
      <c r="B36" s="8"/>
      <c r="C36" s="8"/>
      <c r="D36" s="8"/>
      <c r="E36" s="6"/>
      <c r="F36" s="6"/>
      <c r="G36" s="6"/>
    </row>
    <row r="37" spans="1:7" x14ac:dyDescent="0.25">
      <c r="A37" s="9"/>
      <c r="B37" s="8"/>
      <c r="C37" s="8"/>
      <c r="D37" s="8"/>
      <c r="E37" s="6"/>
      <c r="F37" s="6"/>
      <c r="G37" s="6"/>
    </row>
    <row r="38" spans="1:7" x14ac:dyDescent="0.25">
      <c r="A38" s="9"/>
      <c r="B38" s="8"/>
      <c r="C38" s="8"/>
      <c r="D38" s="8"/>
      <c r="E38" s="6"/>
      <c r="F38" s="6"/>
      <c r="G38" s="6"/>
    </row>
    <row r="39" spans="1:7" x14ac:dyDescent="0.25">
      <c r="A39" s="9"/>
      <c r="B39" s="8"/>
      <c r="C39" s="8"/>
      <c r="D39" s="8"/>
      <c r="E39" s="6"/>
      <c r="F39" s="6"/>
      <c r="G39" s="6"/>
    </row>
    <row r="40" spans="1:7" x14ac:dyDescent="0.25">
      <c r="A40" s="9"/>
      <c r="B40" s="8"/>
      <c r="C40" s="8"/>
      <c r="D40" s="8"/>
      <c r="E40" s="6"/>
      <c r="F40" s="6"/>
      <c r="G40" s="6"/>
    </row>
    <row r="41" spans="1:7" x14ac:dyDescent="0.25">
      <c r="A41" s="9"/>
      <c r="B41" s="8"/>
      <c r="C41" s="8"/>
      <c r="D41" s="8"/>
      <c r="E41" s="6"/>
      <c r="F41" s="6"/>
      <c r="G41" s="6"/>
    </row>
    <row r="42" spans="1:7" x14ac:dyDescent="0.25">
      <c r="A42" s="9"/>
      <c r="B42" s="8"/>
      <c r="C42" s="8"/>
      <c r="D42" s="8"/>
      <c r="E42" s="6"/>
      <c r="F42" s="6"/>
      <c r="G42" s="6"/>
    </row>
    <row r="43" spans="1:7" x14ac:dyDescent="0.25">
      <c r="A43" s="9"/>
      <c r="B43" s="8"/>
      <c r="C43" s="8"/>
      <c r="D43" s="8"/>
      <c r="E43" s="6"/>
      <c r="F43" s="6"/>
      <c r="G43" s="6"/>
    </row>
    <row r="44" spans="1:7" x14ac:dyDescent="0.25">
      <c r="A44" s="9"/>
      <c r="B44" s="8"/>
      <c r="C44" s="8"/>
      <c r="D44" s="8"/>
      <c r="E44" s="6"/>
      <c r="F44" s="6"/>
      <c r="G44" s="6"/>
    </row>
    <row r="45" spans="1:7" x14ac:dyDescent="0.25">
      <c r="A45" s="9"/>
      <c r="B45" s="8"/>
      <c r="C45" s="8"/>
      <c r="D45" s="8"/>
      <c r="E45" s="6"/>
      <c r="F45" s="6"/>
      <c r="G45" s="6"/>
    </row>
    <row r="46" spans="1:7" x14ac:dyDescent="0.25">
      <c r="A46" s="9"/>
      <c r="B46" s="8"/>
      <c r="C46" s="8"/>
      <c r="D46" s="8"/>
      <c r="E46" s="6"/>
      <c r="F46" s="6"/>
      <c r="G46" s="6"/>
    </row>
    <row r="47" spans="1:7" x14ac:dyDescent="0.25">
      <c r="A47" s="9"/>
      <c r="B47" s="8"/>
      <c r="C47" s="8"/>
      <c r="D47" s="8"/>
      <c r="E47" s="6"/>
      <c r="F47" s="6"/>
      <c r="G47" s="6"/>
    </row>
    <row r="48" spans="1:7" x14ac:dyDescent="0.25">
      <c r="A48" s="9"/>
      <c r="B48" s="8"/>
      <c r="C48" s="8"/>
      <c r="D48" s="8"/>
      <c r="E48" s="6"/>
      <c r="F48" s="6"/>
      <c r="G48" s="6"/>
    </row>
    <row r="49" spans="1:7" x14ac:dyDescent="0.25">
      <c r="A49" s="9"/>
      <c r="B49" s="8"/>
      <c r="C49" s="8"/>
      <c r="D49" s="8"/>
      <c r="E49" s="6"/>
      <c r="F49" s="6"/>
      <c r="G49" s="6"/>
    </row>
    <row r="50" spans="1:7" x14ac:dyDescent="0.25">
      <c r="A50" s="9"/>
      <c r="B50" s="8"/>
      <c r="C50" s="8"/>
      <c r="D50" s="8"/>
      <c r="E50" s="6"/>
      <c r="F50" s="6"/>
      <c r="G50" s="6"/>
    </row>
    <row r="51" spans="1:7" x14ac:dyDescent="0.25">
      <c r="A51" s="9"/>
      <c r="B51" s="8"/>
      <c r="C51" s="8"/>
      <c r="D51" s="8"/>
      <c r="E51" s="6"/>
      <c r="F51" s="6"/>
      <c r="G51" s="6"/>
    </row>
    <row r="52" spans="1:7" x14ac:dyDescent="0.25">
      <c r="A52" s="9"/>
      <c r="B52" s="8"/>
      <c r="C52" s="8"/>
      <c r="D52" s="8"/>
      <c r="E52" s="6"/>
      <c r="F52" s="6"/>
      <c r="G52" s="6"/>
    </row>
    <row r="53" spans="1:7" x14ac:dyDescent="0.25">
      <c r="A53" s="9"/>
      <c r="B53" s="8"/>
      <c r="C53" s="8"/>
      <c r="D53" s="8"/>
      <c r="E53" s="6"/>
      <c r="F53" s="6"/>
      <c r="G53" s="6"/>
    </row>
    <row r="54" spans="1:7" x14ac:dyDescent="0.25">
      <c r="A54" s="9"/>
      <c r="B54" s="8"/>
      <c r="C54" s="8"/>
      <c r="D54" s="8"/>
      <c r="E54" s="6"/>
      <c r="F54" s="6"/>
      <c r="G54" s="6"/>
    </row>
    <row r="55" spans="1:7" x14ac:dyDescent="0.25">
      <c r="A55" s="9"/>
      <c r="B55" s="8"/>
      <c r="C55" s="8"/>
      <c r="D55" s="8"/>
      <c r="E55" s="6"/>
      <c r="F55" s="6"/>
      <c r="G55" s="6"/>
    </row>
    <row r="56" spans="1:7" x14ac:dyDescent="0.25">
      <c r="A56" s="9"/>
      <c r="B56" s="8"/>
      <c r="C56" s="8"/>
      <c r="D56" s="8"/>
      <c r="E56" s="6"/>
      <c r="F56" s="6"/>
      <c r="G56" s="6"/>
    </row>
    <row r="57" spans="1:7" x14ac:dyDescent="0.25">
      <c r="A57" s="9"/>
      <c r="B57" s="8"/>
      <c r="C57" s="8"/>
      <c r="D57" s="8"/>
      <c r="E57" s="6"/>
      <c r="F57" s="6"/>
      <c r="G57" s="6"/>
    </row>
    <row r="58" spans="1:7" x14ac:dyDescent="0.25">
      <c r="A58" s="9"/>
      <c r="B58" s="8"/>
      <c r="C58" s="8"/>
      <c r="D58" s="8"/>
      <c r="E58" s="6"/>
      <c r="F58" s="6"/>
      <c r="G58" s="6"/>
    </row>
    <row r="59" spans="1:7" x14ac:dyDescent="0.25">
      <c r="A59" s="9"/>
      <c r="B59" s="8"/>
      <c r="C59" s="8"/>
      <c r="D59" s="8"/>
      <c r="E59" s="6"/>
      <c r="F59" s="6"/>
      <c r="G59" s="6"/>
    </row>
    <row r="60" spans="1:7" x14ac:dyDescent="0.25">
      <c r="A60" s="9"/>
      <c r="B60" s="8"/>
      <c r="C60" s="8"/>
      <c r="D60" s="8"/>
      <c r="E60" s="6"/>
      <c r="F60" s="6"/>
      <c r="G60" s="6"/>
    </row>
    <row r="61" spans="1:7" x14ac:dyDescent="0.25">
      <c r="A61" s="9"/>
      <c r="B61" s="8"/>
      <c r="C61" s="8"/>
      <c r="D61" s="8"/>
      <c r="E61" s="6"/>
      <c r="F61" s="6"/>
      <c r="G61" s="6"/>
    </row>
    <row r="62" spans="1:7" x14ac:dyDescent="0.25">
      <c r="A62" s="9"/>
      <c r="B62" s="8"/>
      <c r="C62" s="8"/>
      <c r="D62" s="8"/>
      <c r="E62" s="6"/>
      <c r="F62" s="6"/>
      <c r="G62" s="6"/>
    </row>
    <row r="63" spans="1:7" x14ac:dyDescent="0.25">
      <c r="A63" s="9"/>
      <c r="B63" s="8"/>
      <c r="C63" s="8"/>
      <c r="D63" s="8"/>
      <c r="E63" s="6"/>
      <c r="F63" s="6"/>
      <c r="G63" s="6"/>
    </row>
    <row r="64" spans="1:7" x14ac:dyDescent="0.25">
      <c r="A64" s="9"/>
      <c r="B64" s="8"/>
      <c r="C64" s="8"/>
      <c r="D64" s="8"/>
      <c r="E64" s="6"/>
      <c r="F64" s="6"/>
      <c r="G64" s="6"/>
    </row>
    <row r="65" spans="1:7" x14ac:dyDescent="0.25">
      <c r="A65" s="9"/>
      <c r="B65" s="8"/>
      <c r="C65" s="8"/>
      <c r="D65" s="8"/>
      <c r="E65" s="6"/>
      <c r="F65" s="6"/>
      <c r="G65" s="6"/>
    </row>
    <row r="66" spans="1:7" x14ac:dyDescent="0.25">
      <c r="A66" s="9"/>
      <c r="B66" s="8"/>
      <c r="C66" s="8"/>
      <c r="D66" s="8"/>
      <c r="E66" s="6"/>
      <c r="F66" s="6"/>
      <c r="G66" s="6"/>
    </row>
    <row r="67" spans="1:7" x14ac:dyDescent="0.25">
      <c r="A67" s="9"/>
      <c r="B67" s="8"/>
      <c r="C67" s="8"/>
      <c r="D67" s="8"/>
      <c r="E67" s="6"/>
      <c r="F67" s="6"/>
      <c r="G67" s="6"/>
    </row>
    <row r="68" spans="1:7" x14ac:dyDescent="0.25">
      <c r="A68" s="9"/>
      <c r="B68" s="8"/>
      <c r="C68" s="8"/>
      <c r="D68" s="8"/>
      <c r="E68" s="6"/>
      <c r="F68" s="6"/>
      <c r="G68" s="6"/>
    </row>
    <row r="69" spans="1:7" x14ac:dyDescent="0.25">
      <c r="A69" s="9"/>
      <c r="B69" s="8"/>
      <c r="C69" s="8"/>
      <c r="D69" s="8"/>
      <c r="E69" s="6"/>
      <c r="F69" s="6"/>
      <c r="G69" s="6"/>
    </row>
    <row r="70" spans="1:7" x14ac:dyDescent="0.25">
      <c r="A70" s="9"/>
      <c r="B70" s="8"/>
      <c r="C70" s="8"/>
      <c r="D70" s="8"/>
      <c r="E70" s="6"/>
      <c r="F70" s="6"/>
      <c r="G70" s="6"/>
    </row>
    <row r="71" spans="1:7" x14ac:dyDescent="0.25">
      <c r="A71" s="9"/>
      <c r="B71" s="8"/>
      <c r="C71" s="8"/>
      <c r="D71" s="8"/>
      <c r="E71" s="6"/>
      <c r="F71" s="6"/>
      <c r="G71" s="6"/>
    </row>
    <row r="72" spans="1:7" x14ac:dyDescent="0.25">
      <c r="A72" s="9"/>
      <c r="B72" s="8"/>
      <c r="C72" s="8"/>
      <c r="D72" s="8"/>
      <c r="E72" s="6"/>
      <c r="F72" s="6"/>
      <c r="G72" s="6"/>
    </row>
    <row r="73" spans="1:7" x14ac:dyDescent="0.25">
      <c r="A73" s="9"/>
      <c r="B73" s="8"/>
      <c r="C73" s="8"/>
      <c r="D73" s="8"/>
      <c r="E73" s="6"/>
      <c r="F73" s="6"/>
      <c r="G73" s="6"/>
    </row>
    <row r="74" spans="1:7" x14ac:dyDescent="0.25">
      <c r="A74" s="9"/>
      <c r="B74" s="8"/>
      <c r="C74" s="8"/>
      <c r="D74" s="8"/>
      <c r="E74" s="6"/>
      <c r="F74" s="6"/>
      <c r="G74" s="6"/>
    </row>
    <row r="75" spans="1:7" x14ac:dyDescent="0.25">
      <c r="A75" s="9"/>
      <c r="B75" s="8"/>
      <c r="C75" s="8"/>
      <c r="D75" s="8"/>
      <c r="E75" s="6"/>
      <c r="F75" s="6"/>
      <c r="G75" s="6"/>
    </row>
    <row r="76" spans="1:7" x14ac:dyDescent="0.25">
      <c r="A76" s="9"/>
      <c r="B76" s="8"/>
      <c r="C76" s="8"/>
      <c r="D76" s="8"/>
      <c r="E76" s="6"/>
      <c r="F76" s="6"/>
      <c r="G76" s="6"/>
    </row>
    <row r="77" spans="1:7" x14ac:dyDescent="0.25">
      <c r="A77" s="9"/>
      <c r="B77" s="8"/>
      <c r="C77" s="8"/>
      <c r="D77" s="8"/>
      <c r="E77" s="6"/>
      <c r="F77" s="6"/>
      <c r="G77" s="6"/>
    </row>
    <row r="78" spans="1:7" x14ac:dyDescent="0.25">
      <c r="A78" s="9"/>
      <c r="B78" s="8"/>
      <c r="C78" s="8"/>
      <c r="D78" s="8"/>
      <c r="E78" s="6"/>
      <c r="F78" s="6"/>
      <c r="G78" s="6"/>
    </row>
    <row r="79" spans="1:7" x14ac:dyDescent="0.25">
      <c r="A79" s="9"/>
      <c r="B79" s="8"/>
      <c r="C79" s="8"/>
      <c r="D79" s="8"/>
      <c r="E79" s="6"/>
      <c r="F79" s="6"/>
      <c r="G79" s="6"/>
    </row>
    <row r="80" spans="1:7" x14ac:dyDescent="0.25">
      <c r="A80" s="9"/>
      <c r="B80" s="8"/>
      <c r="C80" s="8"/>
      <c r="D80" s="8"/>
      <c r="E80" s="6"/>
      <c r="F80" s="6"/>
      <c r="G80" s="6"/>
    </row>
    <row r="81" spans="1:7" x14ac:dyDescent="0.25">
      <c r="A81" s="9"/>
      <c r="B81" s="8"/>
      <c r="C81" s="8"/>
      <c r="D81" s="8"/>
      <c r="E81" s="6"/>
      <c r="F81" s="6"/>
      <c r="G81" s="6"/>
    </row>
    <row r="82" spans="1:7" x14ac:dyDescent="0.25">
      <c r="A82" s="9"/>
      <c r="B82" s="8"/>
      <c r="C82" s="8"/>
      <c r="D82" s="8"/>
      <c r="E82" s="6"/>
      <c r="F82" s="6"/>
      <c r="G82" s="6"/>
    </row>
    <row r="83" spans="1:7" x14ac:dyDescent="0.25">
      <c r="A83" s="9"/>
      <c r="B83" s="8"/>
      <c r="C83" s="8"/>
      <c r="D83" s="8"/>
      <c r="E83" s="6"/>
      <c r="F83" s="6"/>
      <c r="G83" s="6"/>
    </row>
    <row r="84" spans="1:7" x14ac:dyDescent="0.25">
      <c r="A84" s="9"/>
      <c r="B84" s="8"/>
      <c r="C84" s="8"/>
      <c r="D84" s="8"/>
      <c r="E84" s="6"/>
      <c r="F84" s="6"/>
      <c r="G84" s="6"/>
    </row>
    <row r="85" spans="1:7" x14ac:dyDescent="0.25">
      <c r="A85" s="9"/>
      <c r="B85" s="8"/>
      <c r="C85" s="8"/>
      <c r="D85" s="8"/>
      <c r="E85" s="6"/>
      <c r="F85" s="6"/>
      <c r="G85" s="6"/>
    </row>
    <row r="86" spans="1:7" x14ac:dyDescent="0.25">
      <c r="A86" s="9"/>
      <c r="B86" s="8"/>
      <c r="C86" s="8"/>
      <c r="D86" s="8"/>
      <c r="E86" s="6"/>
      <c r="F86" s="6"/>
      <c r="G86" s="6"/>
    </row>
    <row r="87" spans="1:7" x14ac:dyDescent="0.25">
      <c r="A87" s="9"/>
      <c r="B87" s="8"/>
      <c r="C87" s="8"/>
      <c r="D87" s="8"/>
      <c r="E87" s="6"/>
      <c r="F87" s="6"/>
      <c r="G87" s="6"/>
    </row>
    <row r="88" spans="1:7" x14ac:dyDescent="0.25">
      <c r="A88" s="9"/>
      <c r="B88" s="8"/>
      <c r="C88" s="8"/>
      <c r="D88" s="8"/>
      <c r="E88" s="6"/>
      <c r="F88" s="6"/>
      <c r="G88" s="6"/>
    </row>
    <row r="89" spans="1:7" x14ac:dyDescent="0.25">
      <c r="A89" s="9"/>
      <c r="B89" s="8"/>
      <c r="C89" s="8"/>
      <c r="D89" s="8"/>
      <c r="E89" s="6"/>
      <c r="F89" s="6"/>
      <c r="G89" s="6"/>
    </row>
    <row r="90" spans="1:7" x14ac:dyDescent="0.25">
      <c r="A90" s="9"/>
      <c r="B90" s="8"/>
      <c r="C90" s="8"/>
      <c r="D90" s="8"/>
      <c r="E90" s="6"/>
      <c r="F90" s="6"/>
      <c r="G90" s="6"/>
    </row>
    <row r="91" spans="1:7" x14ac:dyDescent="0.25">
      <c r="A91" s="9"/>
      <c r="B91" s="8"/>
      <c r="C91" s="8"/>
      <c r="D91" s="8"/>
      <c r="E91" s="6"/>
      <c r="F91" s="6"/>
      <c r="G91" s="6"/>
    </row>
    <row r="92" spans="1:7" x14ac:dyDescent="0.25">
      <c r="A92" s="9"/>
      <c r="B92" s="8"/>
      <c r="C92" s="8"/>
      <c r="D92" s="8"/>
      <c r="E92" s="6"/>
      <c r="F92" s="6"/>
      <c r="G92" s="6"/>
    </row>
    <row r="93" spans="1:7" x14ac:dyDescent="0.25">
      <c r="A93" s="9"/>
      <c r="B93" s="8"/>
      <c r="C93" s="8"/>
      <c r="D93" s="8"/>
      <c r="E93" s="6"/>
      <c r="F93" s="6"/>
      <c r="G93" s="6"/>
    </row>
    <row r="94" spans="1:7" x14ac:dyDescent="0.25">
      <c r="A94" s="9"/>
      <c r="B94" s="8"/>
      <c r="C94" s="8"/>
      <c r="D94" s="8"/>
      <c r="E94" s="6"/>
      <c r="F94" s="6"/>
      <c r="G94" s="6"/>
    </row>
    <row r="95" spans="1:7" x14ac:dyDescent="0.25">
      <c r="A95" s="9"/>
      <c r="B95" s="8"/>
      <c r="C95" s="8"/>
      <c r="D95" s="8"/>
      <c r="E95" s="6"/>
      <c r="F95" s="6"/>
      <c r="G95" s="6"/>
    </row>
    <row r="96" spans="1:7" x14ac:dyDescent="0.25">
      <c r="A96" s="9"/>
      <c r="B96" s="8"/>
      <c r="C96" s="8"/>
      <c r="D96" s="8"/>
      <c r="E96" s="6"/>
      <c r="F96" s="6"/>
      <c r="G96" s="6"/>
    </row>
    <row r="97" spans="1:7" x14ac:dyDescent="0.25">
      <c r="A97" s="9"/>
      <c r="B97" s="8"/>
      <c r="C97" s="8"/>
      <c r="D97" s="8"/>
      <c r="E97" s="6"/>
      <c r="F97" s="6"/>
      <c r="G97" s="6"/>
    </row>
    <row r="98" spans="1:7" x14ac:dyDescent="0.25">
      <c r="A98" s="9"/>
      <c r="B98" s="8"/>
      <c r="C98" s="8"/>
      <c r="D98" s="8"/>
      <c r="E98" s="6"/>
      <c r="F98" s="6"/>
      <c r="G98" s="6"/>
    </row>
    <row r="99" spans="1:7" x14ac:dyDescent="0.25">
      <c r="A99" s="9"/>
      <c r="B99" s="8"/>
      <c r="C99" s="8"/>
      <c r="D99" s="8"/>
      <c r="E99" s="6"/>
      <c r="F99" s="6"/>
      <c r="G99" s="6"/>
    </row>
    <row r="100" spans="1:7" x14ac:dyDescent="0.25">
      <c r="A100" s="9"/>
      <c r="B100" s="8"/>
      <c r="C100" s="8"/>
      <c r="D100" s="8"/>
      <c r="E100" s="6"/>
      <c r="F100" s="6"/>
      <c r="G100" s="6"/>
    </row>
    <row r="101" spans="1:7" x14ac:dyDescent="0.25">
      <c r="A101" s="9"/>
      <c r="B101" s="8"/>
      <c r="C101" s="8"/>
      <c r="D101" s="8"/>
      <c r="E101" s="6"/>
      <c r="F101" s="6"/>
      <c r="G101" s="6"/>
    </row>
    <row r="102" spans="1:7" x14ac:dyDescent="0.25">
      <c r="A102" s="9"/>
      <c r="B102" s="8"/>
      <c r="C102" s="8"/>
      <c r="D102" s="8"/>
      <c r="E102" s="6"/>
      <c r="F102" s="6"/>
      <c r="G102" s="6"/>
    </row>
    <row r="103" spans="1:7" x14ac:dyDescent="0.25">
      <c r="A103" s="9"/>
      <c r="B103" s="8"/>
      <c r="C103" s="8"/>
      <c r="D103" s="8"/>
      <c r="E103" s="6"/>
      <c r="F103" s="6"/>
      <c r="G103" s="6"/>
    </row>
    <row r="104" spans="1:7" x14ac:dyDescent="0.25">
      <c r="A104" s="9"/>
      <c r="B104" s="8"/>
      <c r="C104" s="8"/>
      <c r="D104" s="8"/>
      <c r="E104" s="6"/>
      <c r="F104" s="6"/>
      <c r="G104" s="6"/>
    </row>
    <row r="105" spans="1:7" x14ac:dyDescent="0.25">
      <c r="A105" s="9"/>
      <c r="B105" s="8"/>
      <c r="C105" s="8"/>
      <c r="D105" s="8"/>
      <c r="E105" s="6"/>
      <c r="F105" s="6"/>
      <c r="G105" s="6"/>
    </row>
    <row r="106" spans="1:7" x14ac:dyDescent="0.25">
      <c r="A106" s="9"/>
      <c r="B106" s="8"/>
      <c r="C106" s="8"/>
      <c r="D106" s="8"/>
      <c r="E106" s="6"/>
      <c r="F106" s="6"/>
      <c r="G106" s="6"/>
    </row>
    <row r="107" spans="1:7" x14ac:dyDescent="0.25">
      <c r="A107" s="9"/>
      <c r="B107" s="8"/>
      <c r="C107" s="8"/>
      <c r="D107" s="8"/>
      <c r="E107" s="6"/>
      <c r="F107" s="6"/>
      <c r="G107" s="6"/>
    </row>
    <row r="108" spans="1:7" x14ac:dyDescent="0.25">
      <c r="A108" s="9"/>
      <c r="B108" s="8"/>
      <c r="C108" s="8"/>
      <c r="D108" s="8"/>
      <c r="E108" s="6"/>
      <c r="F108" s="6"/>
      <c r="G108" s="6"/>
    </row>
    <row r="109" spans="1:7" x14ac:dyDescent="0.25">
      <c r="A109" s="9"/>
      <c r="B109" s="8"/>
      <c r="C109" s="8"/>
      <c r="D109" s="8"/>
      <c r="E109" s="6"/>
      <c r="F109" s="6"/>
      <c r="G109" s="6"/>
    </row>
    <row r="110" spans="1:7" x14ac:dyDescent="0.25">
      <c r="A110" s="9"/>
      <c r="B110" s="8"/>
      <c r="C110" s="8"/>
      <c r="D110" s="8"/>
      <c r="E110" s="6"/>
      <c r="F110" s="6"/>
      <c r="G110" s="6"/>
    </row>
    <row r="111" spans="1:7" x14ac:dyDescent="0.25">
      <c r="A111" s="9"/>
      <c r="B111" s="8"/>
      <c r="C111" s="8"/>
      <c r="D111" s="8"/>
      <c r="E111" s="6"/>
      <c r="F111" s="6"/>
      <c r="G111" s="6"/>
    </row>
    <row r="112" spans="1:7" x14ac:dyDescent="0.25">
      <c r="A112" s="9"/>
      <c r="B112" s="8"/>
      <c r="C112" s="8"/>
      <c r="D112" s="8"/>
      <c r="E112" s="6"/>
      <c r="F112" s="6"/>
      <c r="G112" s="6"/>
    </row>
    <row r="113" spans="1:7" x14ac:dyDescent="0.25">
      <c r="A113" s="9"/>
      <c r="B113" s="8"/>
      <c r="C113" s="8"/>
      <c r="D113" s="8"/>
      <c r="E113" s="6"/>
      <c r="F113" s="6"/>
      <c r="G113" s="6"/>
    </row>
    <row r="114" spans="1:7" x14ac:dyDescent="0.25">
      <c r="A114" s="9"/>
      <c r="B114" s="8"/>
      <c r="C114" s="8"/>
      <c r="D114" s="8"/>
      <c r="E114" s="6"/>
      <c r="F114" s="6"/>
      <c r="G114" s="6"/>
    </row>
    <row r="115" spans="1:7" x14ac:dyDescent="0.25">
      <c r="A115" s="9"/>
      <c r="B115" s="8"/>
      <c r="C115" s="8"/>
      <c r="D115" s="8"/>
      <c r="E115" s="6"/>
      <c r="F115" s="6"/>
      <c r="G115" s="6"/>
    </row>
    <row r="116" spans="1:7" x14ac:dyDescent="0.25">
      <c r="A116" s="9"/>
      <c r="B116" s="8"/>
      <c r="C116" s="8"/>
      <c r="D116" s="8"/>
      <c r="E116" s="6"/>
      <c r="F116" s="6"/>
      <c r="G116" s="6"/>
    </row>
    <row r="117" spans="1:7" x14ac:dyDescent="0.25">
      <c r="A117" s="9"/>
      <c r="B117" s="8"/>
      <c r="C117" s="8"/>
      <c r="D117" s="8"/>
      <c r="E117" s="6"/>
      <c r="F117" s="6"/>
      <c r="G117" s="6"/>
    </row>
    <row r="118" spans="1:7" x14ac:dyDescent="0.25">
      <c r="A118" s="9"/>
      <c r="B118" s="8"/>
      <c r="C118" s="8"/>
      <c r="D118" s="8"/>
      <c r="E118" s="6"/>
      <c r="F118" s="6"/>
      <c r="G118" s="6"/>
    </row>
    <row r="119" spans="1:7" x14ac:dyDescent="0.25">
      <c r="A119" s="9"/>
      <c r="B119" s="8"/>
      <c r="C119" s="8"/>
      <c r="D119" s="8"/>
      <c r="E119" s="6"/>
      <c r="F119" s="6"/>
      <c r="G119" s="6"/>
    </row>
    <row r="120" spans="1:7" x14ac:dyDescent="0.25">
      <c r="A120" s="9"/>
      <c r="B120" s="8"/>
      <c r="C120" s="8"/>
      <c r="D120" s="8"/>
      <c r="E120" s="6"/>
      <c r="F120" s="6"/>
      <c r="G120" s="6"/>
    </row>
    <row r="121" spans="1:7" x14ac:dyDescent="0.25">
      <c r="A121" s="9"/>
      <c r="B121" s="8"/>
      <c r="C121" s="8"/>
      <c r="D121" s="8"/>
      <c r="E121" s="6"/>
      <c r="F121" s="6"/>
      <c r="G121" s="6"/>
    </row>
    <row r="122" spans="1:7" x14ac:dyDescent="0.25">
      <c r="A122" s="9"/>
      <c r="B122" s="8"/>
      <c r="C122" s="8"/>
      <c r="D122" s="8"/>
      <c r="E122" s="6"/>
      <c r="F122" s="6"/>
      <c r="G122" s="6"/>
    </row>
    <row r="123" spans="1:7" x14ac:dyDescent="0.25">
      <c r="A123" s="9"/>
      <c r="B123" s="8"/>
      <c r="C123" s="8"/>
      <c r="D123" s="8"/>
      <c r="E123" s="6"/>
      <c r="F123" s="6"/>
      <c r="G123" s="6"/>
    </row>
    <row r="124" spans="1:7" x14ac:dyDescent="0.25">
      <c r="A124" s="9"/>
      <c r="B124" s="8"/>
      <c r="C124" s="8"/>
      <c r="D124" s="8"/>
      <c r="E124" s="6"/>
      <c r="F124" s="6"/>
      <c r="G124" s="6"/>
    </row>
    <row r="125" spans="1:7" x14ac:dyDescent="0.25">
      <c r="A125" s="9"/>
      <c r="B125" s="8"/>
      <c r="C125" s="8"/>
      <c r="D125" s="8"/>
      <c r="E125" s="6"/>
      <c r="F125" s="6"/>
      <c r="G125" s="6"/>
    </row>
    <row r="126" spans="1:7" x14ac:dyDescent="0.25">
      <c r="A126" s="9"/>
      <c r="B126" s="8"/>
      <c r="C126" s="8"/>
      <c r="D126" s="8"/>
      <c r="E126" s="6"/>
      <c r="F126" s="6"/>
      <c r="G126" s="6"/>
    </row>
    <row r="127" spans="1:7" x14ac:dyDescent="0.25">
      <c r="A127" s="9"/>
      <c r="B127" s="8"/>
      <c r="C127" s="8"/>
      <c r="D127" s="8"/>
      <c r="E127" s="6"/>
      <c r="F127" s="6"/>
      <c r="G127" s="6"/>
    </row>
    <row r="128" spans="1:7" x14ac:dyDescent="0.25">
      <c r="A128" s="9"/>
      <c r="B128" s="8"/>
      <c r="C128" s="8"/>
      <c r="D128" s="8"/>
      <c r="E128" s="6"/>
      <c r="F128" s="6"/>
      <c r="G128" s="6"/>
    </row>
    <row r="129" spans="1:7" x14ac:dyDescent="0.25">
      <c r="A129" s="9"/>
      <c r="B129" s="8"/>
      <c r="C129" s="8"/>
      <c r="D129" s="8"/>
      <c r="E129" s="6"/>
      <c r="F129" s="6"/>
      <c r="G129" s="6"/>
    </row>
    <row r="130" spans="1:7" x14ac:dyDescent="0.25">
      <c r="A130" s="9"/>
      <c r="B130" s="8"/>
      <c r="C130" s="8"/>
      <c r="D130" s="8"/>
      <c r="E130" s="6"/>
      <c r="F130" s="6"/>
      <c r="G130" s="6"/>
    </row>
    <row r="131" spans="1:7" x14ac:dyDescent="0.25">
      <c r="A131" s="9"/>
      <c r="B131" s="8"/>
      <c r="C131" s="8"/>
      <c r="D131" s="8"/>
      <c r="E131" s="6"/>
      <c r="F131" s="6"/>
      <c r="G131" s="6"/>
    </row>
    <row r="132" spans="1:7" x14ac:dyDescent="0.25">
      <c r="A132" s="9"/>
      <c r="B132" s="8"/>
      <c r="C132" s="8"/>
      <c r="D132" s="8"/>
      <c r="E132" s="6"/>
      <c r="F132" s="6"/>
      <c r="G132" s="6"/>
    </row>
    <row r="133" spans="1:7" x14ac:dyDescent="0.25">
      <c r="A133" s="9"/>
      <c r="B133" s="8"/>
      <c r="C133" s="8"/>
      <c r="D133" s="8"/>
      <c r="E133" s="6"/>
      <c r="F133" s="6"/>
      <c r="G133" s="6"/>
    </row>
    <row r="134" spans="1:7" x14ac:dyDescent="0.25">
      <c r="A134" s="9"/>
      <c r="B134" s="8"/>
      <c r="C134" s="8"/>
      <c r="D134" s="8"/>
      <c r="E134" s="6"/>
      <c r="F134" s="6"/>
      <c r="G134" s="6"/>
    </row>
    <row r="135" spans="1:7" x14ac:dyDescent="0.25">
      <c r="A135" s="9"/>
      <c r="B135" s="8"/>
      <c r="C135" s="8"/>
      <c r="D135" s="8"/>
      <c r="E135" s="6"/>
      <c r="F135" s="6"/>
      <c r="G135" s="6"/>
    </row>
    <row r="136" spans="1:7" x14ac:dyDescent="0.25">
      <c r="A136" s="9"/>
      <c r="B136" s="8"/>
      <c r="C136" s="8"/>
      <c r="D136" s="8"/>
      <c r="E136" s="6"/>
      <c r="F136" s="6"/>
      <c r="G136" s="6"/>
    </row>
    <row r="137" spans="1:7" x14ac:dyDescent="0.25">
      <c r="E137" s="6"/>
      <c r="F137" s="6"/>
      <c r="G137" s="6"/>
    </row>
    <row r="138" spans="1:7" x14ac:dyDescent="0.25">
      <c r="E138" s="6"/>
      <c r="F138" s="6"/>
      <c r="G138" s="6"/>
    </row>
    <row r="139" spans="1:7" x14ac:dyDescent="0.25">
      <c r="E139" s="6"/>
      <c r="F139" s="6"/>
      <c r="G139" s="6"/>
    </row>
    <row r="140" spans="1:7" x14ac:dyDescent="0.25">
      <c r="E140" s="6"/>
      <c r="F140" s="6"/>
      <c r="G140" s="6"/>
    </row>
    <row r="141" spans="1:7" x14ac:dyDescent="0.25">
      <c r="E141" s="6"/>
      <c r="F141" s="6"/>
      <c r="G141" s="6"/>
    </row>
    <row r="142" spans="1:7" x14ac:dyDescent="0.25">
      <c r="E142" s="6"/>
      <c r="F142" s="6"/>
      <c r="G142" s="6"/>
    </row>
    <row r="143" spans="1:7" x14ac:dyDescent="0.25">
      <c r="E143" s="6"/>
      <c r="F143" s="6"/>
      <c r="G143" s="6"/>
    </row>
    <row r="144" spans="1:7" x14ac:dyDescent="0.25">
      <c r="E144" s="6"/>
      <c r="F144" s="6"/>
      <c r="G144" s="6"/>
    </row>
    <row r="145" spans="5:7" x14ac:dyDescent="0.25">
      <c r="E145" s="6"/>
      <c r="F145" s="6"/>
      <c r="G145" s="6"/>
    </row>
    <row r="146" spans="5:7" x14ac:dyDescent="0.25">
      <c r="E146" s="6"/>
      <c r="F146" s="6"/>
      <c r="G146" s="6"/>
    </row>
    <row r="147" spans="5:7" x14ac:dyDescent="0.25">
      <c r="E147" s="6"/>
      <c r="F147" s="6"/>
      <c r="G147" s="6"/>
    </row>
    <row r="148" spans="5:7" x14ac:dyDescent="0.25">
      <c r="E148" s="6"/>
      <c r="F148" s="6"/>
      <c r="G148" s="6"/>
    </row>
    <row r="149" spans="5:7" x14ac:dyDescent="0.25">
      <c r="E149" s="6"/>
      <c r="F149" s="6"/>
      <c r="G149" s="6"/>
    </row>
    <row r="150" spans="5:7" x14ac:dyDescent="0.25">
      <c r="E150" s="6"/>
      <c r="F150" s="6"/>
      <c r="G150" s="6"/>
    </row>
    <row r="151" spans="5:7" x14ac:dyDescent="0.25">
      <c r="E151" s="6"/>
      <c r="F151" s="6"/>
      <c r="G151" s="6"/>
    </row>
    <row r="152" spans="5:7" x14ac:dyDescent="0.25">
      <c r="E152" s="6"/>
      <c r="F152" s="6"/>
      <c r="G152" s="6"/>
    </row>
    <row r="153" spans="5:7" x14ac:dyDescent="0.25">
      <c r="E153" s="6"/>
      <c r="F153" s="6"/>
      <c r="G153" s="6"/>
    </row>
    <row r="154" spans="5:7" x14ac:dyDescent="0.25">
      <c r="E154" s="6"/>
      <c r="F154" s="6"/>
      <c r="G154" s="6"/>
    </row>
    <row r="155" spans="5:7" x14ac:dyDescent="0.25">
      <c r="E155" s="6"/>
      <c r="F155" s="6"/>
      <c r="G155" s="6"/>
    </row>
    <row r="156" spans="5:7" x14ac:dyDescent="0.25">
      <c r="E156" s="6"/>
      <c r="F156" s="6"/>
      <c r="G156" s="6"/>
    </row>
    <row r="157" spans="5:7" x14ac:dyDescent="0.25">
      <c r="E157" s="6"/>
      <c r="F157" s="6"/>
      <c r="G157" s="6"/>
    </row>
    <row r="158" spans="5:7" x14ac:dyDescent="0.25">
      <c r="E158" s="6"/>
      <c r="F158" s="6"/>
      <c r="G158" s="6"/>
    </row>
    <row r="159" spans="5:7" x14ac:dyDescent="0.25">
      <c r="E159" s="6"/>
      <c r="F159" s="6"/>
      <c r="G159" s="6"/>
    </row>
    <row r="160" spans="5:7" x14ac:dyDescent="0.25">
      <c r="E160" s="6"/>
      <c r="F160" s="6"/>
      <c r="G160" s="6"/>
    </row>
    <row r="161" spans="5:7" x14ac:dyDescent="0.25">
      <c r="E161" s="6"/>
      <c r="F161" s="6"/>
      <c r="G161" s="6"/>
    </row>
    <row r="162" spans="5:7" x14ac:dyDescent="0.25">
      <c r="E162" s="6"/>
      <c r="F162" s="6"/>
      <c r="G162" s="6"/>
    </row>
    <row r="163" spans="5:7" x14ac:dyDescent="0.25">
      <c r="E163" s="6"/>
      <c r="F163" s="6"/>
      <c r="G163" s="6"/>
    </row>
    <row r="164" spans="5:7" x14ac:dyDescent="0.25">
      <c r="E164" s="6"/>
      <c r="F164" s="6"/>
      <c r="G164" s="6"/>
    </row>
    <row r="165" spans="5:7" x14ac:dyDescent="0.25">
      <c r="E165" s="6"/>
      <c r="F165" s="6"/>
      <c r="G165" s="6"/>
    </row>
    <row r="166" spans="5:7" x14ac:dyDescent="0.25">
      <c r="E166" s="6"/>
      <c r="F166" s="6"/>
      <c r="G166" s="6"/>
    </row>
    <row r="167" spans="5:7" x14ac:dyDescent="0.25">
      <c r="E167" s="6"/>
      <c r="F167" s="6"/>
      <c r="G167" s="6"/>
    </row>
    <row r="168" spans="5:7" x14ac:dyDescent="0.25">
      <c r="E168" s="6"/>
      <c r="F168" s="6"/>
      <c r="G168" s="6"/>
    </row>
    <row r="169" spans="5:7" x14ac:dyDescent="0.25">
      <c r="E169" s="6"/>
      <c r="F169" s="6"/>
      <c r="G169" s="6"/>
    </row>
    <row r="170" spans="5:7" x14ac:dyDescent="0.25">
      <c r="E170" s="6"/>
      <c r="F170" s="6"/>
      <c r="G170" s="6"/>
    </row>
    <row r="171" spans="5:7" x14ac:dyDescent="0.25">
      <c r="E171" s="6"/>
      <c r="F171" s="6"/>
      <c r="G171" s="6"/>
    </row>
    <row r="172" spans="5:7" x14ac:dyDescent="0.25">
      <c r="E172" s="6"/>
      <c r="F172" s="6"/>
      <c r="G172" s="6"/>
    </row>
    <row r="173" spans="5:7" x14ac:dyDescent="0.25">
      <c r="E173" s="6"/>
      <c r="F173" s="6"/>
      <c r="G173" s="6"/>
    </row>
    <row r="174" spans="5:7" x14ac:dyDescent="0.25">
      <c r="E174" s="6"/>
      <c r="F174" s="6"/>
      <c r="G174" s="6"/>
    </row>
    <row r="175" spans="5:7" x14ac:dyDescent="0.25">
      <c r="E175" s="6"/>
      <c r="F175" s="6"/>
      <c r="G175" s="6"/>
    </row>
    <row r="176" spans="5:7" x14ac:dyDescent="0.25">
      <c r="E176" s="6"/>
      <c r="F176" s="6"/>
      <c r="G176" s="6"/>
    </row>
    <row r="177" spans="5:7" x14ac:dyDescent="0.25">
      <c r="E177" s="6"/>
      <c r="F177" s="6"/>
      <c r="G177" s="6"/>
    </row>
    <row r="178" spans="5:7" x14ac:dyDescent="0.25">
      <c r="E178" s="6"/>
      <c r="F178" s="6"/>
      <c r="G178" s="6"/>
    </row>
    <row r="179" spans="5:7" x14ac:dyDescent="0.25">
      <c r="E179" s="6"/>
      <c r="F179" s="6"/>
      <c r="G179" s="6"/>
    </row>
    <row r="180" spans="5:7" x14ac:dyDescent="0.25">
      <c r="E180" s="6"/>
      <c r="F180" s="6"/>
      <c r="G180" s="6"/>
    </row>
    <row r="181" spans="5:7" x14ac:dyDescent="0.25">
      <c r="E181" s="6"/>
      <c r="F181" s="6"/>
      <c r="G181" s="6"/>
    </row>
    <row r="182" spans="5:7" x14ac:dyDescent="0.25">
      <c r="E182" s="6"/>
      <c r="F182" s="6"/>
      <c r="G182" s="6"/>
    </row>
    <row r="183" spans="5:7" x14ac:dyDescent="0.25">
      <c r="E183" s="6"/>
      <c r="F183" s="6"/>
      <c r="G183" s="6"/>
    </row>
    <row r="184" spans="5:7" x14ac:dyDescent="0.25">
      <c r="E184" s="6"/>
      <c r="F184" s="6"/>
      <c r="G184" s="6"/>
    </row>
    <row r="185" spans="5:7" x14ac:dyDescent="0.25">
      <c r="E185" s="6"/>
      <c r="F185" s="6"/>
      <c r="G185" s="6"/>
    </row>
    <row r="186" spans="5:7" x14ac:dyDescent="0.25">
      <c r="E186" s="6"/>
      <c r="F186" s="6"/>
      <c r="G186" s="6"/>
    </row>
    <row r="187" spans="5:7" x14ac:dyDescent="0.25">
      <c r="E187" s="6"/>
      <c r="F187" s="6"/>
      <c r="G187" s="6"/>
    </row>
    <row r="188" spans="5:7" x14ac:dyDescent="0.25">
      <c r="E188" s="6"/>
      <c r="F188" s="6"/>
      <c r="G188" s="6"/>
    </row>
    <row r="189" spans="5:7" x14ac:dyDescent="0.25">
      <c r="E189" s="6"/>
      <c r="F189" s="6"/>
      <c r="G189" s="6"/>
    </row>
    <row r="190" spans="5:7" x14ac:dyDescent="0.25">
      <c r="E190" s="6"/>
      <c r="F190" s="6"/>
      <c r="G190" s="6"/>
    </row>
    <row r="191" spans="5:7" x14ac:dyDescent="0.25">
      <c r="E191" s="6"/>
      <c r="F191" s="6"/>
      <c r="G191" s="6"/>
    </row>
    <row r="192" spans="5:7" x14ac:dyDescent="0.25">
      <c r="E192" s="6"/>
      <c r="F192" s="6"/>
      <c r="G192" s="6"/>
    </row>
    <row r="193" spans="5:7" x14ac:dyDescent="0.25">
      <c r="E193" s="6"/>
      <c r="F193" s="6"/>
      <c r="G193" s="6"/>
    </row>
    <row r="194" spans="5:7" x14ac:dyDescent="0.25">
      <c r="E194" s="6"/>
      <c r="F194" s="6"/>
      <c r="G194" s="6"/>
    </row>
    <row r="195" spans="5:7" x14ac:dyDescent="0.25">
      <c r="E195" s="6"/>
      <c r="F195" s="6"/>
      <c r="G195" s="6"/>
    </row>
    <row r="196" spans="5:7" x14ac:dyDescent="0.25">
      <c r="E196" s="6"/>
      <c r="F196" s="6"/>
      <c r="G196" s="6"/>
    </row>
    <row r="197" spans="5:7" x14ac:dyDescent="0.25">
      <c r="E197" s="6"/>
      <c r="F197" s="6"/>
      <c r="G197" s="6"/>
    </row>
    <row r="198" spans="5:7" x14ac:dyDescent="0.25">
      <c r="E198" s="6"/>
      <c r="F198" s="6"/>
      <c r="G198" s="6"/>
    </row>
    <row r="199" spans="5:7" x14ac:dyDescent="0.25">
      <c r="E199" s="6"/>
      <c r="F199" s="6"/>
      <c r="G199" s="6"/>
    </row>
    <row r="200" spans="5:7" x14ac:dyDescent="0.25">
      <c r="E200" s="6"/>
      <c r="F200" s="6"/>
      <c r="G200" s="6"/>
    </row>
    <row r="201" spans="5:7" x14ac:dyDescent="0.25">
      <c r="E201" s="6"/>
      <c r="F201" s="6"/>
      <c r="G201" s="6"/>
    </row>
    <row r="202" spans="5:7" x14ac:dyDescent="0.25">
      <c r="E202" s="6"/>
      <c r="F202" s="6"/>
      <c r="G202" s="6"/>
    </row>
    <row r="203" spans="5:7" x14ac:dyDescent="0.25">
      <c r="E203" s="6"/>
      <c r="F203" s="6"/>
      <c r="G203" s="6"/>
    </row>
    <row r="204" spans="5:7" x14ac:dyDescent="0.25">
      <c r="E204" s="6"/>
      <c r="F204" s="6"/>
      <c r="G204" s="6"/>
    </row>
    <row r="205" spans="5:7" x14ac:dyDescent="0.25">
      <c r="E205" s="6"/>
      <c r="F205" s="6"/>
      <c r="G205" s="6"/>
    </row>
    <row r="206" spans="5:7" x14ac:dyDescent="0.25">
      <c r="E206" s="6"/>
      <c r="F206" s="6"/>
      <c r="G206" s="6"/>
    </row>
    <row r="207" spans="5:7" x14ac:dyDescent="0.25">
      <c r="E207" s="6"/>
      <c r="F207" s="6"/>
      <c r="G207" s="6"/>
    </row>
    <row r="208" spans="5:7" x14ac:dyDescent="0.25">
      <c r="E208" s="6"/>
      <c r="F208" s="6"/>
      <c r="G208" s="6"/>
    </row>
    <row r="209" spans="5:7" x14ac:dyDescent="0.25">
      <c r="E209" s="6"/>
      <c r="F209" s="6"/>
      <c r="G209" s="6"/>
    </row>
    <row r="210" spans="5:7" x14ac:dyDescent="0.25">
      <c r="E210" s="6"/>
      <c r="F210" s="6"/>
      <c r="G210" s="6"/>
    </row>
    <row r="211" spans="5:7" x14ac:dyDescent="0.25">
      <c r="E211" s="6"/>
      <c r="F211" s="6"/>
      <c r="G211" s="6"/>
    </row>
    <row r="212" spans="5:7" x14ac:dyDescent="0.25">
      <c r="E212" s="6"/>
      <c r="F212" s="6"/>
      <c r="G212" s="6"/>
    </row>
    <row r="213" spans="5:7" x14ac:dyDescent="0.25">
      <c r="E213" s="6"/>
      <c r="F213" s="6"/>
      <c r="G213" s="6"/>
    </row>
    <row r="214" spans="5:7" x14ac:dyDescent="0.25">
      <c r="E214" s="6"/>
      <c r="F214" s="6"/>
      <c r="G214" s="6"/>
    </row>
    <row r="215" spans="5:7" x14ac:dyDescent="0.25">
      <c r="E215" s="6"/>
      <c r="F215" s="6"/>
      <c r="G215" s="6"/>
    </row>
    <row r="216" spans="5:7" x14ac:dyDescent="0.25">
      <c r="E216" s="6"/>
      <c r="F216" s="6"/>
      <c r="G216" s="6"/>
    </row>
    <row r="217" spans="5:7" x14ac:dyDescent="0.25">
      <c r="E217" s="6"/>
      <c r="F217" s="6"/>
      <c r="G217" s="6"/>
    </row>
    <row r="218" spans="5:7" x14ac:dyDescent="0.25">
      <c r="E218" s="6"/>
      <c r="F218" s="6"/>
      <c r="G218" s="6"/>
    </row>
    <row r="219" spans="5:7" x14ac:dyDescent="0.25">
      <c r="E219" s="6"/>
      <c r="F219" s="6"/>
      <c r="G219" s="6"/>
    </row>
    <row r="220" spans="5:7" x14ac:dyDescent="0.25">
      <c r="E220" s="6"/>
      <c r="F220" s="6"/>
      <c r="G220" s="6"/>
    </row>
    <row r="221" spans="5:7" x14ac:dyDescent="0.25">
      <c r="E221" s="6"/>
      <c r="F221" s="6"/>
      <c r="G221" s="6"/>
    </row>
    <row r="222" spans="5:7" x14ac:dyDescent="0.25">
      <c r="E222" s="6"/>
      <c r="F222" s="6"/>
      <c r="G222" s="6"/>
    </row>
    <row r="223" spans="5:7" x14ac:dyDescent="0.25">
      <c r="E223" s="6"/>
      <c r="F223" s="6"/>
      <c r="G223" s="6"/>
    </row>
    <row r="224" spans="5:7" x14ac:dyDescent="0.25">
      <c r="E224" s="6"/>
      <c r="F224" s="6"/>
      <c r="G224" s="6"/>
    </row>
    <row r="225" spans="5:7" x14ac:dyDescent="0.25">
      <c r="E225" s="6"/>
      <c r="F225" s="6"/>
      <c r="G225" s="6"/>
    </row>
    <row r="226" spans="5:7" x14ac:dyDescent="0.25">
      <c r="E226" s="6"/>
      <c r="F226" s="6"/>
      <c r="G226" s="6"/>
    </row>
    <row r="227" spans="5:7" x14ac:dyDescent="0.25">
      <c r="E227" s="6"/>
      <c r="F227" s="6"/>
      <c r="G227" s="6"/>
    </row>
    <row r="228" spans="5:7" x14ac:dyDescent="0.25">
      <c r="E228" s="6"/>
      <c r="F228" s="6"/>
      <c r="G228" s="6"/>
    </row>
    <row r="229" spans="5:7" x14ac:dyDescent="0.25">
      <c r="E229" s="6"/>
      <c r="F229" s="6"/>
      <c r="G229" s="6"/>
    </row>
    <row r="230" spans="5:7" x14ac:dyDescent="0.25">
      <c r="E230" s="6"/>
      <c r="F230" s="6"/>
      <c r="G230" s="6"/>
    </row>
    <row r="231" spans="5:7" x14ac:dyDescent="0.25">
      <c r="E231" s="6"/>
      <c r="F231" s="6"/>
      <c r="G231" s="6"/>
    </row>
    <row r="232" spans="5:7" x14ac:dyDescent="0.25">
      <c r="E232" s="6"/>
      <c r="F232" s="6"/>
      <c r="G232" s="6"/>
    </row>
    <row r="233" spans="5:7" x14ac:dyDescent="0.25">
      <c r="E233" s="6"/>
      <c r="F233" s="6"/>
      <c r="G233" s="6"/>
    </row>
    <row r="234" spans="5:7" x14ac:dyDescent="0.25">
      <c r="E234" s="6"/>
      <c r="F234" s="6"/>
      <c r="G234" s="6"/>
    </row>
    <row r="235" spans="5:7" x14ac:dyDescent="0.25">
      <c r="E235" s="6"/>
      <c r="F235" s="6"/>
      <c r="G235" s="6"/>
    </row>
    <row r="236" spans="5:7" x14ac:dyDescent="0.25">
      <c r="E236" s="6"/>
      <c r="F236" s="6"/>
      <c r="G236" s="6"/>
    </row>
    <row r="237" spans="5:7" x14ac:dyDescent="0.25">
      <c r="E237" s="6"/>
      <c r="F237" s="6"/>
      <c r="G237" s="6"/>
    </row>
    <row r="238" spans="5:7" x14ac:dyDescent="0.25">
      <c r="E238" s="6"/>
      <c r="F238" s="6"/>
      <c r="G238" s="6"/>
    </row>
    <row r="239" spans="5:7" x14ac:dyDescent="0.25">
      <c r="E239" s="6"/>
      <c r="F239" s="6"/>
      <c r="G239" s="6"/>
    </row>
    <row r="240" spans="5:7" x14ac:dyDescent="0.25">
      <c r="E240" s="6"/>
      <c r="F240" s="6"/>
      <c r="G240" s="6"/>
    </row>
    <row r="241" spans="5:7" x14ac:dyDescent="0.25">
      <c r="E241" s="6"/>
      <c r="F241" s="6"/>
      <c r="G241" s="6"/>
    </row>
    <row r="242" spans="5:7" x14ac:dyDescent="0.25">
      <c r="E242" s="6"/>
      <c r="F242" s="6"/>
      <c r="G242" s="6"/>
    </row>
    <row r="243" spans="5:7" x14ac:dyDescent="0.25">
      <c r="E243" s="6"/>
      <c r="F243" s="6"/>
      <c r="G243" s="6"/>
    </row>
    <row r="244" spans="5:7" x14ac:dyDescent="0.25">
      <c r="E244" s="6"/>
      <c r="F244" s="6"/>
      <c r="G244" s="6"/>
    </row>
    <row r="245" spans="5:7" x14ac:dyDescent="0.25">
      <c r="E245" s="6"/>
      <c r="F245" s="6"/>
      <c r="G245" s="6"/>
    </row>
    <row r="246" spans="5:7" x14ac:dyDescent="0.25">
      <c r="E246" s="6"/>
      <c r="F246" s="6"/>
      <c r="G246" s="6"/>
    </row>
    <row r="247" spans="5:7" x14ac:dyDescent="0.25">
      <c r="E247" s="6"/>
      <c r="F247" s="6"/>
      <c r="G247" s="6"/>
    </row>
    <row r="248" spans="5:7" x14ac:dyDescent="0.25">
      <c r="E248" s="6"/>
      <c r="F248" s="6"/>
      <c r="G248" s="6"/>
    </row>
    <row r="249" spans="5:7" x14ac:dyDescent="0.25">
      <c r="E249" s="6"/>
      <c r="F249" s="6"/>
      <c r="G249" s="6"/>
    </row>
    <row r="250" spans="5:7" x14ac:dyDescent="0.25">
      <c r="E250" s="6"/>
      <c r="F250" s="6"/>
      <c r="G250" s="6"/>
    </row>
    <row r="251" spans="5:7" x14ac:dyDescent="0.25">
      <c r="E251" s="6"/>
      <c r="F251" s="6"/>
      <c r="G251" s="6"/>
    </row>
    <row r="252" spans="5:7" x14ac:dyDescent="0.25">
      <c r="E252" s="6"/>
      <c r="F252" s="6"/>
      <c r="G252" s="6"/>
    </row>
    <row r="253" spans="5:7" x14ac:dyDescent="0.25">
      <c r="E253" s="6"/>
      <c r="F253" s="6"/>
      <c r="G253" s="6"/>
    </row>
    <row r="254" spans="5:7" x14ac:dyDescent="0.25">
      <c r="E254" s="6"/>
      <c r="F254" s="6"/>
      <c r="G254" s="6"/>
    </row>
    <row r="255" spans="5:7" x14ac:dyDescent="0.25">
      <c r="E255" s="6"/>
      <c r="F255" s="6"/>
      <c r="G255" s="6"/>
    </row>
    <row r="256" spans="5:7" x14ac:dyDescent="0.25">
      <c r="E256" s="6"/>
      <c r="F256" s="6"/>
      <c r="G256" s="6"/>
    </row>
    <row r="257" spans="5:7" x14ac:dyDescent="0.25">
      <c r="E257" s="6"/>
      <c r="F257" s="6"/>
      <c r="G257" s="6"/>
    </row>
    <row r="258" spans="5:7" x14ac:dyDescent="0.25">
      <c r="E258" s="6"/>
      <c r="F258" s="6"/>
      <c r="G258" s="6"/>
    </row>
    <row r="259" spans="5:7" x14ac:dyDescent="0.25">
      <c r="E259" s="6"/>
      <c r="F259" s="6"/>
      <c r="G259" s="6"/>
    </row>
    <row r="260" spans="5:7" x14ac:dyDescent="0.25">
      <c r="E260" s="6"/>
      <c r="F260" s="6"/>
      <c r="G260" s="6"/>
    </row>
    <row r="261" spans="5:7" x14ac:dyDescent="0.25">
      <c r="E261" s="6"/>
      <c r="F261" s="6"/>
      <c r="G261" s="6"/>
    </row>
    <row r="262" spans="5:7" x14ac:dyDescent="0.25">
      <c r="E262" s="6"/>
      <c r="F262" s="6"/>
      <c r="G262" s="6"/>
    </row>
    <row r="263" spans="5:7" x14ac:dyDescent="0.25">
      <c r="E263" s="6"/>
      <c r="F263" s="6"/>
      <c r="G263" s="6"/>
    </row>
    <row r="264" spans="5:7" x14ac:dyDescent="0.25">
      <c r="E264" s="6"/>
      <c r="F264" s="6"/>
      <c r="G264" s="6"/>
    </row>
    <row r="265" spans="5:7" x14ac:dyDescent="0.25">
      <c r="E265" s="6"/>
      <c r="F265" s="6"/>
      <c r="G265" s="6"/>
    </row>
    <row r="266" spans="5:7" x14ac:dyDescent="0.25">
      <c r="E266" s="6"/>
      <c r="F266" s="6"/>
      <c r="G266" s="6"/>
    </row>
    <row r="267" spans="5:7" x14ac:dyDescent="0.25">
      <c r="E267" s="6"/>
      <c r="F267" s="6"/>
      <c r="G267" s="6"/>
    </row>
    <row r="268" spans="5:7" x14ac:dyDescent="0.25">
      <c r="E268" s="6"/>
      <c r="F268" s="6"/>
      <c r="G268" s="6"/>
    </row>
    <row r="269" spans="5:7" x14ac:dyDescent="0.25">
      <c r="E269" s="6"/>
      <c r="F269" s="6"/>
      <c r="G269" s="6"/>
    </row>
    <row r="270" spans="5:7" x14ac:dyDescent="0.25">
      <c r="E270" s="6"/>
      <c r="F270" s="6"/>
      <c r="G270" s="6"/>
    </row>
    <row r="271" spans="5:7" x14ac:dyDescent="0.25">
      <c r="E271" s="6"/>
      <c r="F271" s="6"/>
      <c r="G271" s="6"/>
    </row>
    <row r="272" spans="5:7" x14ac:dyDescent="0.25">
      <c r="E272" s="6"/>
      <c r="F272" s="6"/>
      <c r="G272" s="6"/>
    </row>
    <row r="273" spans="5:7" x14ac:dyDescent="0.25">
      <c r="E273" s="6"/>
      <c r="F273" s="6"/>
      <c r="G273" s="6"/>
    </row>
    <row r="274" spans="5:7" x14ac:dyDescent="0.25">
      <c r="E274" s="6"/>
      <c r="F274" s="6"/>
      <c r="G274" s="6"/>
    </row>
    <row r="275" spans="5:7" x14ac:dyDescent="0.25">
      <c r="E275" s="6"/>
      <c r="F275" s="6"/>
      <c r="G275" s="6"/>
    </row>
    <row r="276" spans="5:7" x14ac:dyDescent="0.25">
      <c r="E276" s="6"/>
      <c r="F276" s="6"/>
      <c r="G276" s="6"/>
    </row>
    <row r="277" spans="5:7" x14ac:dyDescent="0.25">
      <c r="E277" s="6"/>
      <c r="F277" s="6"/>
      <c r="G277" s="6"/>
    </row>
    <row r="278" spans="5:7" x14ac:dyDescent="0.25">
      <c r="E278" s="6"/>
      <c r="F278" s="6"/>
      <c r="G278" s="6"/>
    </row>
    <row r="279" spans="5:7" x14ac:dyDescent="0.25">
      <c r="E279" s="6"/>
      <c r="F279" s="6"/>
      <c r="G279" s="6"/>
    </row>
    <row r="280" spans="5:7" x14ac:dyDescent="0.25">
      <c r="E280" s="6"/>
      <c r="F280" s="6"/>
      <c r="G280" s="6"/>
    </row>
    <row r="281" spans="5:7" x14ac:dyDescent="0.25">
      <c r="E281" s="6"/>
      <c r="F281" s="6"/>
      <c r="G281" s="6"/>
    </row>
    <row r="282" spans="5:7" x14ac:dyDescent="0.25">
      <c r="E282" s="6"/>
      <c r="F282" s="6"/>
      <c r="G282" s="6"/>
    </row>
    <row r="283" spans="5:7" x14ac:dyDescent="0.25">
      <c r="E283" s="6"/>
      <c r="F283" s="6"/>
      <c r="G283" s="6"/>
    </row>
    <row r="284" spans="5:7" x14ac:dyDescent="0.25">
      <c r="E284" s="6"/>
      <c r="F284" s="6"/>
      <c r="G284" s="6"/>
    </row>
    <row r="285" spans="5:7" x14ac:dyDescent="0.25">
      <c r="E285" s="6"/>
      <c r="F285" s="6"/>
      <c r="G285" s="6"/>
    </row>
    <row r="286" spans="5:7" x14ac:dyDescent="0.25">
      <c r="E286" s="6"/>
      <c r="F286" s="6"/>
      <c r="G286" s="6"/>
    </row>
    <row r="287" spans="5:7" x14ac:dyDescent="0.25">
      <c r="E287" s="6"/>
      <c r="F287" s="6"/>
      <c r="G287" s="6"/>
    </row>
    <row r="288" spans="5:7" x14ac:dyDescent="0.25">
      <c r="E288" s="6"/>
      <c r="F288" s="6"/>
      <c r="G288" s="6"/>
    </row>
    <row r="289" spans="5:7" x14ac:dyDescent="0.25">
      <c r="E289" s="6"/>
      <c r="F289" s="6"/>
      <c r="G289" s="6"/>
    </row>
    <row r="290" spans="5:7" x14ac:dyDescent="0.25">
      <c r="E290" s="6"/>
      <c r="F290" s="6"/>
      <c r="G290" s="6"/>
    </row>
    <row r="291" spans="5:7" x14ac:dyDescent="0.25">
      <c r="E291" s="6"/>
      <c r="F291" s="6"/>
      <c r="G291" s="6"/>
    </row>
    <row r="292" spans="5:7" x14ac:dyDescent="0.25">
      <c r="E292" s="6"/>
      <c r="F292" s="6"/>
      <c r="G292" s="6"/>
    </row>
    <row r="293" spans="5:7" x14ac:dyDescent="0.25">
      <c r="E293" s="6"/>
      <c r="F293" s="6"/>
      <c r="G293" s="6"/>
    </row>
    <row r="294" spans="5:7" x14ac:dyDescent="0.25">
      <c r="E294" s="6"/>
      <c r="F294" s="6"/>
      <c r="G294" s="6"/>
    </row>
    <row r="295" spans="5:7" x14ac:dyDescent="0.25">
      <c r="E295" s="6"/>
      <c r="F295" s="6"/>
      <c r="G295" s="6"/>
    </row>
    <row r="296" spans="5:7" x14ac:dyDescent="0.25">
      <c r="E296" s="6"/>
      <c r="F296" s="6"/>
      <c r="G296" s="6"/>
    </row>
    <row r="297" spans="5:7" x14ac:dyDescent="0.25">
      <c r="E297" s="6"/>
      <c r="F297" s="6"/>
      <c r="G297" s="6"/>
    </row>
    <row r="298" spans="5:7" x14ac:dyDescent="0.25">
      <c r="E298" s="6"/>
      <c r="F298" s="6"/>
      <c r="G298" s="6"/>
    </row>
    <row r="299" spans="5:7" x14ac:dyDescent="0.25">
      <c r="E299" s="6"/>
      <c r="F299" s="6"/>
      <c r="G299" s="6"/>
    </row>
    <row r="300" spans="5:7" x14ac:dyDescent="0.25">
      <c r="E300" s="6"/>
      <c r="F300" s="6"/>
      <c r="G300" s="6"/>
    </row>
    <row r="301" spans="5:7" x14ac:dyDescent="0.25">
      <c r="E301" s="6"/>
      <c r="F301" s="6"/>
      <c r="G301" s="6"/>
    </row>
    <row r="302" spans="5:7" x14ac:dyDescent="0.25">
      <c r="E302" s="6"/>
      <c r="F302" s="6"/>
      <c r="G302" s="6"/>
    </row>
    <row r="303" spans="5:7" x14ac:dyDescent="0.25">
      <c r="E303" s="6"/>
      <c r="F303" s="6"/>
      <c r="G303" s="6"/>
    </row>
    <row r="304" spans="5:7" x14ac:dyDescent="0.25">
      <c r="E304" s="6"/>
      <c r="F304" s="6"/>
      <c r="G304" s="6"/>
    </row>
    <row r="305" spans="5:7" x14ac:dyDescent="0.25">
      <c r="E305" s="6"/>
      <c r="F305" s="6"/>
      <c r="G305" s="6"/>
    </row>
    <row r="306" spans="5:7" x14ac:dyDescent="0.25">
      <c r="E306" s="6"/>
      <c r="F306" s="6"/>
      <c r="G306" s="6"/>
    </row>
    <row r="307" spans="5:7" x14ac:dyDescent="0.25">
      <c r="E307" s="6"/>
      <c r="F307" s="6"/>
      <c r="G307" s="6"/>
    </row>
    <row r="308" spans="5:7" x14ac:dyDescent="0.25">
      <c r="E308" s="6"/>
      <c r="F308" s="6"/>
      <c r="G308" s="6"/>
    </row>
    <row r="309" spans="5:7" x14ac:dyDescent="0.25">
      <c r="E309" s="6"/>
      <c r="F309" s="6"/>
      <c r="G309" s="6"/>
    </row>
    <row r="310" spans="5:7" x14ac:dyDescent="0.25">
      <c r="E310" s="6"/>
      <c r="F310" s="6"/>
      <c r="G310" s="6"/>
    </row>
    <row r="311" spans="5:7" x14ac:dyDescent="0.25">
      <c r="E311" s="6"/>
      <c r="F311" s="6"/>
      <c r="G311" s="6"/>
    </row>
    <row r="312" spans="5:7" x14ac:dyDescent="0.25">
      <c r="E312" s="6"/>
      <c r="F312" s="6"/>
      <c r="G312" s="6"/>
    </row>
    <row r="313" spans="5:7" x14ac:dyDescent="0.25">
      <c r="E313" s="6"/>
      <c r="F313" s="6"/>
      <c r="G313" s="6"/>
    </row>
    <row r="314" spans="5:7" x14ac:dyDescent="0.25">
      <c r="E314" s="6"/>
      <c r="F314" s="6"/>
      <c r="G314" s="6"/>
    </row>
    <row r="315" spans="5:7" x14ac:dyDescent="0.25">
      <c r="E315" s="6"/>
      <c r="F315" s="6"/>
      <c r="G315" s="6"/>
    </row>
    <row r="316" spans="5:7" x14ac:dyDescent="0.25">
      <c r="E316" s="6"/>
      <c r="F316" s="6"/>
      <c r="G316" s="6"/>
    </row>
    <row r="317" spans="5:7" x14ac:dyDescent="0.25">
      <c r="E317" s="6"/>
      <c r="F317" s="6"/>
      <c r="G317" s="6"/>
    </row>
    <row r="318" spans="5:7" x14ac:dyDescent="0.25">
      <c r="E318" s="6"/>
      <c r="F318" s="6"/>
      <c r="G318" s="6"/>
    </row>
    <row r="319" spans="5:7" x14ac:dyDescent="0.25">
      <c r="E319" s="6"/>
      <c r="F319" s="6"/>
      <c r="G319" s="6"/>
    </row>
    <row r="320" spans="5:7" x14ac:dyDescent="0.25">
      <c r="E320" s="6"/>
      <c r="F320" s="6"/>
      <c r="G320" s="6"/>
    </row>
    <row r="321" spans="5:7" x14ac:dyDescent="0.25">
      <c r="E321" s="6"/>
      <c r="F321" s="6"/>
      <c r="G321" s="6"/>
    </row>
    <row r="322" spans="5:7" x14ac:dyDescent="0.25">
      <c r="E322" s="6"/>
      <c r="F322" s="6"/>
      <c r="G322" s="6"/>
    </row>
    <row r="323" spans="5:7" x14ac:dyDescent="0.25">
      <c r="E323" s="6"/>
      <c r="F323" s="6"/>
      <c r="G323" s="6"/>
    </row>
    <row r="324" spans="5:7" x14ac:dyDescent="0.25">
      <c r="E324" s="6"/>
      <c r="F324" s="6"/>
      <c r="G324" s="6"/>
    </row>
    <row r="325" spans="5:7" x14ac:dyDescent="0.25">
      <c r="E325" s="6"/>
      <c r="F325" s="6"/>
      <c r="G325" s="6"/>
    </row>
    <row r="326" spans="5:7" x14ac:dyDescent="0.25">
      <c r="E326" s="6"/>
      <c r="F326" s="6"/>
      <c r="G326" s="6"/>
    </row>
    <row r="327" spans="5:7" x14ac:dyDescent="0.25">
      <c r="E327" s="6"/>
      <c r="F327" s="6"/>
      <c r="G327" s="6"/>
    </row>
    <row r="328" spans="5:7" x14ac:dyDescent="0.25">
      <c r="E328" s="6"/>
      <c r="F328" s="6"/>
      <c r="G328" s="6"/>
    </row>
    <row r="329" spans="5:7" x14ac:dyDescent="0.25">
      <c r="E329" s="6"/>
      <c r="F329" s="6"/>
      <c r="G329" s="6"/>
    </row>
    <row r="330" spans="5:7" x14ac:dyDescent="0.25">
      <c r="E330" s="6"/>
      <c r="F330" s="6"/>
      <c r="G330" s="6"/>
    </row>
    <row r="331" spans="5:7" x14ac:dyDescent="0.25">
      <c r="E331" s="6"/>
      <c r="F331" s="6"/>
      <c r="G331" s="6"/>
    </row>
    <row r="332" spans="5:7" x14ac:dyDescent="0.25">
      <c r="E332" s="6"/>
      <c r="F332" s="6"/>
      <c r="G332" s="6"/>
    </row>
    <row r="333" spans="5:7" x14ac:dyDescent="0.25">
      <c r="E333" s="6"/>
      <c r="F333" s="6"/>
      <c r="G333" s="6"/>
    </row>
    <row r="334" spans="5:7" x14ac:dyDescent="0.25">
      <c r="E334" s="6"/>
      <c r="F334" s="6"/>
      <c r="G334" s="6"/>
    </row>
    <row r="335" spans="5:7" x14ac:dyDescent="0.25">
      <c r="E335" s="6"/>
      <c r="F335" s="6"/>
      <c r="G335" s="6"/>
    </row>
    <row r="336" spans="5:7" x14ac:dyDescent="0.25">
      <c r="E336" s="6"/>
      <c r="F336" s="6"/>
      <c r="G336" s="6"/>
    </row>
    <row r="337" spans="5:7" x14ac:dyDescent="0.25">
      <c r="E337" s="6"/>
      <c r="F337" s="6"/>
      <c r="G337" s="6"/>
    </row>
    <row r="338" spans="5:7" x14ac:dyDescent="0.25">
      <c r="E338" s="6"/>
      <c r="F338" s="6"/>
      <c r="G338" s="6"/>
    </row>
    <row r="339" spans="5:7" x14ac:dyDescent="0.25">
      <c r="E339" s="6"/>
      <c r="F339" s="6"/>
      <c r="G339" s="6"/>
    </row>
    <row r="340" spans="5:7" x14ac:dyDescent="0.25">
      <c r="E340" s="6"/>
      <c r="F340" s="6"/>
      <c r="G340" s="6"/>
    </row>
    <row r="341" spans="5:7" x14ac:dyDescent="0.25">
      <c r="E341" s="6"/>
      <c r="F341" s="6"/>
      <c r="G341" s="6"/>
    </row>
    <row r="342" spans="5:7" x14ac:dyDescent="0.25">
      <c r="E342" s="6"/>
      <c r="F342" s="6"/>
      <c r="G342" s="6"/>
    </row>
    <row r="343" spans="5:7" x14ac:dyDescent="0.25">
      <c r="E343" s="6"/>
      <c r="F343" s="6"/>
      <c r="G343" s="6"/>
    </row>
    <row r="344" spans="5:7" x14ac:dyDescent="0.25">
      <c r="E344" s="6"/>
      <c r="F344" s="6"/>
      <c r="G344" s="6"/>
    </row>
    <row r="345" spans="5:7" x14ac:dyDescent="0.25">
      <c r="E345" s="6"/>
      <c r="F345" s="6"/>
      <c r="G345" s="6"/>
    </row>
    <row r="346" spans="5:7" x14ac:dyDescent="0.25">
      <c r="E346" s="6"/>
      <c r="F346" s="6"/>
      <c r="G346" s="6"/>
    </row>
    <row r="347" spans="5:7" x14ac:dyDescent="0.25">
      <c r="E347" s="6"/>
      <c r="F347" s="6"/>
      <c r="G347" s="6"/>
    </row>
    <row r="348" spans="5:7" x14ac:dyDescent="0.25">
      <c r="E348" s="6"/>
      <c r="F348" s="6"/>
      <c r="G348" s="6"/>
    </row>
    <row r="349" spans="5:7" x14ac:dyDescent="0.25">
      <c r="E349" s="6"/>
      <c r="F349" s="6"/>
      <c r="G349" s="6"/>
    </row>
    <row r="350" spans="5:7" x14ac:dyDescent="0.25">
      <c r="E350" s="6"/>
      <c r="F350" s="6"/>
      <c r="G350" s="6"/>
    </row>
    <row r="351" spans="5:7" x14ac:dyDescent="0.25">
      <c r="E351" s="6"/>
      <c r="F351" s="6"/>
      <c r="G351" s="6"/>
    </row>
    <row r="352" spans="5:7" x14ac:dyDescent="0.25">
      <c r="E352" s="6"/>
      <c r="F352" s="6"/>
      <c r="G352" s="6"/>
    </row>
  </sheetData>
  <mergeCells count="1">
    <mergeCell ref="A1:G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7"/>
  <dimension ref="A1:O2"/>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15" customWidth="1"/>
    <col min="8" max="8" width="9.140625" hidden="1" customWidth="1"/>
    <col min="9" max="9" width="22.28515625" hidden="1" customWidth="1"/>
    <col min="10" max="10" width="6.42578125" hidden="1" customWidth="1"/>
    <col min="11" max="11" width="20" bestFit="1" customWidth="1"/>
    <col min="12" max="12" width="6.42578125" bestFit="1" customWidth="1"/>
    <col min="13" max="13" width="19.42578125" bestFit="1" customWidth="1"/>
    <col min="14" max="14" width="6.42578125" bestFit="1" customWidth="1"/>
    <col min="15" max="15" width="21.140625" bestFit="1" customWidth="1"/>
  </cols>
  <sheetData>
    <row r="1" spans="1:15" ht="26.25" customHeight="1" thickBot="1" x14ac:dyDescent="0.35">
      <c r="A1" s="56" t="s">
        <v>162</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34</v>
      </c>
    </row>
  </sheetData>
  <mergeCells count="1">
    <mergeCell ref="A1:G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8"/>
  <dimension ref="A1:O2"/>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1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163</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sheetData>
  <mergeCells count="1">
    <mergeCell ref="A1:G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9"/>
  <dimension ref="A1:O2"/>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1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164</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sheetData>
  <mergeCells count="1">
    <mergeCell ref="A1:G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0"/>
  <dimension ref="A1:O2"/>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5.7109375" bestFit="1" customWidth="1"/>
    <col min="8" max="8" width="6.42578125" bestFit="1" customWidth="1"/>
    <col min="9" max="9" width="20" bestFit="1" customWidth="1"/>
    <col min="10" max="10" width="6.42578125" bestFit="1" customWidth="1"/>
    <col min="11" max="11" width="20" bestFit="1" customWidth="1"/>
    <col min="12" max="12" width="6.42578125" bestFit="1" customWidth="1"/>
    <col min="13" max="13" width="19.42578125" bestFit="1" customWidth="1"/>
    <col min="14" max="14" width="6.42578125" bestFit="1" customWidth="1"/>
    <col min="15" max="15" width="21.140625" bestFit="1" customWidth="1"/>
  </cols>
  <sheetData>
    <row r="1" spans="1:15" ht="26.25" customHeight="1" thickBot="1" x14ac:dyDescent="0.35">
      <c r="A1" s="56" t="s">
        <v>165</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34</v>
      </c>
    </row>
  </sheetData>
  <mergeCells count="1">
    <mergeCell ref="A1:G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1"/>
  <dimension ref="A1:O2"/>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1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166</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sheetData>
  <mergeCells count="1">
    <mergeCell ref="A1:G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O211"/>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0"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2788</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180" x14ac:dyDescent="0.25">
      <c r="A3" s="9">
        <v>41179</v>
      </c>
      <c r="B3" s="8" t="s">
        <v>345</v>
      </c>
      <c r="C3" s="8" t="s">
        <v>468</v>
      </c>
      <c r="D3" s="8" t="s">
        <v>172</v>
      </c>
      <c r="E3" s="6" t="s">
        <v>2469</v>
      </c>
      <c r="F3" s="6" t="s">
        <v>2468</v>
      </c>
      <c r="G3" s="6" t="s">
        <v>2480</v>
      </c>
    </row>
    <row r="4" spans="1:15" ht="105" x14ac:dyDescent="0.25">
      <c r="A4" s="9">
        <v>41179</v>
      </c>
      <c r="B4" s="8" t="s">
        <v>345</v>
      </c>
      <c r="C4" s="8" t="s">
        <v>468</v>
      </c>
      <c r="D4" s="8" t="s">
        <v>172</v>
      </c>
      <c r="E4" s="6" t="s">
        <v>2471</v>
      </c>
      <c r="F4" s="6" t="s">
        <v>2470</v>
      </c>
      <c r="G4" s="6" t="s">
        <v>2481</v>
      </c>
    </row>
    <row r="5" spans="1:15" ht="150" x14ac:dyDescent="0.25">
      <c r="A5" s="9">
        <v>41179</v>
      </c>
      <c r="B5" s="8" t="s">
        <v>345</v>
      </c>
      <c r="C5" s="8" t="s">
        <v>468</v>
      </c>
      <c r="D5" s="8" t="s">
        <v>172</v>
      </c>
      <c r="E5" s="6" t="s">
        <v>2472</v>
      </c>
      <c r="F5" s="6" t="s">
        <v>2473</v>
      </c>
      <c r="G5" s="6" t="s">
        <v>2482</v>
      </c>
    </row>
    <row r="6" spans="1:15" ht="120" x14ac:dyDescent="0.25">
      <c r="A6" s="9">
        <v>41179</v>
      </c>
      <c r="B6" s="8" t="s">
        <v>345</v>
      </c>
      <c r="C6" s="8" t="s">
        <v>468</v>
      </c>
      <c r="D6" s="8" t="s">
        <v>172</v>
      </c>
      <c r="E6" s="6" t="s">
        <v>2475</v>
      </c>
      <c r="F6" s="6" t="s">
        <v>2474</v>
      </c>
      <c r="G6" s="6" t="s">
        <v>2483</v>
      </c>
    </row>
    <row r="7" spans="1:15" ht="90" x14ac:dyDescent="0.25">
      <c r="A7" s="9">
        <v>41179</v>
      </c>
      <c r="B7" s="8" t="s">
        <v>345</v>
      </c>
      <c r="C7" s="8" t="s">
        <v>468</v>
      </c>
      <c r="D7" s="8" t="s">
        <v>172</v>
      </c>
      <c r="E7" s="6" t="s">
        <v>2477</v>
      </c>
      <c r="F7" s="6" t="s">
        <v>2476</v>
      </c>
      <c r="G7" s="6" t="s">
        <v>2484</v>
      </c>
    </row>
    <row r="8" spans="1:15" ht="90" x14ac:dyDescent="0.25">
      <c r="A8" s="9">
        <v>41179</v>
      </c>
      <c r="B8" s="8" t="s">
        <v>345</v>
      </c>
      <c r="C8" s="8" t="s">
        <v>321</v>
      </c>
      <c r="D8" s="8" t="s">
        <v>172</v>
      </c>
      <c r="E8" s="6" t="s">
        <v>2479</v>
      </c>
      <c r="F8" s="6" t="s">
        <v>2478</v>
      </c>
      <c r="G8" s="6"/>
    </row>
    <row r="9" spans="1:15" x14ac:dyDescent="0.25">
      <c r="A9" s="9"/>
      <c r="B9" s="8"/>
      <c r="C9" s="8"/>
      <c r="D9" s="8"/>
      <c r="E9" s="6"/>
      <c r="F9" s="6"/>
      <c r="G9" s="6"/>
    </row>
    <row r="10" spans="1:15" x14ac:dyDescent="0.25">
      <c r="A10" s="9"/>
      <c r="B10" s="8"/>
      <c r="C10" s="8"/>
      <c r="D10" s="8"/>
      <c r="E10" s="6"/>
      <c r="F10" s="6"/>
      <c r="G10" s="6"/>
    </row>
    <row r="11" spans="1:15" x14ac:dyDescent="0.25">
      <c r="A11" s="9"/>
      <c r="B11" s="8"/>
      <c r="C11" s="8"/>
      <c r="D11" s="8"/>
      <c r="E11" s="6"/>
      <c r="F11" s="6"/>
      <c r="G11" s="6"/>
    </row>
    <row r="12" spans="1:15" x14ac:dyDescent="0.25">
      <c r="A12" s="9"/>
      <c r="B12" s="8"/>
      <c r="C12" s="8"/>
      <c r="D12" s="8"/>
      <c r="E12" s="6"/>
      <c r="F12" s="6"/>
      <c r="G12" s="6"/>
    </row>
    <row r="13" spans="1:15" x14ac:dyDescent="0.25">
      <c r="A13" s="9"/>
      <c r="B13" s="8"/>
      <c r="C13" s="8"/>
      <c r="D13" s="8"/>
      <c r="E13" s="6"/>
      <c r="F13" s="6"/>
      <c r="G13" s="6"/>
    </row>
    <row r="14" spans="1:15" x14ac:dyDescent="0.25">
      <c r="A14" s="9"/>
      <c r="B14" s="8"/>
      <c r="C14" s="8"/>
      <c r="D14" s="8"/>
      <c r="E14" s="6"/>
      <c r="F14" s="6"/>
      <c r="G14" s="6"/>
    </row>
    <row r="15" spans="1:15" x14ac:dyDescent="0.25">
      <c r="A15" s="9"/>
      <c r="B15" s="8"/>
      <c r="C15" s="8"/>
      <c r="D15" s="8"/>
      <c r="E15" s="6"/>
      <c r="F15" s="6"/>
      <c r="G15" s="6"/>
    </row>
    <row r="16" spans="1:15" x14ac:dyDescent="0.25">
      <c r="A16" s="9"/>
      <c r="B16" s="8"/>
      <c r="C16" s="8"/>
      <c r="D16" s="8"/>
      <c r="E16" s="6"/>
      <c r="F16" s="6"/>
      <c r="G16" s="6"/>
    </row>
    <row r="17" spans="1:7" x14ac:dyDescent="0.25">
      <c r="A17" s="9"/>
      <c r="B17" s="8"/>
      <c r="C17" s="8"/>
      <c r="D17" s="8"/>
      <c r="E17" s="6"/>
      <c r="F17" s="6"/>
      <c r="G17" s="6"/>
    </row>
    <row r="18" spans="1:7" x14ac:dyDescent="0.25">
      <c r="A18" s="9"/>
      <c r="B18" s="8"/>
      <c r="C18" s="8"/>
      <c r="D18" s="8"/>
      <c r="E18" s="6"/>
      <c r="F18" s="6"/>
      <c r="G18" s="6"/>
    </row>
    <row r="19" spans="1:7" x14ac:dyDescent="0.25">
      <c r="A19" s="9"/>
      <c r="B19" s="8"/>
      <c r="C19" s="8"/>
      <c r="D19" s="8"/>
      <c r="E19" s="6"/>
      <c r="F19" s="6"/>
      <c r="G19" s="6"/>
    </row>
    <row r="20" spans="1:7" x14ac:dyDescent="0.25">
      <c r="A20" s="9"/>
      <c r="B20" s="8"/>
      <c r="C20" s="8"/>
      <c r="D20" s="8"/>
      <c r="E20" s="6"/>
      <c r="F20" s="6"/>
      <c r="G20" s="6"/>
    </row>
    <row r="21" spans="1:7" x14ac:dyDescent="0.25">
      <c r="A21" s="9"/>
      <c r="B21" s="8"/>
      <c r="C21" s="8"/>
      <c r="D21" s="8"/>
      <c r="E21" s="6"/>
      <c r="F21" s="6"/>
      <c r="G21" s="6"/>
    </row>
    <row r="22" spans="1:7" x14ac:dyDescent="0.25">
      <c r="A22" s="9"/>
      <c r="B22" s="8"/>
      <c r="C22" s="8"/>
      <c r="D22" s="8"/>
      <c r="E22" s="6"/>
      <c r="F22" s="6"/>
      <c r="G22" s="6"/>
    </row>
    <row r="23" spans="1:7" x14ac:dyDescent="0.25">
      <c r="A23" s="9"/>
      <c r="B23" s="8"/>
      <c r="C23" s="8"/>
      <c r="D23" s="8"/>
      <c r="E23" s="6"/>
      <c r="F23" s="6"/>
      <c r="G23" s="6"/>
    </row>
    <row r="24" spans="1:7" x14ac:dyDescent="0.25">
      <c r="A24" s="9"/>
      <c r="B24" s="8"/>
      <c r="C24" s="8"/>
      <c r="D24" s="8"/>
      <c r="E24" s="6"/>
      <c r="F24" s="6"/>
      <c r="G24" s="6"/>
    </row>
    <row r="25" spans="1:7" x14ac:dyDescent="0.25">
      <c r="A25" s="9"/>
      <c r="B25" s="8"/>
      <c r="C25" s="8"/>
      <c r="D25" s="8"/>
      <c r="E25" s="6"/>
      <c r="F25" s="6"/>
      <c r="G25" s="6"/>
    </row>
    <row r="26" spans="1:7" x14ac:dyDescent="0.25">
      <c r="A26" s="9"/>
      <c r="B26" s="8"/>
      <c r="C26" s="8"/>
      <c r="D26" s="8"/>
      <c r="E26" s="6"/>
      <c r="F26" s="6"/>
      <c r="G26" s="6"/>
    </row>
    <row r="27" spans="1:7" x14ac:dyDescent="0.25">
      <c r="A27" s="9"/>
      <c r="B27" s="8"/>
      <c r="C27" s="8"/>
      <c r="D27" s="8"/>
      <c r="E27" s="6"/>
      <c r="F27" s="6"/>
      <c r="G27" s="6"/>
    </row>
    <row r="28" spans="1:7" x14ac:dyDescent="0.25">
      <c r="A28" s="9"/>
      <c r="B28" s="8"/>
      <c r="C28" s="8"/>
      <c r="D28" s="8"/>
      <c r="E28" s="6"/>
      <c r="F28" s="6"/>
      <c r="G28" s="6"/>
    </row>
    <row r="29" spans="1:7" x14ac:dyDescent="0.25">
      <c r="A29" s="9"/>
      <c r="B29" s="8"/>
      <c r="C29" s="8"/>
      <c r="D29" s="8"/>
      <c r="E29" s="6"/>
      <c r="F29" s="6"/>
      <c r="G29" s="6"/>
    </row>
    <row r="30" spans="1:7" x14ac:dyDescent="0.25">
      <c r="A30" s="9"/>
      <c r="B30" s="8"/>
      <c r="C30" s="8"/>
      <c r="D30" s="8"/>
      <c r="E30" s="6"/>
      <c r="F30" s="6"/>
      <c r="G30" s="6"/>
    </row>
    <row r="31" spans="1:7" x14ac:dyDescent="0.25">
      <c r="A31" s="9"/>
      <c r="B31" s="8"/>
      <c r="C31" s="8"/>
      <c r="D31" s="8"/>
      <c r="E31" s="6"/>
      <c r="F31" s="6"/>
      <c r="G31" s="6"/>
    </row>
    <row r="32" spans="1:7" x14ac:dyDescent="0.25">
      <c r="A32" s="9"/>
      <c r="B32" s="8"/>
      <c r="C32" s="8"/>
      <c r="D32" s="8"/>
      <c r="E32" s="6"/>
      <c r="F32" s="6"/>
      <c r="G32" s="6"/>
    </row>
    <row r="33" spans="1:7" x14ac:dyDescent="0.25">
      <c r="A33" s="9"/>
      <c r="B33" s="8"/>
      <c r="C33" s="8"/>
      <c r="D33" s="8"/>
      <c r="E33" s="6"/>
      <c r="F33" s="6"/>
      <c r="G33" s="6"/>
    </row>
    <row r="34" spans="1:7" x14ac:dyDescent="0.25">
      <c r="A34" s="9"/>
      <c r="B34" s="8"/>
      <c r="C34" s="8"/>
      <c r="D34" s="8"/>
      <c r="E34" s="6"/>
      <c r="F34" s="6"/>
      <c r="G34" s="6"/>
    </row>
    <row r="35" spans="1:7" x14ac:dyDescent="0.25">
      <c r="A35" s="9"/>
      <c r="B35" s="8"/>
      <c r="C35" s="8"/>
      <c r="D35" s="8"/>
      <c r="E35" s="6"/>
      <c r="F35" s="6"/>
      <c r="G35" s="6"/>
    </row>
    <row r="36" spans="1:7" x14ac:dyDescent="0.25">
      <c r="A36" s="9"/>
      <c r="B36" s="8"/>
      <c r="C36" s="8"/>
      <c r="D36" s="8"/>
      <c r="E36" s="6"/>
      <c r="F36" s="6"/>
      <c r="G36" s="6"/>
    </row>
    <row r="37" spans="1:7" x14ac:dyDescent="0.25">
      <c r="A37" s="9"/>
      <c r="B37" s="8"/>
      <c r="C37" s="8"/>
      <c r="D37" s="8"/>
      <c r="E37" s="6"/>
      <c r="F37" s="6"/>
      <c r="G37" s="6"/>
    </row>
    <row r="38" spans="1:7" x14ac:dyDescent="0.25">
      <c r="A38" s="9"/>
      <c r="B38" s="8"/>
      <c r="C38" s="8"/>
      <c r="D38" s="8"/>
      <c r="E38" s="6"/>
      <c r="F38" s="6"/>
      <c r="G38" s="6"/>
    </row>
    <row r="39" spans="1:7" x14ac:dyDescent="0.25">
      <c r="A39" s="9"/>
      <c r="B39" s="8"/>
      <c r="C39" s="8"/>
      <c r="D39" s="8"/>
      <c r="E39" s="6"/>
      <c r="F39" s="6"/>
      <c r="G39" s="6"/>
    </row>
    <row r="40" spans="1:7" x14ac:dyDescent="0.25">
      <c r="A40" s="9"/>
      <c r="B40" s="8"/>
      <c r="C40" s="8"/>
      <c r="D40" s="8"/>
      <c r="E40" s="6"/>
      <c r="F40" s="6"/>
      <c r="G40" s="6"/>
    </row>
    <row r="41" spans="1:7" x14ac:dyDescent="0.25">
      <c r="A41" s="9"/>
      <c r="B41" s="8"/>
      <c r="C41" s="8"/>
      <c r="D41" s="8"/>
      <c r="E41" s="6"/>
      <c r="F41" s="6"/>
      <c r="G41" s="6"/>
    </row>
    <row r="42" spans="1:7" x14ac:dyDescent="0.25">
      <c r="A42" s="9"/>
      <c r="B42" s="8"/>
      <c r="C42" s="8"/>
      <c r="D42" s="8"/>
      <c r="E42" s="6"/>
      <c r="F42" s="6"/>
      <c r="G42" s="6"/>
    </row>
    <row r="43" spans="1:7" x14ac:dyDescent="0.25">
      <c r="A43" s="9"/>
      <c r="B43" s="8"/>
      <c r="C43" s="8"/>
      <c r="D43" s="8"/>
      <c r="E43" s="6"/>
      <c r="F43" s="6"/>
      <c r="G43" s="6"/>
    </row>
    <row r="44" spans="1:7" x14ac:dyDescent="0.25">
      <c r="A44" s="9"/>
      <c r="B44" s="8"/>
      <c r="C44" s="8"/>
      <c r="D44" s="8"/>
      <c r="E44" s="6"/>
      <c r="F44" s="6"/>
      <c r="G44" s="6"/>
    </row>
    <row r="45" spans="1:7" x14ac:dyDescent="0.25">
      <c r="A45" s="9"/>
      <c r="B45" s="8"/>
      <c r="C45" s="8"/>
      <c r="D45" s="8"/>
      <c r="E45" s="6"/>
      <c r="F45" s="6"/>
      <c r="G45" s="6"/>
    </row>
    <row r="46" spans="1:7" x14ac:dyDescent="0.25">
      <c r="A46" s="9"/>
      <c r="B46" s="8"/>
      <c r="C46" s="8"/>
      <c r="D46" s="8"/>
      <c r="E46" s="6"/>
      <c r="F46" s="6"/>
      <c r="G46" s="6"/>
    </row>
    <row r="47" spans="1:7" x14ac:dyDescent="0.25">
      <c r="A47" s="9"/>
      <c r="B47" s="8"/>
      <c r="C47" s="8"/>
      <c r="D47" s="8"/>
      <c r="E47" s="6"/>
      <c r="F47" s="6"/>
      <c r="G47" s="6"/>
    </row>
    <row r="48" spans="1:7" x14ac:dyDescent="0.25">
      <c r="A48" s="9"/>
      <c r="B48" s="8"/>
      <c r="C48" s="8"/>
      <c r="D48" s="8"/>
      <c r="E48" s="6"/>
      <c r="F48" s="6"/>
      <c r="G48" s="6"/>
    </row>
    <row r="49" spans="1:7" x14ac:dyDescent="0.25">
      <c r="A49" s="9"/>
      <c r="B49" s="8"/>
      <c r="C49" s="8"/>
      <c r="D49" s="8"/>
      <c r="E49" s="6"/>
      <c r="F49" s="6"/>
      <c r="G49" s="6"/>
    </row>
    <row r="50" spans="1:7" x14ac:dyDescent="0.25">
      <c r="A50" s="9"/>
      <c r="B50" s="8"/>
      <c r="C50" s="8"/>
      <c r="D50" s="8"/>
      <c r="E50" s="6"/>
      <c r="F50" s="6"/>
      <c r="G50" s="6"/>
    </row>
    <row r="51" spans="1:7" x14ac:dyDescent="0.25">
      <c r="A51" s="9"/>
      <c r="B51" s="8"/>
      <c r="C51" s="8"/>
      <c r="D51" s="8"/>
      <c r="E51" s="6"/>
      <c r="F51" s="6"/>
      <c r="G51" s="6"/>
    </row>
    <row r="52" spans="1:7" x14ac:dyDescent="0.25">
      <c r="A52" s="9"/>
      <c r="B52" s="8"/>
      <c r="C52" s="8"/>
      <c r="D52" s="8"/>
      <c r="E52" s="6"/>
      <c r="F52" s="6"/>
      <c r="G52" s="6"/>
    </row>
    <row r="53" spans="1:7" x14ac:dyDescent="0.25">
      <c r="A53" s="9"/>
      <c r="B53" s="8"/>
      <c r="C53" s="8"/>
      <c r="D53" s="8"/>
      <c r="E53" s="6"/>
      <c r="F53" s="6"/>
      <c r="G53" s="6"/>
    </row>
    <row r="54" spans="1:7" x14ac:dyDescent="0.25">
      <c r="A54" s="9"/>
      <c r="B54" s="8"/>
      <c r="C54" s="8"/>
      <c r="D54" s="8"/>
      <c r="E54" s="6"/>
      <c r="F54" s="6"/>
      <c r="G54" s="6"/>
    </row>
    <row r="55" spans="1:7" x14ac:dyDescent="0.25">
      <c r="A55" s="9"/>
      <c r="B55" s="8"/>
      <c r="C55" s="8"/>
      <c r="D55" s="8"/>
      <c r="E55" s="6"/>
      <c r="F55" s="6"/>
      <c r="G55" s="6"/>
    </row>
    <row r="56" spans="1:7" x14ac:dyDescent="0.25">
      <c r="A56" s="9"/>
      <c r="B56" s="8"/>
      <c r="C56" s="8"/>
      <c r="D56" s="8"/>
      <c r="E56" s="6"/>
      <c r="F56" s="6"/>
      <c r="G56" s="6"/>
    </row>
    <row r="57" spans="1:7" x14ac:dyDescent="0.25">
      <c r="A57" s="9"/>
      <c r="B57" s="8"/>
      <c r="C57" s="8"/>
      <c r="D57" s="8"/>
      <c r="E57" s="6"/>
      <c r="F57" s="6"/>
      <c r="G57" s="6"/>
    </row>
    <row r="58" spans="1:7" x14ac:dyDescent="0.25">
      <c r="A58" s="9"/>
      <c r="B58" s="8"/>
      <c r="C58" s="8"/>
      <c r="D58" s="8"/>
      <c r="E58" s="6"/>
      <c r="F58" s="6"/>
      <c r="G58" s="6"/>
    </row>
    <row r="59" spans="1:7" x14ac:dyDescent="0.25">
      <c r="A59" s="9"/>
      <c r="B59" s="8"/>
      <c r="C59" s="8"/>
      <c r="D59" s="8"/>
      <c r="E59" s="6"/>
      <c r="F59" s="6"/>
      <c r="G59" s="6"/>
    </row>
    <row r="60" spans="1:7" x14ac:dyDescent="0.25">
      <c r="A60" s="9"/>
      <c r="B60" s="8"/>
      <c r="C60" s="8"/>
      <c r="D60" s="8"/>
      <c r="E60" s="6"/>
      <c r="F60" s="6"/>
      <c r="G60" s="6"/>
    </row>
    <row r="61" spans="1:7" x14ac:dyDescent="0.25">
      <c r="A61" s="9"/>
      <c r="B61" s="8"/>
      <c r="C61" s="8"/>
      <c r="D61" s="8"/>
      <c r="E61" s="6"/>
      <c r="F61" s="6"/>
      <c r="G61" s="6"/>
    </row>
    <row r="62" spans="1:7" x14ac:dyDescent="0.25">
      <c r="A62" s="9"/>
      <c r="B62" s="8"/>
      <c r="C62" s="8"/>
      <c r="D62" s="8"/>
      <c r="E62" s="6"/>
      <c r="F62" s="6"/>
      <c r="G62" s="6"/>
    </row>
    <row r="63" spans="1:7" x14ac:dyDescent="0.25">
      <c r="A63" s="9"/>
      <c r="B63" s="8"/>
      <c r="C63" s="8"/>
      <c r="D63" s="8"/>
      <c r="E63" s="6"/>
      <c r="F63" s="6"/>
      <c r="G63" s="6"/>
    </row>
    <row r="64" spans="1:7" x14ac:dyDescent="0.25">
      <c r="A64" s="9"/>
      <c r="B64" s="8"/>
      <c r="C64" s="8"/>
      <c r="D64" s="8"/>
      <c r="E64" s="6"/>
      <c r="F64" s="6"/>
      <c r="G64" s="6"/>
    </row>
    <row r="65" spans="1:7" x14ac:dyDescent="0.25">
      <c r="A65" s="9"/>
      <c r="B65" s="8"/>
      <c r="C65" s="8"/>
      <c r="D65" s="8"/>
      <c r="E65" s="6"/>
      <c r="F65" s="6"/>
      <c r="G65" s="6"/>
    </row>
    <row r="66" spans="1:7" x14ac:dyDescent="0.25">
      <c r="A66" s="9"/>
      <c r="B66" s="8"/>
      <c r="C66" s="8"/>
      <c r="D66" s="8"/>
      <c r="E66" s="6"/>
      <c r="F66" s="6"/>
      <c r="G66" s="6"/>
    </row>
    <row r="67" spans="1:7" x14ac:dyDescent="0.25">
      <c r="A67" s="9"/>
      <c r="B67" s="8"/>
      <c r="C67" s="8"/>
      <c r="D67" s="8"/>
      <c r="E67" s="6"/>
      <c r="F67" s="6"/>
      <c r="G67" s="6"/>
    </row>
    <row r="68" spans="1:7" x14ac:dyDescent="0.25">
      <c r="A68" s="9"/>
      <c r="B68" s="8"/>
      <c r="C68" s="8"/>
      <c r="D68" s="8"/>
      <c r="E68" s="6"/>
      <c r="F68" s="6"/>
      <c r="G68" s="6"/>
    </row>
    <row r="69" spans="1:7" x14ac:dyDescent="0.25">
      <c r="A69" s="9"/>
      <c r="B69" s="8"/>
      <c r="C69" s="8"/>
      <c r="D69" s="8"/>
      <c r="E69" s="6"/>
      <c r="F69" s="6"/>
      <c r="G69" s="6"/>
    </row>
    <row r="70" spans="1:7" x14ac:dyDescent="0.25">
      <c r="A70" s="9"/>
      <c r="B70" s="8"/>
      <c r="C70" s="8"/>
      <c r="D70" s="8"/>
      <c r="E70" s="6"/>
      <c r="F70" s="6"/>
      <c r="G70" s="6"/>
    </row>
    <row r="71" spans="1:7" x14ac:dyDescent="0.25">
      <c r="A71" s="9"/>
      <c r="B71" s="8"/>
      <c r="C71" s="8"/>
      <c r="D71" s="8"/>
      <c r="E71" s="6"/>
      <c r="F71" s="6"/>
      <c r="G71" s="6"/>
    </row>
    <row r="72" spans="1:7" x14ac:dyDescent="0.25">
      <c r="A72" s="9"/>
      <c r="B72" s="8"/>
      <c r="C72" s="8"/>
      <c r="D72" s="8"/>
      <c r="E72" s="6"/>
      <c r="F72" s="6"/>
      <c r="G72" s="6"/>
    </row>
    <row r="73" spans="1:7" x14ac:dyDescent="0.25">
      <c r="A73" s="9"/>
      <c r="E73" s="6"/>
      <c r="F73" s="6"/>
      <c r="G73" s="6"/>
    </row>
    <row r="74" spans="1:7" x14ac:dyDescent="0.25">
      <c r="A74" s="9"/>
      <c r="E74" s="6"/>
      <c r="F74" s="6"/>
      <c r="G74" s="6"/>
    </row>
    <row r="75" spans="1:7" x14ac:dyDescent="0.25">
      <c r="A75" s="9"/>
      <c r="E75" s="6"/>
      <c r="F75" s="6"/>
      <c r="G75" s="6"/>
    </row>
    <row r="76" spans="1:7" x14ac:dyDescent="0.25">
      <c r="A76" s="9"/>
      <c r="E76" s="6"/>
      <c r="F76" s="6"/>
      <c r="G76" s="6"/>
    </row>
    <row r="77" spans="1:7" x14ac:dyDescent="0.25">
      <c r="A77" s="9"/>
      <c r="E77" s="6"/>
      <c r="F77" s="6"/>
      <c r="G77" s="6"/>
    </row>
    <row r="78" spans="1:7" x14ac:dyDescent="0.25">
      <c r="A78" s="9"/>
      <c r="E78" s="6"/>
      <c r="F78" s="6"/>
      <c r="G78" s="6"/>
    </row>
    <row r="79" spans="1:7" x14ac:dyDescent="0.25">
      <c r="A79" s="9"/>
      <c r="E79" s="6"/>
      <c r="F79" s="6"/>
      <c r="G79" s="6"/>
    </row>
    <row r="80" spans="1:7" x14ac:dyDescent="0.25">
      <c r="A80" s="9"/>
      <c r="E80" s="6"/>
      <c r="F80" s="6"/>
      <c r="G80" s="6"/>
    </row>
    <row r="81" spans="1:7" x14ac:dyDescent="0.25">
      <c r="A81" s="9"/>
      <c r="E81" s="6"/>
      <c r="F81" s="6"/>
      <c r="G81" s="6"/>
    </row>
    <row r="82" spans="1:7" x14ac:dyDescent="0.25">
      <c r="A82" s="9"/>
      <c r="E82" s="6"/>
      <c r="F82" s="6"/>
      <c r="G82" s="6"/>
    </row>
    <row r="83" spans="1:7" x14ac:dyDescent="0.25">
      <c r="A83" s="9"/>
      <c r="E83" s="6"/>
      <c r="F83" s="6"/>
      <c r="G83" s="6"/>
    </row>
    <row r="84" spans="1:7" x14ac:dyDescent="0.25">
      <c r="A84" s="9"/>
      <c r="E84" s="6"/>
      <c r="F84" s="6"/>
      <c r="G84" s="6"/>
    </row>
    <row r="85" spans="1:7" x14ac:dyDescent="0.25">
      <c r="A85" s="9"/>
      <c r="E85" s="6"/>
      <c r="F85" s="6"/>
      <c r="G85" s="6"/>
    </row>
    <row r="86" spans="1:7" x14ac:dyDescent="0.25">
      <c r="A86" s="9"/>
      <c r="E86" s="6"/>
      <c r="F86" s="6"/>
      <c r="G86" s="6"/>
    </row>
    <row r="87" spans="1:7" x14ac:dyDescent="0.25">
      <c r="A87" s="9"/>
      <c r="E87" s="6"/>
      <c r="F87" s="6"/>
      <c r="G87" s="6"/>
    </row>
    <row r="88" spans="1:7" x14ac:dyDescent="0.25">
      <c r="A88" s="9"/>
      <c r="E88" s="6"/>
      <c r="F88" s="6"/>
      <c r="G88" s="6"/>
    </row>
    <row r="89" spans="1:7" x14ac:dyDescent="0.25">
      <c r="A89" s="9"/>
      <c r="E89" s="6"/>
      <c r="F89" s="6"/>
      <c r="G89" s="6"/>
    </row>
    <row r="90" spans="1:7" x14ac:dyDescent="0.25">
      <c r="A90" s="9"/>
      <c r="E90" s="6"/>
      <c r="F90" s="6"/>
      <c r="G90" s="6"/>
    </row>
    <row r="91" spans="1:7" x14ac:dyDescent="0.25">
      <c r="A91" s="9"/>
      <c r="E91" s="6"/>
      <c r="F91" s="6"/>
      <c r="G91" s="6"/>
    </row>
    <row r="92" spans="1:7" x14ac:dyDescent="0.25">
      <c r="A92" s="9"/>
      <c r="E92" s="6"/>
      <c r="F92" s="6"/>
      <c r="G92" s="6"/>
    </row>
    <row r="93" spans="1:7" x14ac:dyDescent="0.25">
      <c r="A93" s="9"/>
      <c r="E93" s="6"/>
      <c r="F93" s="6"/>
      <c r="G93" s="6"/>
    </row>
    <row r="94" spans="1:7" x14ac:dyDescent="0.25">
      <c r="A94" s="9"/>
      <c r="E94" s="6"/>
      <c r="F94" s="6"/>
      <c r="G94" s="6"/>
    </row>
    <row r="95" spans="1:7" x14ac:dyDescent="0.25">
      <c r="A95" s="9"/>
      <c r="E95" s="6"/>
      <c r="F95" s="6"/>
      <c r="G95" s="6"/>
    </row>
    <row r="96" spans="1:7" x14ac:dyDescent="0.25">
      <c r="A96" s="9"/>
      <c r="E96" s="6"/>
      <c r="F96" s="6"/>
      <c r="G96" s="6"/>
    </row>
    <row r="97" spans="1:7" x14ac:dyDescent="0.25">
      <c r="A97" s="9"/>
      <c r="E97" s="6"/>
      <c r="F97" s="6"/>
      <c r="G97" s="6"/>
    </row>
    <row r="98" spans="1:7" x14ac:dyDescent="0.25">
      <c r="A98" s="9"/>
      <c r="E98" s="6"/>
      <c r="F98" s="6"/>
      <c r="G98" s="6"/>
    </row>
    <row r="99" spans="1:7" x14ac:dyDescent="0.25">
      <c r="A99" s="9"/>
      <c r="E99" s="6"/>
      <c r="F99" s="6"/>
      <c r="G99" s="6"/>
    </row>
    <row r="100" spans="1:7" x14ac:dyDescent="0.25">
      <c r="A100" s="9"/>
      <c r="E100" s="6"/>
      <c r="F100" s="6"/>
      <c r="G100" s="6"/>
    </row>
    <row r="101" spans="1:7" x14ac:dyDescent="0.25">
      <c r="A101" s="9"/>
      <c r="E101" s="6"/>
      <c r="F101" s="6"/>
      <c r="G101" s="6"/>
    </row>
    <row r="102" spans="1:7" x14ac:dyDescent="0.25">
      <c r="A102" s="9"/>
      <c r="E102" s="6"/>
      <c r="F102" s="6"/>
      <c r="G102" s="6"/>
    </row>
    <row r="103" spans="1:7" x14ac:dyDescent="0.25">
      <c r="A103" s="9"/>
      <c r="E103" s="6"/>
      <c r="F103" s="6"/>
      <c r="G103" s="6"/>
    </row>
    <row r="104" spans="1:7" x14ac:dyDescent="0.25">
      <c r="A104" s="9"/>
      <c r="E104" s="6"/>
      <c r="F104" s="6"/>
      <c r="G104" s="6"/>
    </row>
    <row r="105" spans="1:7" x14ac:dyDescent="0.25">
      <c r="A105" s="9"/>
      <c r="E105" s="6"/>
      <c r="F105" s="6"/>
      <c r="G105" s="6"/>
    </row>
    <row r="106" spans="1:7" x14ac:dyDescent="0.25">
      <c r="A106" s="9"/>
      <c r="E106" s="6"/>
      <c r="F106" s="6"/>
      <c r="G106" s="6"/>
    </row>
    <row r="107" spans="1:7" x14ac:dyDescent="0.25">
      <c r="A107" s="9"/>
      <c r="E107" s="6"/>
      <c r="F107" s="6"/>
      <c r="G107" s="6"/>
    </row>
    <row r="108" spans="1:7" x14ac:dyDescent="0.25">
      <c r="A108" s="9"/>
      <c r="E108" s="6"/>
      <c r="F108" s="6"/>
      <c r="G108" s="6"/>
    </row>
    <row r="109" spans="1:7" x14ac:dyDescent="0.25">
      <c r="A109" s="9"/>
      <c r="E109" s="6"/>
      <c r="F109" s="6"/>
      <c r="G109" s="6"/>
    </row>
    <row r="110" spans="1:7" x14ac:dyDescent="0.25">
      <c r="A110" s="9"/>
      <c r="E110" s="6"/>
      <c r="F110" s="6"/>
      <c r="G110" s="6"/>
    </row>
    <row r="111" spans="1:7" x14ac:dyDescent="0.25">
      <c r="A111" s="9"/>
      <c r="E111" s="6"/>
      <c r="F111" s="6"/>
      <c r="G111" s="6"/>
    </row>
    <row r="112" spans="1:7" x14ac:dyDescent="0.25">
      <c r="A112" s="9"/>
      <c r="E112" s="6"/>
      <c r="F112" s="6"/>
      <c r="G112" s="6"/>
    </row>
    <row r="113" spans="1:7" x14ac:dyDescent="0.25">
      <c r="A113" s="9"/>
      <c r="E113" s="6"/>
      <c r="F113" s="6"/>
      <c r="G113" s="6"/>
    </row>
    <row r="114" spans="1:7" x14ac:dyDescent="0.25">
      <c r="A114" s="9"/>
      <c r="E114" s="6"/>
      <c r="F114" s="6"/>
      <c r="G114" s="6"/>
    </row>
    <row r="115" spans="1:7" x14ac:dyDescent="0.25">
      <c r="A115" s="9"/>
      <c r="E115" s="6"/>
      <c r="F115" s="6"/>
      <c r="G115" s="6"/>
    </row>
    <row r="116" spans="1:7" x14ac:dyDescent="0.25">
      <c r="A116" s="9"/>
      <c r="E116" s="6"/>
      <c r="F116" s="6"/>
      <c r="G116" s="6"/>
    </row>
    <row r="117" spans="1:7" x14ac:dyDescent="0.25">
      <c r="A117" s="9"/>
      <c r="E117" s="6"/>
      <c r="F117" s="6"/>
      <c r="G117" s="6"/>
    </row>
    <row r="118" spans="1:7" x14ac:dyDescent="0.25">
      <c r="A118" s="9"/>
      <c r="E118" s="6"/>
      <c r="F118" s="6"/>
      <c r="G118" s="6"/>
    </row>
    <row r="119" spans="1:7" x14ac:dyDescent="0.25">
      <c r="A119" s="9"/>
      <c r="E119" s="6"/>
      <c r="F119" s="6"/>
      <c r="G119" s="6"/>
    </row>
    <row r="120" spans="1:7" x14ac:dyDescent="0.25">
      <c r="A120" s="9"/>
      <c r="E120" s="6"/>
      <c r="F120" s="6"/>
      <c r="G120" s="6"/>
    </row>
    <row r="121" spans="1:7" x14ac:dyDescent="0.25">
      <c r="A121" s="9"/>
      <c r="E121" s="6"/>
      <c r="F121" s="6"/>
      <c r="G121" s="6"/>
    </row>
    <row r="122" spans="1:7" x14ac:dyDescent="0.25">
      <c r="A122" s="9"/>
      <c r="E122" s="6"/>
      <c r="F122" s="6"/>
      <c r="G122" s="6"/>
    </row>
    <row r="123" spans="1:7" x14ac:dyDescent="0.25">
      <c r="A123" s="9"/>
      <c r="E123" s="6"/>
      <c r="F123" s="6"/>
      <c r="G123" s="6"/>
    </row>
    <row r="124" spans="1:7" x14ac:dyDescent="0.25">
      <c r="A124" s="9"/>
      <c r="E124" s="6"/>
      <c r="F124" s="6"/>
      <c r="G124" s="6"/>
    </row>
    <row r="125" spans="1:7" x14ac:dyDescent="0.25">
      <c r="A125" s="9"/>
      <c r="E125" s="6"/>
      <c r="F125" s="6"/>
      <c r="G125" s="6"/>
    </row>
    <row r="126" spans="1:7" x14ac:dyDescent="0.25">
      <c r="A126" s="9"/>
      <c r="E126" s="6"/>
      <c r="F126" s="6"/>
      <c r="G126" s="6"/>
    </row>
    <row r="127" spans="1:7" x14ac:dyDescent="0.25">
      <c r="A127" s="9"/>
      <c r="E127" s="6"/>
      <c r="F127" s="6"/>
      <c r="G127" s="6"/>
    </row>
    <row r="128" spans="1:7" x14ac:dyDescent="0.25">
      <c r="A128" s="9"/>
      <c r="E128" s="6"/>
      <c r="F128" s="6"/>
      <c r="G128" s="6"/>
    </row>
    <row r="129" spans="1:7" x14ac:dyDescent="0.25">
      <c r="A129" s="9"/>
      <c r="E129" s="6"/>
      <c r="F129" s="6"/>
      <c r="G129" s="6"/>
    </row>
    <row r="130" spans="1:7" x14ac:dyDescent="0.25">
      <c r="A130" s="9"/>
      <c r="E130" s="6"/>
      <c r="F130" s="6"/>
      <c r="G130" s="6"/>
    </row>
    <row r="131" spans="1:7" x14ac:dyDescent="0.25">
      <c r="A131" s="9"/>
      <c r="E131" s="6"/>
      <c r="F131" s="6"/>
      <c r="G131" s="6"/>
    </row>
    <row r="132" spans="1:7" x14ac:dyDescent="0.25">
      <c r="A132" s="9"/>
      <c r="E132" s="6"/>
      <c r="F132" s="6"/>
      <c r="G132" s="6"/>
    </row>
    <row r="133" spans="1:7" x14ac:dyDescent="0.25">
      <c r="A133" s="9"/>
      <c r="E133" s="6"/>
      <c r="F133" s="6"/>
      <c r="G133" s="6"/>
    </row>
    <row r="134" spans="1:7" x14ac:dyDescent="0.25">
      <c r="A134" s="9"/>
      <c r="E134" s="6"/>
      <c r="F134" s="6"/>
      <c r="G134" s="6"/>
    </row>
    <row r="135" spans="1:7" x14ac:dyDescent="0.25">
      <c r="A135" s="9"/>
      <c r="E135" s="6"/>
      <c r="F135" s="6"/>
      <c r="G135" s="6"/>
    </row>
    <row r="136" spans="1:7" x14ac:dyDescent="0.25">
      <c r="A136" s="9"/>
      <c r="E136" s="6"/>
      <c r="F136" s="6"/>
      <c r="G136" s="6"/>
    </row>
    <row r="137" spans="1:7" x14ac:dyDescent="0.25">
      <c r="A137" s="9"/>
      <c r="E137" s="6"/>
      <c r="F137" s="6"/>
      <c r="G137" s="6"/>
    </row>
    <row r="138" spans="1:7" x14ac:dyDescent="0.25">
      <c r="A138" s="9"/>
      <c r="E138" s="6"/>
      <c r="F138" s="6"/>
      <c r="G138" s="6"/>
    </row>
    <row r="139" spans="1:7" x14ac:dyDescent="0.25">
      <c r="A139" s="9"/>
      <c r="E139" s="6"/>
      <c r="F139" s="6"/>
      <c r="G139" s="6"/>
    </row>
    <row r="140" spans="1:7" x14ac:dyDescent="0.25">
      <c r="A140" s="9"/>
      <c r="E140" s="6"/>
      <c r="F140" s="6"/>
      <c r="G140" s="6"/>
    </row>
    <row r="141" spans="1:7" x14ac:dyDescent="0.25">
      <c r="A141" s="9"/>
      <c r="E141" s="6"/>
      <c r="F141" s="6"/>
      <c r="G141" s="6"/>
    </row>
    <row r="142" spans="1:7" x14ac:dyDescent="0.25">
      <c r="A142" s="9"/>
      <c r="E142" s="6"/>
      <c r="F142" s="6"/>
      <c r="G142" s="6"/>
    </row>
    <row r="143" spans="1:7" x14ac:dyDescent="0.25">
      <c r="A143" s="9"/>
      <c r="E143" s="6"/>
      <c r="F143" s="6"/>
      <c r="G143" s="6"/>
    </row>
    <row r="144" spans="1:7" x14ac:dyDescent="0.25">
      <c r="A144" s="9"/>
      <c r="E144" s="6"/>
      <c r="F144" s="6"/>
      <c r="G144" s="6"/>
    </row>
    <row r="145" spans="1:7" x14ac:dyDescent="0.25">
      <c r="A145" s="9"/>
      <c r="E145" s="6"/>
      <c r="F145" s="6"/>
      <c r="G145" s="6"/>
    </row>
    <row r="146" spans="1:7" x14ac:dyDescent="0.25">
      <c r="A146" s="9"/>
      <c r="E146" s="6"/>
      <c r="F146" s="6"/>
      <c r="G146" s="6"/>
    </row>
    <row r="147" spans="1:7" x14ac:dyDescent="0.25">
      <c r="A147" s="9"/>
      <c r="E147" s="6"/>
      <c r="F147" s="6"/>
      <c r="G147" s="6"/>
    </row>
    <row r="148" spans="1:7" x14ac:dyDescent="0.25">
      <c r="A148" s="9"/>
      <c r="E148" s="6"/>
      <c r="F148" s="6"/>
      <c r="G148" s="6"/>
    </row>
    <row r="149" spans="1:7" x14ac:dyDescent="0.25">
      <c r="A149" s="9"/>
      <c r="E149" s="6"/>
      <c r="F149" s="6"/>
      <c r="G149" s="6"/>
    </row>
    <row r="150" spans="1:7" x14ac:dyDescent="0.25">
      <c r="A150" s="9"/>
      <c r="E150" s="6"/>
      <c r="F150" s="6"/>
      <c r="G150" s="6"/>
    </row>
    <row r="151" spans="1:7" x14ac:dyDescent="0.25">
      <c r="A151" s="9"/>
      <c r="E151" s="6"/>
      <c r="F151" s="6"/>
      <c r="G151" s="6"/>
    </row>
    <row r="152" spans="1:7" x14ac:dyDescent="0.25">
      <c r="A152" s="9"/>
      <c r="E152" s="6"/>
      <c r="F152" s="6"/>
      <c r="G152" s="6"/>
    </row>
    <row r="153" spans="1:7" x14ac:dyDescent="0.25">
      <c r="A153" s="9"/>
      <c r="E153" s="6"/>
      <c r="F153" s="6"/>
      <c r="G153" s="6"/>
    </row>
    <row r="154" spans="1:7" x14ac:dyDescent="0.25">
      <c r="A154" s="9"/>
      <c r="E154" s="6"/>
      <c r="F154" s="6"/>
      <c r="G154" s="6"/>
    </row>
    <row r="155" spans="1:7" x14ac:dyDescent="0.25">
      <c r="A155" s="9"/>
      <c r="E155" s="6"/>
      <c r="F155" s="6"/>
      <c r="G155" s="6"/>
    </row>
    <row r="156" spans="1:7" x14ac:dyDescent="0.25">
      <c r="A156" s="9"/>
      <c r="E156" s="6"/>
      <c r="F156" s="6"/>
      <c r="G156" s="6"/>
    </row>
    <row r="157" spans="1:7" x14ac:dyDescent="0.25">
      <c r="A157" s="9"/>
      <c r="E157" s="6"/>
      <c r="F157" s="6"/>
      <c r="G157" s="6"/>
    </row>
    <row r="158" spans="1:7" x14ac:dyDescent="0.25">
      <c r="A158" s="9"/>
      <c r="E158" s="6"/>
      <c r="F158" s="6"/>
      <c r="G158" s="6"/>
    </row>
    <row r="159" spans="1:7" x14ac:dyDescent="0.25">
      <c r="A159" s="9"/>
      <c r="E159" s="6"/>
      <c r="F159" s="6"/>
      <c r="G159" s="6"/>
    </row>
    <row r="160" spans="1:7" x14ac:dyDescent="0.25">
      <c r="A160" s="9"/>
      <c r="E160" s="6"/>
      <c r="F160" s="6"/>
      <c r="G160" s="6"/>
    </row>
    <row r="161" spans="1:7" x14ac:dyDescent="0.25">
      <c r="A161" s="9"/>
      <c r="E161" s="6"/>
      <c r="F161" s="6"/>
      <c r="G161" s="6"/>
    </row>
    <row r="162" spans="1:7" x14ac:dyDescent="0.25">
      <c r="E162" s="6"/>
      <c r="F162" s="6"/>
      <c r="G162" s="6"/>
    </row>
    <row r="163" spans="1:7" x14ac:dyDescent="0.25">
      <c r="E163" s="6"/>
      <c r="F163" s="6"/>
      <c r="G163" s="6"/>
    </row>
    <row r="164" spans="1:7" x14ac:dyDescent="0.25">
      <c r="E164" s="6"/>
      <c r="F164" s="6"/>
      <c r="G164" s="6"/>
    </row>
    <row r="165" spans="1:7" x14ac:dyDescent="0.25">
      <c r="E165" s="6"/>
      <c r="F165" s="6"/>
      <c r="G165" s="6"/>
    </row>
    <row r="166" spans="1:7" x14ac:dyDescent="0.25">
      <c r="E166" s="6"/>
      <c r="F166" s="6"/>
      <c r="G166" s="6"/>
    </row>
    <row r="167" spans="1:7" x14ac:dyDescent="0.25">
      <c r="E167" s="6"/>
      <c r="F167" s="6"/>
      <c r="G167" s="6"/>
    </row>
    <row r="168" spans="1:7" x14ac:dyDescent="0.25">
      <c r="E168" s="6"/>
      <c r="F168" s="6"/>
      <c r="G168" s="6"/>
    </row>
    <row r="169" spans="1:7" x14ac:dyDescent="0.25">
      <c r="E169" s="6"/>
      <c r="F169" s="6"/>
      <c r="G169" s="6"/>
    </row>
    <row r="170" spans="1:7" x14ac:dyDescent="0.25">
      <c r="E170" s="6"/>
      <c r="F170" s="6"/>
      <c r="G170" s="6"/>
    </row>
    <row r="171" spans="1:7" x14ac:dyDescent="0.25">
      <c r="E171" s="6"/>
      <c r="F171" s="6"/>
      <c r="G171" s="6"/>
    </row>
    <row r="172" spans="1:7" x14ac:dyDescent="0.25">
      <c r="E172" s="6"/>
      <c r="F172" s="6"/>
      <c r="G172" s="6"/>
    </row>
    <row r="173" spans="1:7" x14ac:dyDescent="0.25">
      <c r="E173" s="6"/>
      <c r="F173" s="6"/>
      <c r="G173" s="6"/>
    </row>
    <row r="174" spans="1:7" x14ac:dyDescent="0.25">
      <c r="E174" s="6"/>
      <c r="F174" s="6"/>
      <c r="G174" s="6"/>
    </row>
    <row r="175" spans="1:7" x14ac:dyDescent="0.25">
      <c r="E175" s="6"/>
      <c r="F175" s="6"/>
      <c r="G175" s="6"/>
    </row>
    <row r="176" spans="1:7" x14ac:dyDescent="0.25">
      <c r="E176" s="6"/>
      <c r="F176" s="6"/>
      <c r="G176" s="6"/>
    </row>
    <row r="177" spans="5:7" x14ac:dyDescent="0.25">
      <c r="E177" s="6"/>
      <c r="F177" s="6"/>
      <c r="G177" s="6"/>
    </row>
    <row r="178" spans="5:7" x14ac:dyDescent="0.25">
      <c r="E178" s="6"/>
      <c r="F178" s="6"/>
      <c r="G178" s="6"/>
    </row>
    <row r="179" spans="5:7" x14ac:dyDescent="0.25">
      <c r="E179" s="6"/>
      <c r="F179" s="6"/>
      <c r="G179" s="6"/>
    </row>
    <row r="180" spans="5:7" x14ac:dyDescent="0.25">
      <c r="E180" s="6"/>
      <c r="F180" s="6"/>
      <c r="G180" s="6"/>
    </row>
    <row r="181" spans="5:7" x14ac:dyDescent="0.25">
      <c r="E181" s="6"/>
      <c r="F181" s="6"/>
      <c r="G181" s="6"/>
    </row>
    <row r="182" spans="5:7" x14ac:dyDescent="0.25">
      <c r="E182" s="6"/>
      <c r="F182" s="6"/>
      <c r="G182" s="6"/>
    </row>
    <row r="183" spans="5:7" x14ac:dyDescent="0.25">
      <c r="E183" s="6"/>
      <c r="F183" s="6"/>
      <c r="G183" s="6"/>
    </row>
    <row r="184" spans="5:7" x14ac:dyDescent="0.25">
      <c r="E184" s="6"/>
      <c r="F184" s="6"/>
      <c r="G184" s="6"/>
    </row>
    <row r="185" spans="5:7" x14ac:dyDescent="0.25">
      <c r="E185" s="6"/>
      <c r="F185" s="6"/>
      <c r="G185" s="6"/>
    </row>
    <row r="186" spans="5:7" x14ac:dyDescent="0.25">
      <c r="E186" s="6"/>
      <c r="F186" s="6"/>
      <c r="G186" s="6"/>
    </row>
    <row r="187" spans="5:7" x14ac:dyDescent="0.25">
      <c r="E187" s="6"/>
      <c r="F187" s="6"/>
      <c r="G187" s="6"/>
    </row>
    <row r="188" spans="5:7" x14ac:dyDescent="0.25">
      <c r="E188" s="6"/>
      <c r="F188" s="6"/>
      <c r="G188" s="6"/>
    </row>
    <row r="189" spans="5:7" x14ac:dyDescent="0.25">
      <c r="E189" s="6"/>
      <c r="F189" s="6"/>
      <c r="G189" s="6"/>
    </row>
    <row r="190" spans="5:7" x14ac:dyDescent="0.25">
      <c r="E190" s="6"/>
      <c r="F190" s="6"/>
      <c r="G190" s="6"/>
    </row>
    <row r="191" spans="5:7" x14ac:dyDescent="0.25">
      <c r="E191" s="6"/>
      <c r="F191" s="6"/>
      <c r="G191" s="6"/>
    </row>
    <row r="192" spans="5:7" x14ac:dyDescent="0.25">
      <c r="E192" s="6"/>
      <c r="F192" s="6"/>
      <c r="G192" s="6"/>
    </row>
    <row r="193" spans="5:7" x14ac:dyDescent="0.25">
      <c r="E193" s="6"/>
      <c r="F193" s="6"/>
      <c r="G193" s="6"/>
    </row>
    <row r="194" spans="5:7" x14ac:dyDescent="0.25">
      <c r="E194" s="6"/>
      <c r="F194" s="6"/>
      <c r="G194" s="6"/>
    </row>
    <row r="195" spans="5:7" x14ac:dyDescent="0.25">
      <c r="E195" s="6"/>
      <c r="F195" s="6"/>
      <c r="G195" s="6"/>
    </row>
    <row r="196" spans="5:7" x14ac:dyDescent="0.25">
      <c r="E196" s="6"/>
      <c r="F196" s="6"/>
      <c r="G196" s="6"/>
    </row>
    <row r="197" spans="5:7" x14ac:dyDescent="0.25">
      <c r="E197" s="6"/>
      <c r="F197" s="6"/>
      <c r="G197" s="6"/>
    </row>
    <row r="198" spans="5:7" x14ac:dyDescent="0.25">
      <c r="E198" s="6"/>
      <c r="F198" s="6"/>
      <c r="G198" s="6"/>
    </row>
    <row r="199" spans="5:7" x14ac:dyDescent="0.25">
      <c r="E199" s="6"/>
      <c r="F199" s="6"/>
      <c r="G199" s="6"/>
    </row>
    <row r="200" spans="5:7" x14ac:dyDescent="0.25">
      <c r="E200" s="6"/>
      <c r="F200" s="6"/>
      <c r="G200" s="6"/>
    </row>
    <row r="201" spans="5:7" x14ac:dyDescent="0.25">
      <c r="E201" s="6"/>
      <c r="F201" s="6"/>
      <c r="G201" s="6"/>
    </row>
    <row r="202" spans="5:7" x14ac:dyDescent="0.25">
      <c r="E202" s="6"/>
      <c r="F202" s="6"/>
      <c r="G202" s="6"/>
    </row>
    <row r="203" spans="5:7" x14ac:dyDescent="0.25">
      <c r="E203" s="6"/>
      <c r="F203" s="6"/>
      <c r="G203" s="6"/>
    </row>
    <row r="204" spans="5:7" x14ac:dyDescent="0.25">
      <c r="E204" s="6"/>
      <c r="F204" s="6"/>
      <c r="G204" s="6"/>
    </row>
    <row r="205" spans="5:7" x14ac:dyDescent="0.25">
      <c r="E205" s="6"/>
      <c r="F205" s="6"/>
      <c r="G205" s="6"/>
    </row>
    <row r="206" spans="5:7" x14ac:dyDescent="0.25">
      <c r="E206" s="6"/>
      <c r="F206" s="6"/>
      <c r="G206" s="6"/>
    </row>
    <row r="207" spans="5:7" x14ac:dyDescent="0.25">
      <c r="E207" s="6"/>
      <c r="F207" s="6"/>
      <c r="G207" s="6"/>
    </row>
    <row r="208" spans="5:7" x14ac:dyDescent="0.25">
      <c r="E208" s="6"/>
      <c r="F208" s="6"/>
      <c r="G208" s="6"/>
    </row>
    <row r="209" spans="5:7" x14ac:dyDescent="0.25">
      <c r="E209" s="6"/>
      <c r="F209" s="6"/>
      <c r="G209" s="6"/>
    </row>
    <row r="210" spans="5:7" x14ac:dyDescent="0.25">
      <c r="E210" s="6"/>
      <c r="F210" s="6"/>
      <c r="G210" s="6"/>
    </row>
    <row r="211" spans="5:7" x14ac:dyDescent="0.25">
      <c r="E211" s="6"/>
      <c r="F211" s="6"/>
      <c r="G211" s="6"/>
    </row>
  </sheetData>
  <mergeCells count="1">
    <mergeCell ref="A1:G1"/>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O31"/>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17.42578125" bestFit="1"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21</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60" x14ac:dyDescent="0.25">
      <c r="A3" s="9">
        <v>41318</v>
      </c>
      <c r="B3" s="8" t="s">
        <v>392</v>
      </c>
      <c r="C3" s="8" t="s">
        <v>455</v>
      </c>
      <c r="D3" s="8" t="s">
        <v>172</v>
      </c>
      <c r="E3" s="6" t="s">
        <v>2485</v>
      </c>
      <c r="F3" s="6" t="s">
        <v>388</v>
      </c>
    </row>
    <row r="4" spans="1:15" ht="75" x14ac:dyDescent="0.25">
      <c r="A4" s="9">
        <v>41318</v>
      </c>
      <c r="B4" s="8" t="s">
        <v>392</v>
      </c>
      <c r="C4" s="8" t="s">
        <v>319</v>
      </c>
      <c r="D4" s="8" t="s">
        <v>172</v>
      </c>
      <c r="E4" s="6" t="s">
        <v>2405</v>
      </c>
      <c r="F4" s="6" t="s">
        <v>389</v>
      </c>
    </row>
    <row r="5" spans="1:15" ht="90" x14ac:dyDescent="0.25">
      <c r="A5" s="9">
        <v>41318</v>
      </c>
      <c r="B5" s="8" t="s">
        <v>392</v>
      </c>
      <c r="C5" s="8" t="s">
        <v>760</v>
      </c>
      <c r="D5" s="8" t="s">
        <v>172</v>
      </c>
      <c r="E5" s="6" t="s">
        <v>2487</v>
      </c>
      <c r="F5" s="6" t="s">
        <v>2486</v>
      </c>
    </row>
    <row r="6" spans="1:15" ht="75" x14ac:dyDescent="0.25">
      <c r="A6" s="9">
        <v>41435</v>
      </c>
      <c r="B6" s="8" t="s">
        <v>345</v>
      </c>
      <c r="C6" s="8" t="s">
        <v>468</v>
      </c>
      <c r="D6" s="8" t="s">
        <v>172</v>
      </c>
      <c r="E6" s="6" t="s">
        <v>396</v>
      </c>
      <c r="F6" s="6" t="s">
        <v>395</v>
      </c>
    </row>
    <row r="7" spans="1:15" ht="105" x14ac:dyDescent="0.25">
      <c r="A7" s="9">
        <v>41435</v>
      </c>
      <c r="B7" s="8" t="s">
        <v>345</v>
      </c>
      <c r="C7" s="8" t="s">
        <v>468</v>
      </c>
      <c r="D7" s="8" t="s">
        <v>172</v>
      </c>
      <c r="E7" s="6" t="s">
        <v>398</v>
      </c>
      <c r="F7" s="6" t="s">
        <v>397</v>
      </c>
    </row>
    <row r="8" spans="1:15" ht="60" x14ac:dyDescent="0.25">
      <c r="A8" s="9">
        <v>41435</v>
      </c>
      <c r="B8" s="8" t="s">
        <v>345</v>
      </c>
      <c r="C8" s="8" t="s">
        <v>468</v>
      </c>
      <c r="D8" s="8" t="s">
        <v>172</v>
      </c>
      <c r="E8" s="6" t="s">
        <v>400</v>
      </c>
      <c r="F8" s="6" t="s">
        <v>399</v>
      </c>
    </row>
    <row r="9" spans="1:15" ht="165" x14ac:dyDescent="0.25">
      <c r="A9" s="9">
        <v>41368</v>
      </c>
      <c r="B9" s="8" t="s">
        <v>1638</v>
      </c>
      <c r="C9" s="8" t="s">
        <v>529</v>
      </c>
      <c r="D9" s="8" t="s">
        <v>172</v>
      </c>
      <c r="E9" s="6"/>
      <c r="F9" s="6" t="s">
        <v>2488</v>
      </c>
      <c r="G9" s="6" t="s">
        <v>516</v>
      </c>
    </row>
    <row r="10" spans="1:15" ht="150" x14ac:dyDescent="0.25">
      <c r="A10" s="9">
        <v>41368</v>
      </c>
      <c r="B10" s="8" t="s">
        <v>1638</v>
      </c>
      <c r="C10" s="8" t="s">
        <v>529</v>
      </c>
      <c r="D10" s="8" t="s">
        <v>172</v>
      </c>
      <c r="E10" s="6"/>
      <c r="F10" s="6" t="s">
        <v>512</v>
      </c>
      <c r="G10" s="6" t="s">
        <v>517</v>
      </c>
    </row>
    <row r="11" spans="1:15" ht="135" x14ac:dyDescent="0.25">
      <c r="A11" s="9">
        <v>41368</v>
      </c>
      <c r="B11" s="8" t="s">
        <v>1638</v>
      </c>
      <c r="C11" s="8" t="s">
        <v>529</v>
      </c>
      <c r="D11" s="8" t="s">
        <v>172</v>
      </c>
      <c r="E11" s="6"/>
      <c r="F11" s="6" t="s">
        <v>514</v>
      </c>
      <c r="G11" s="6" t="s">
        <v>518</v>
      </c>
    </row>
    <row r="12" spans="1:15" ht="165" x14ac:dyDescent="0.25">
      <c r="A12" s="9">
        <v>41368</v>
      </c>
      <c r="B12" s="8" t="s">
        <v>1638</v>
      </c>
      <c r="C12" s="8" t="s">
        <v>529</v>
      </c>
      <c r="D12" s="8" t="s">
        <v>172</v>
      </c>
      <c r="E12" s="6"/>
      <c r="F12" s="6" t="s">
        <v>513</v>
      </c>
      <c r="G12" s="6" t="s">
        <v>519</v>
      </c>
    </row>
    <row r="13" spans="1:15" ht="195" x14ac:dyDescent="0.25">
      <c r="A13" s="9">
        <v>41368</v>
      </c>
      <c r="B13" s="8" t="s">
        <v>1638</v>
      </c>
      <c r="C13" s="8" t="s">
        <v>529</v>
      </c>
      <c r="D13" s="8" t="s">
        <v>172</v>
      </c>
      <c r="E13" s="6"/>
      <c r="F13" s="6" t="s">
        <v>515</v>
      </c>
      <c r="G13" s="6" t="s">
        <v>520</v>
      </c>
    </row>
    <row r="14" spans="1:15" ht="120" x14ac:dyDescent="0.25">
      <c r="A14" s="9">
        <v>41368</v>
      </c>
      <c r="B14" s="8" t="s">
        <v>1638</v>
      </c>
      <c r="C14" s="8" t="s">
        <v>529</v>
      </c>
      <c r="D14" s="8" t="s">
        <v>172</v>
      </c>
      <c r="E14" s="6"/>
      <c r="F14" s="6" t="s">
        <v>522</v>
      </c>
      <c r="G14" s="6" t="s">
        <v>521</v>
      </c>
    </row>
    <row r="15" spans="1:15" x14ac:dyDescent="0.25">
      <c r="A15" s="9"/>
      <c r="B15" s="8"/>
      <c r="C15" s="8"/>
      <c r="D15" s="8"/>
      <c r="E15" s="6"/>
      <c r="F15" s="6"/>
    </row>
    <row r="16" spans="1:15" x14ac:dyDescent="0.25">
      <c r="A16" s="9"/>
      <c r="B16" s="8"/>
      <c r="D16" s="8"/>
      <c r="E16" s="6"/>
      <c r="F16" s="6"/>
    </row>
    <row r="17" spans="1:6" x14ac:dyDescent="0.25">
      <c r="A17" s="9"/>
      <c r="B17" s="8"/>
      <c r="D17" s="8"/>
      <c r="E17" s="6"/>
      <c r="F17" s="6"/>
    </row>
    <row r="18" spans="1:6" x14ac:dyDescent="0.25">
      <c r="A18" s="9"/>
      <c r="B18" s="8"/>
      <c r="D18" s="8"/>
      <c r="E18" s="6"/>
      <c r="F18" s="6"/>
    </row>
    <row r="19" spans="1:6" x14ac:dyDescent="0.25">
      <c r="A19" s="9"/>
      <c r="B19" s="8"/>
      <c r="D19" s="8"/>
      <c r="E19" s="6"/>
      <c r="F19" s="6"/>
    </row>
    <row r="20" spans="1:6" x14ac:dyDescent="0.25">
      <c r="A20" s="9"/>
      <c r="B20" s="8"/>
      <c r="D20" s="8"/>
      <c r="E20" s="6"/>
      <c r="F20" s="6"/>
    </row>
    <row r="21" spans="1:6" x14ac:dyDescent="0.25">
      <c r="A21" s="9"/>
      <c r="B21" s="8"/>
      <c r="D21" s="8"/>
      <c r="E21" s="6"/>
      <c r="F21" s="6"/>
    </row>
    <row r="22" spans="1:6" x14ac:dyDescent="0.25">
      <c r="A22" s="9"/>
      <c r="B22" s="8"/>
      <c r="D22" s="8"/>
      <c r="E22" s="6"/>
      <c r="F22" s="6"/>
    </row>
    <row r="23" spans="1:6" x14ac:dyDescent="0.25">
      <c r="A23" s="9"/>
      <c r="B23" s="8"/>
      <c r="D23" s="8"/>
      <c r="E23" s="6"/>
      <c r="F23" s="6"/>
    </row>
    <row r="24" spans="1:6" x14ac:dyDescent="0.25">
      <c r="A24" s="9"/>
      <c r="B24" s="8"/>
      <c r="D24" s="8"/>
      <c r="E24" s="6"/>
      <c r="F24" s="6"/>
    </row>
    <row r="25" spans="1:6" x14ac:dyDescent="0.25">
      <c r="A25" s="9"/>
      <c r="B25" s="8"/>
      <c r="D25" s="8"/>
      <c r="E25" s="6"/>
      <c r="F25" s="6"/>
    </row>
    <row r="26" spans="1:6" x14ac:dyDescent="0.25">
      <c r="B26" s="8"/>
      <c r="D26" s="8"/>
      <c r="E26" s="6"/>
    </row>
    <row r="27" spans="1:6" x14ac:dyDescent="0.25">
      <c r="B27" s="8"/>
      <c r="D27" s="8"/>
    </row>
    <row r="28" spans="1:6" x14ac:dyDescent="0.25">
      <c r="B28" s="8"/>
      <c r="D28" s="8"/>
    </row>
    <row r="29" spans="1:6" x14ac:dyDescent="0.25">
      <c r="B29" s="8"/>
      <c r="D29" s="8"/>
    </row>
    <row r="30" spans="1:6" x14ac:dyDescent="0.25">
      <c r="B30" s="8"/>
    </row>
    <row r="31" spans="1:6" x14ac:dyDescent="0.25">
      <c r="B31" s="8"/>
    </row>
  </sheetData>
  <mergeCells count="1">
    <mergeCell ref="A1:G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O23"/>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1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35</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30" x14ac:dyDescent="0.25">
      <c r="A3" s="9">
        <v>43169</v>
      </c>
      <c r="B3" s="8" t="s">
        <v>231</v>
      </c>
      <c r="C3" s="8" t="s">
        <v>577</v>
      </c>
      <c r="D3" s="8" t="s">
        <v>168</v>
      </c>
      <c r="E3" s="6" t="s">
        <v>360</v>
      </c>
      <c r="F3" s="6" t="s">
        <v>361</v>
      </c>
    </row>
    <row r="4" spans="1:15" ht="195" x14ac:dyDescent="0.25">
      <c r="A4" s="9">
        <v>43169</v>
      </c>
      <c r="B4" s="8" t="s">
        <v>231</v>
      </c>
      <c r="C4" s="8" t="s">
        <v>577</v>
      </c>
      <c r="D4" s="12" t="s">
        <v>168</v>
      </c>
      <c r="E4" s="6" t="s">
        <v>366</v>
      </c>
      <c r="F4" s="6" t="s">
        <v>362</v>
      </c>
      <c r="G4" s="6" t="s">
        <v>363</v>
      </c>
    </row>
    <row r="5" spans="1:15" ht="45" x14ac:dyDescent="0.25">
      <c r="A5" s="9">
        <v>43169</v>
      </c>
      <c r="B5" s="8" t="s">
        <v>231</v>
      </c>
      <c r="C5" s="8" t="s">
        <v>577</v>
      </c>
      <c r="D5" s="12" t="s">
        <v>168</v>
      </c>
      <c r="F5" s="6" t="s">
        <v>364</v>
      </c>
      <c r="G5" s="6" t="s">
        <v>365</v>
      </c>
    </row>
    <row r="6" spans="1:15" ht="60" x14ac:dyDescent="0.25">
      <c r="A6" s="9">
        <v>43169</v>
      </c>
      <c r="B6" s="8" t="s">
        <v>231</v>
      </c>
      <c r="C6" s="8" t="s">
        <v>577</v>
      </c>
      <c r="D6" s="12" t="s">
        <v>168</v>
      </c>
      <c r="E6" s="6"/>
      <c r="F6" s="6" t="s">
        <v>367</v>
      </c>
      <c r="G6" s="6" t="s">
        <v>368</v>
      </c>
    </row>
    <row r="7" spans="1:15" ht="105" x14ac:dyDescent="0.25">
      <c r="A7" s="9">
        <v>43169</v>
      </c>
      <c r="B7" s="8" t="s">
        <v>231</v>
      </c>
      <c r="C7" s="8" t="s">
        <v>577</v>
      </c>
      <c r="D7" s="12" t="s">
        <v>168</v>
      </c>
      <c r="E7" s="6"/>
      <c r="F7" s="6" t="s">
        <v>2524</v>
      </c>
      <c r="G7" s="6" t="s">
        <v>369</v>
      </c>
    </row>
    <row r="8" spans="1:15" ht="165" x14ac:dyDescent="0.25">
      <c r="A8" s="9">
        <v>43169</v>
      </c>
      <c r="B8" s="8" t="s">
        <v>231</v>
      </c>
      <c r="C8" s="8" t="s">
        <v>577</v>
      </c>
      <c r="D8" s="12" t="s">
        <v>168</v>
      </c>
      <c r="E8" s="6"/>
      <c r="F8" s="6" t="s">
        <v>370</v>
      </c>
      <c r="G8" s="6" t="s">
        <v>371</v>
      </c>
    </row>
    <row r="9" spans="1:15" ht="105" x14ac:dyDescent="0.25">
      <c r="A9" s="9">
        <v>43169</v>
      </c>
      <c r="B9" s="8" t="s">
        <v>231</v>
      </c>
      <c r="C9" s="8" t="s">
        <v>581</v>
      </c>
      <c r="D9" s="12" t="s">
        <v>168</v>
      </c>
      <c r="E9" s="6" t="s">
        <v>373</v>
      </c>
      <c r="F9" s="6" t="s">
        <v>372</v>
      </c>
      <c r="G9" s="6" t="s">
        <v>2518</v>
      </c>
    </row>
    <row r="10" spans="1:15" ht="60" x14ac:dyDescent="0.25">
      <c r="A10" s="9">
        <v>41729</v>
      </c>
      <c r="B10" s="8" t="s">
        <v>392</v>
      </c>
      <c r="C10" s="8" t="s">
        <v>455</v>
      </c>
      <c r="D10" s="12" t="s">
        <v>172</v>
      </c>
      <c r="E10" s="6" t="s">
        <v>394</v>
      </c>
      <c r="F10" s="6" t="s">
        <v>390</v>
      </c>
      <c r="G10" s="6"/>
    </row>
    <row r="11" spans="1:15" ht="105" x14ac:dyDescent="0.25">
      <c r="A11" s="9">
        <v>41729</v>
      </c>
      <c r="B11" s="8" t="s">
        <v>392</v>
      </c>
      <c r="C11" s="8" t="s">
        <v>318</v>
      </c>
      <c r="D11" s="12" t="s">
        <v>172</v>
      </c>
      <c r="E11" s="6" t="s">
        <v>391</v>
      </c>
      <c r="F11" s="6" t="s">
        <v>2528</v>
      </c>
      <c r="G11" s="6"/>
    </row>
    <row r="12" spans="1:15" ht="90" x14ac:dyDescent="0.25">
      <c r="A12" s="9">
        <v>41729</v>
      </c>
      <c r="B12" s="8" t="s">
        <v>392</v>
      </c>
      <c r="C12" s="8" t="s">
        <v>318</v>
      </c>
      <c r="D12" s="12" t="s">
        <v>172</v>
      </c>
      <c r="E12" s="6"/>
      <c r="F12" s="6" t="s">
        <v>393</v>
      </c>
      <c r="G12" s="6"/>
    </row>
    <row r="13" spans="1:15" ht="90" x14ac:dyDescent="0.25">
      <c r="A13" s="9">
        <v>41835</v>
      </c>
      <c r="B13" s="8" t="s">
        <v>491</v>
      </c>
      <c r="C13" s="8" t="s">
        <v>455</v>
      </c>
      <c r="D13" s="12" t="s">
        <v>168</v>
      </c>
      <c r="E13" s="6" t="s">
        <v>402</v>
      </c>
      <c r="F13" s="6" t="s">
        <v>401</v>
      </c>
      <c r="G13" s="6"/>
    </row>
    <row r="14" spans="1:15" ht="105" x14ac:dyDescent="0.25">
      <c r="A14" s="9">
        <v>41835</v>
      </c>
      <c r="B14" s="8" t="s">
        <v>491</v>
      </c>
      <c r="C14" s="8" t="s">
        <v>468</v>
      </c>
      <c r="D14" s="12" t="s">
        <v>168</v>
      </c>
      <c r="E14" s="6" t="s">
        <v>404</v>
      </c>
      <c r="F14" s="6" t="s">
        <v>403</v>
      </c>
      <c r="G14" s="6"/>
    </row>
    <row r="15" spans="1:15" x14ac:dyDescent="0.25">
      <c r="D15" s="12"/>
      <c r="E15" s="6"/>
      <c r="F15" s="6"/>
      <c r="G15" s="6"/>
    </row>
    <row r="16" spans="1:15" x14ac:dyDescent="0.25">
      <c r="E16" s="6"/>
      <c r="F16" s="6"/>
      <c r="G16" s="6"/>
    </row>
    <row r="17" spans="5:7" x14ac:dyDescent="0.25">
      <c r="E17" s="6"/>
      <c r="F17" s="6"/>
      <c r="G17" s="6"/>
    </row>
    <row r="18" spans="5:7" x14ac:dyDescent="0.25">
      <c r="E18" s="6"/>
      <c r="F18" s="6"/>
    </row>
    <row r="19" spans="5:7" x14ac:dyDescent="0.25">
      <c r="E19" s="6"/>
      <c r="F19" s="6"/>
    </row>
    <row r="20" spans="5:7" x14ac:dyDescent="0.25">
      <c r="E20" s="6"/>
      <c r="F20" s="6"/>
    </row>
    <row r="21" spans="5:7" x14ac:dyDescent="0.25">
      <c r="E21" s="6"/>
      <c r="F21" s="6"/>
    </row>
    <row r="22" spans="5:7" x14ac:dyDescent="0.25">
      <c r="E22" s="6"/>
      <c r="F22" s="6"/>
    </row>
    <row r="23" spans="5:7" x14ac:dyDescent="0.25">
      <c r="F23" s="6"/>
    </row>
  </sheetData>
  <mergeCells count="1">
    <mergeCell ref="A1:G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O27"/>
  <sheetViews>
    <sheetView workbookViewId="0">
      <selection activeCell="A2" sqref="A2"/>
    </sheetView>
  </sheetViews>
  <sheetFormatPr defaultRowHeight="15" x14ac:dyDescent="0.25"/>
  <cols>
    <col min="1" max="1" width="12.28515625" customWidth="1"/>
    <col min="2" max="2" width="22" customWidth="1"/>
    <col min="3" max="3" width="39.140625" customWidth="1"/>
    <col min="4" max="4" width="15.42578125" customWidth="1"/>
    <col min="5" max="5" width="22.7109375" customWidth="1"/>
    <col min="6" max="6" width="22.28515625" customWidth="1"/>
    <col min="7" max="7" width="14" customWidth="1"/>
    <col min="8" max="8" width="12.7109375" customWidth="1"/>
    <col min="9" max="9" width="20" bestFit="1" customWidth="1"/>
    <col min="10" max="10" width="6.42578125" bestFit="1" customWidth="1"/>
    <col min="11" max="11" width="20" bestFit="1" customWidth="1"/>
    <col min="12" max="12" width="6.42578125" bestFit="1" customWidth="1"/>
    <col min="13" max="13" width="19.42578125" bestFit="1" customWidth="1"/>
    <col min="14" max="14" width="6.42578125" bestFit="1" customWidth="1"/>
    <col min="15" max="15" width="21.140625" customWidth="1"/>
  </cols>
  <sheetData>
    <row r="1" spans="1:15" ht="26.25" customHeight="1" thickBot="1" x14ac:dyDescent="0.35">
      <c r="A1" s="56" t="s">
        <v>36</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210" x14ac:dyDescent="0.25">
      <c r="A3" s="9">
        <v>42369</v>
      </c>
      <c r="B3" s="8" t="s">
        <v>333</v>
      </c>
      <c r="C3" s="8" t="s">
        <v>318</v>
      </c>
      <c r="D3" s="8" t="s">
        <v>168</v>
      </c>
      <c r="E3" s="6" t="s">
        <v>334</v>
      </c>
      <c r="F3" s="6" t="s">
        <v>2489</v>
      </c>
      <c r="G3" s="6" t="s">
        <v>262</v>
      </c>
      <c r="H3" s="9">
        <v>42397</v>
      </c>
      <c r="I3" s="6" t="s">
        <v>350</v>
      </c>
      <c r="K3" s="6" t="s">
        <v>351</v>
      </c>
    </row>
    <row r="4" spans="1:15" ht="165" x14ac:dyDescent="0.25">
      <c r="A4" s="9">
        <v>42369</v>
      </c>
      <c r="B4" s="8" t="s">
        <v>333</v>
      </c>
      <c r="C4" s="8" t="s">
        <v>318</v>
      </c>
      <c r="D4" s="8" t="s">
        <v>168</v>
      </c>
      <c r="E4" s="6" t="s">
        <v>336</v>
      </c>
      <c r="F4" s="6" t="s">
        <v>335</v>
      </c>
      <c r="G4" s="6" t="s">
        <v>352</v>
      </c>
    </row>
    <row r="5" spans="1:15" ht="45" x14ac:dyDescent="0.25">
      <c r="A5" s="9">
        <v>42369</v>
      </c>
      <c r="B5" s="8" t="s">
        <v>333</v>
      </c>
      <c r="C5" s="8" t="s">
        <v>527</v>
      </c>
      <c r="D5" s="8" t="s">
        <v>172</v>
      </c>
      <c r="E5" s="6"/>
      <c r="F5" s="6" t="s">
        <v>337</v>
      </c>
      <c r="G5" s="6"/>
    </row>
    <row r="6" spans="1:15" ht="180" x14ac:dyDescent="0.25">
      <c r="A6" s="9">
        <v>42369</v>
      </c>
      <c r="B6" s="8" t="s">
        <v>333</v>
      </c>
      <c r="C6" s="8" t="s">
        <v>588</v>
      </c>
      <c r="D6" s="8" t="s">
        <v>168</v>
      </c>
      <c r="E6" s="6" t="s">
        <v>339</v>
      </c>
      <c r="F6" s="6" t="s">
        <v>338</v>
      </c>
      <c r="G6" s="6" t="s">
        <v>353</v>
      </c>
      <c r="H6" s="9">
        <v>42397</v>
      </c>
      <c r="I6" s="6" t="s">
        <v>354</v>
      </c>
      <c r="K6" s="6" t="s">
        <v>355</v>
      </c>
    </row>
    <row r="7" spans="1:15" ht="150" x14ac:dyDescent="0.25">
      <c r="A7" s="9">
        <v>42369</v>
      </c>
      <c r="B7" s="8" t="s">
        <v>333</v>
      </c>
      <c r="C7" s="8" t="s">
        <v>791</v>
      </c>
      <c r="D7" s="8" t="s">
        <v>168</v>
      </c>
      <c r="E7" s="6" t="s">
        <v>341</v>
      </c>
      <c r="F7" s="6" t="s">
        <v>340</v>
      </c>
      <c r="G7" s="6"/>
      <c r="I7" s="6" t="s">
        <v>358</v>
      </c>
      <c r="K7" s="6" t="s">
        <v>356</v>
      </c>
    </row>
    <row r="8" spans="1:15" ht="90" x14ac:dyDescent="0.25">
      <c r="A8" s="9">
        <v>42369</v>
      </c>
      <c r="B8" s="8" t="s">
        <v>333</v>
      </c>
      <c r="C8" s="8" t="s">
        <v>2210</v>
      </c>
      <c r="D8" s="8" t="s">
        <v>168</v>
      </c>
      <c r="E8" s="6" t="s">
        <v>343</v>
      </c>
      <c r="F8" s="6" t="s">
        <v>342</v>
      </c>
      <c r="G8" s="6"/>
      <c r="I8" s="6" t="s">
        <v>357</v>
      </c>
      <c r="K8" s="6" t="s">
        <v>356</v>
      </c>
    </row>
    <row r="9" spans="1:15" ht="75" x14ac:dyDescent="0.25">
      <c r="A9" s="9">
        <v>42369</v>
      </c>
      <c r="B9" s="8" t="s">
        <v>333</v>
      </c>
      <c r="C9" s="8" t="s">
        <v>731</v>
      </c>
      <c r="D9" s="8" t="s">
        <v>168</v>
      </c>
      <c r="E9" s="6" t="s">
        <v>349</v>
      </c>
      <c r="F9" s="6" t="s">
        <v>344</v>
      </c>
      <c r="G9" s="6"/>
      <c r="I9" s="6" t="s">
        <v>359</v>
      </c>
      <c r="K9" s="6" t="s">
        <v>356</v>
      </c>
    </row>
    <row r="10" spans="1:15" x14ac:dyDescent="0.25">
      <c r="A10" s="9"/>
      <c r="B10" s="8"/>
      <c r="C10" s="8"/>
      <c r="D10" s="8"/>
      <c r="E10" s="6"/>
      <c r="F10" s="6"/>
      <c r="G10" s="6"/>
    </row>
    <row r="11" spans="1:15" x14ac:dyDescent="0.25">
      <c r="C11" s="8"/>
      <c r="D11" s="8"/>
      <c r="E11" s="6"/>
      <c r="F11" s="6"/>
      <c r="G11" s="6"/>
    </row>
    <row r="12" spans="1:15" x14ac:dyDescent="0.25">
      <c r="C12" s="8"/>
      <c r="D12" s="8"/>
      <c r="E12" s="6"/>
      <c r="F12" s="6"/>
    </row>
    <row r="13" spans="1:15" x14ac:dyDescent="0.25">
      <c r="C13" s="8"/>
      <c r="D13" s="8"/>
      <c r="E13" s="6"/>
      <c r="F13" s="6"/>
    </row>
    <row r="14" spans="1:15" x14ac:dyDescent="0.25">
      <c r="C14" s="8"/>
      <c r="E14" s="6"/>
      <c r="F14" s="6"/>
    </row>
    <row r="15" spans="1:15" x14ac:dyDescent="0.25">
      <c r="C15" s="8"/>
      <c r="E15" s="6"/>
      <c r="F15" s="6"/>
    </row>
    <row r="16" spans="1:15" x14ac:dyDescent="0.25">
      <c r="C16" s="8"/>
      <c r="E16" s="6"/>
      <c r="F16" s="6"/>
    </row>
    <row r="17" spans="3:6" x14ac:dyDescent="0.25">
      <c r="C17" s="8"/>
      <c r="E17" s="6"/>
      <c r="F17" s="6"/>
    </row>
    <row r="18" spans="3:6" x14ac:dyDescent="0.25">
      <c r="C18" s="8"/>
      <c r="E18" s="6"/>
      <c r="F18" s="6"/>
    </row>
    <row r="19" spans="3:6" x14ac:dyDescent="0.25">
      <c r="C19" s="8"/>
      <c r="E19" s="6"/>
      <c r="F19" s="6"/>
    </row>
    <row r="20" spans="3:6" x14ac:dyDescent="0.25">
      <c r="C20" s="8"/>
      <c r="E20" s="6"/>
      <c r="F20" s="6"/>
    </row>
    <row r="21" spans="3:6" x14ac:dyDescent="0.25">
      <c r="C21" s="8"/>
      <c r="E21" s="6"/>
      <c r="F21" s="6"/>
    </row>
    <row r="22" spans="3:6" x14ac:dyDescent="0.25">
      <c r="C22" s="8"/>
      <c r="E22" s="6"/>
      <c r="F22" s="6"/>
    </row>
    <row r="23" spans="3:6" x14ac:dyDescent="0.25">
      <c r="C23" s="8"/>
      <c r="E23" s="6"/>
      <c r="F23" s="6"/>
    </row>
    <row r="24" spans="3:6" x14ac:dyDescent="0.25">
      <c r="C24" s="8"/>
      <c r="F24" s="6"/>
    </row>
    <row r="25" spans="3:6" x14ac:dyDescent="0.25">
      <c r="C25" s="8"/>
    </row>
    <row r="26" spans="3:6" x14ac:dyDescent="0.25">
      <c r="C26" s="8"/>
    </row>
    <row r="27" spans="3:6" x14ac:dyDescent="0.25">
      <c r="C27" s="8"/>
    </row>
  </sheetData>
  <mergeCells count="1">
    <mergeCell ref="A1:G1"/>
  </mergeCells>
  <dataValidations count="1">
    <dataValidation type="list" allowBlank="1" showInputMessage="1" showErrorMessage="1" sqref="C11:C91">
      <formula1>#REF!</formula1>
    </dataValidation>
  </dataValidation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O35"/>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1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37</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90" x14ac:dyDescent="0.25">
      <c r="A3" s="9">
        <v>42450</v>
      </c>
      <c r="B3" s="8" t="s">
        <v>231</v>
      </c>
      <c r="C3" s="8" t="s">
        <v>577</v>
      </c>
      <c r="D3" s="8" t="s">
        <v>168</v>
      </c>
      <c r="E3" s="6" t="s">
        <v>331</v>
      </c>
      <c r="F3" s="6" t="s">
        <v>332</v>
      </c>
      <c r="G3" s="6"/>
    </row>
    <row r="4" spans="1:15" ht="105" x14ac:dyDescent="0.25">
      <c r="A4" s="9">
        <v>42488</v>
      </c>
      <c r="B4" s="8" t="s">
        <v>491</v>
      </c>
      <c r="C4" s="8" t="s">
        <v>319</v>
      </c>
      <c r="D4" s="8" t="s">
        <v>168</v>
      </c>
      <c r="E4" s="6" t="s">
        <v>346</v>
      </c>
      <c r="F4" s="6" t="s">
        <v>347</v>
      </c>
      <c r="G4" s="6"/>
    </row>
    <row r="5" spans="1:15" ht="105" x14ac:dyDescent="0.25">
      <c r="A5" s="9">
        <v>42488</v>
      </c>
      <c r="B5" s="8" t="s">
        <v>491</v>
      </c>
      <c r="C5" s="8" t="s">
        <v>319</v>
      </c>
      <c r="D5" s="8" t="s">
        <v>168</v>
      </c>
      <c r="E5" s="6" t="s">
        <v>374</v>
      </c>
      <c r="F5" s="6" t="s">
        <v>348</v>
      </c>
      <c r="G5" s="6"/>
    </row>
    <row r="6" spans="1:15" ht="75" x14ac:dyDescent="0.25">
      <c r="A6" s="9">
        <v>42488</v>
      </c>
      <c r="B6" s="8" t="s">
        <v>491</v>
      </c>
      <c r="C6" s="8" t="s">
        <v>319</v>
      </c>
      <c r="D6" s="8" t="s">
        <v>168</v>
      </c>
      <c r="E6" s="6" t="s">
        <v>376</v>
      </c>
      <c r="F6" s="6" t="s">
        <v>375</v>
      </c>
      <c r="G6" s="6" t="s">
        <v>380</v>
      </c>
    </row>
    <row r="7" spans="1:15" ht="60" x14ac:dyDescent="0.25">
      <c r="A7" s="9">
        <v>42488</v>
      </c>
      <c r="B7" s="8" t="s">
        <v>491</v>
      </c>
      <c r="C7" s="8" t="s">
        <v>319</v>
      </c>
      <c r="D7" s="8" t="s">
        <v>168</v>
      </c>
      <c r="E7" s="6" t="s">
        <v>387</v>
      </c>
      <c r="F7" s="6" t="s">
        <v>377</v>
      </c>
      <c r="G7" s="6" t="s">
        <v>380</v>
      </c>
    </row>
    <row r="8" spans="1:15" ht="90" x14ac:dyDescent="0.25">
      <c r="A8" s="9">
        <v>42488</v>
      </c>
      <c r="B8" s="8" t="s">
        <v>491</v>
      </c>
      <c r="C8" s="8" t="s">
        <v>319</v>
      </c>
      <c r="D8" s="8" t="s">
        <v>172</v>
      </c>
      <c r="E8" s="6"/>
      <c r="F8" s="6" t="s">
        <v>378</v>
      </c>
      <c r="G8" s="6"/>
    </row>
    <row r="9" spans="1:15" ht="135" x14ac:dyDescent="0.25">
      <c r="A9" s="9">
        <v>42488</v>
      </c>
      <c r="B9" s="8" t="s">
        <v>491</v>
      </c>
      <c r="C9" s="8" t="s">
        <v>319</v>
      </c>
      <c r="D9" s="8" t="s">
        <v>168</v>
      </c>
      <c r="E9" s="6"/>
      <c r="F9" s="6" t="s">
        <v>379</v>
      </c>
      <c r="G9" s="6" t="s">
        <v>380</v>
      </c>
    </row>
    <row r="10" spans="1:15" ht="60" x14ac:dyDescent="0.25">
      <c r="A10" s="9">
        <v>42488</v>
      </c>
      <c r="B10" s="8" t="s">
        <v>491</v>
      </c>
      <c r="C10" s="8" t="s">
        <v>323</v>
      </c>
      <c r="D10" s="8" t="s">
        <v>172</v>
      </c>
      <c r="E10" s="6"/>
      <c r="F10" s="6" t="s">
        <v>381</v>
      </c>
      <c r="G10" s="6"/>
    </row>
    <row r="11" spans="1:15" ht="135" x14ac:dyDescent="0.25">
      <c r="A11" s="9">
        <v>42488</v>
      </c>
      <c r="B11" s="8" t="s">
        <v>491</v>
      </c>
      <c r="C11" s="8" t="s">
        <v>323</v>
      </c>
      <c r="D11" s="8" t="s">
        <v>168</v>
      </c>
      <c r="E11" s="6"/>
      <c r="F11" s="6" t="s">
        <v>382</v>
      </c>
      <c r="G11" s="6" t="s">
        <v>380</v>
      </c>
    </row>
    <row r="12" spans="1:15" ht="105" x14ac:dyDescent="0.25">
      <c r="A12" s="9">
        <v>42488</v>
      </c>
      <c r="B12" s="8" t="s">
        <v>491</v>
      </c>
      <c r="C12" s="8" t="s">
        <v>323</v>
      </c>
      <c r="D12" s="8" t="s">
        <v>168</v>
      </c>
      <c r="E12" s="6" t="s">
        <v>384</v>
      </c>
      <c r="F12" s="6" t="s">
        <v>383</v>
      </c>
      <c r="G12" s="6" t="s">
        <v>380</v>
      </c>
    </row>
    <row r="13" spans="1:15" ht="90" x14ac:dyDescent="0.25">
      <c r="A13" s="9">
        <v>42488</v>
      </c>
      <c r="B13" s="8" t="s">
        <v>491</v>
      </c>
      <c r="C13" s="8" t="s">
        <v>323</v>
      </c>
      <c r="D13" s="8" t="s">
        <v>168</v>
      </c>
      <c r="E13" s="6" t="s">
        <v>386</v>
      </c>
      <c r="F13" s="6" t="s">
        <v>385</v>
      </c>
      <c r="G13" s="6" t="s">
        <v>380</v>
      </c>
    </row>
    <row r="14" spans="1:15" x14ac:dyDescent="0.25">
      <c r="A14" s="9"/>
      <c r="B14" s="8"/>
      <c r="D14" s="8"/>
      <c r="E14" s="6"/>
      <c r="F14" s="6"/>
      <c r="G14" s="6"/>
    </row>
    <row r="15" spans="1:15" x14ac:dyDescent="0.25">
      <c r="A15" s="9"/>
      <c r="B15" s="8"/>
      <c r="D15" s="8"/>
      <c r="E15" s="6"/>
      <c r="F15" s="6"/>
      <c r="G15" s="6"/>
    </row>
    <row r="16" spans="1:15" x14ac:dyDescent="0.25">
      <c r="A16" s="9"/>
      <c r="B16" s="8"/>
      <c r="D16" s="8"/>
      <c r="E16" s="6"/>
      <c r="F16" s="6"/>
      <c r="G16" s="6"/>
    </row>
    <row r="17" spans="1:6" x14ac:dyDescent="0.25">
      <c r="A17" s="9"/>
      <c r="B17" s="8"/>
      <c r="D17" s="8"/>
      <c r="E17" s="6"/>
      <c r="F17" s="6"/>
    </row>
    <row r="18" spans="1:6" x14ac:dyDescent="0.25">
      <c r="A18" s="9"/>
      <c r="B18" s="8"/>
      <c r="D18" s="8"/>
      <c r="E18" s="6"/>
      <c r="F18" s="6"/>
    </row>
    <row r="19" spans="1:6" x14ac:dyDescent="0.25">
      <c r="A19" s="9"/>
      <c r="B19" s="8"/>
      <c r="D19" s="8"/>
      <c r="E19" s="6"/>
      <c r="F19" s="6"/>
    </row>
    <row r="20" spans="1:6" x14ac:dyDescent="0.25">
      <c r="A20" s="9"/>
      <c r="B20" s="8"/>
      <c r="D20" s="8"/>
      <c r="E20" s="6"/>
      <c r="F20" s="6"/>
    </row>
    <row r="21" spans="1:6" x14ac:dyDescent="0.25">
      <c r="A21" s="9"/>
      <c r="B21" s="8"/>
      <c r="D21" s="8"/>
      <c r="E21" s="6"/>
      <c r="F21" s="6"/>
    </row>
    <row r="22" spans="1:6" x14ac:dyDescent="0.25">
      <c r="A22" s="9"/>
      <c r="B22" s="8"/>
      <c r="D22" s="8"/>
      <c r="E22" s="6"/>
      <c r="F22" s="6"/>
    </row>
    <row r="23" spans="1:6" x14ac:dyDescent="0.25">
      <c r="A23" s="9"/>
      <c r="B23" s="8"/>
      <c r="D23" s="8"/>
      <c r="E23" s="6"/>
      <c r="F23" s="6"/>
    </row>
    <row r="24" spans="1:6" x14ac:dyDescent="0.25">
      <c r="B24" s="8"/>
      <c r="D24" s="8"/>
      <c r="E24" s="6"/>
      <c r="F24" s="6"/>
    </row>
    <row r="25" spans="1:6" x14ac:dyDescent="0.25">
      <c r="B25" s="8"/>
      <c r="D25" s="8"/>
      <c r="E25" s="6"/>
      <c r="F25" s="6"/>
    </row>
    <row r="26" spans="1:6" x14ac:dyDescent="0.25">
      <c r="B26" s="8"/>
      <c r="D26" s="8"/>
      <c r="E26" s="6"/>
    </row>
    <row r="27" spans="1:6" x14ac:dyDescent="0.25">
      <c r="B27" s="8"/>
      <c r="E27" s="6"/>
    </row>
    <row r="28" spans="1:6" x14ac:dyDescent="0.25">
      <c r="B28" s="8"/>
      <c r="E28" s="6"/>
    </row>
    <row r="29" spans="1:6" x14ac:dyDescent="0.25">
      <c r="B29" s="8"/>
      <c r="E29" s="6"/>
    </row>
    <row r="30" spans="1:6" x14ac:dyDescent="0.25">
      <c r="E30" s="6"/>
    </row>
    <row r="31" spans="1:6" x14ac:dyDescent="0.25">
      <c r="E31" s="6"/>
    </row>
    <row r="32" spans="1:6" x14ac:dyDescent="0.25">
      <c r="E32" s="6"/>
    </row>
    <row r="33" spans="5:5" x14ac:dyDescent="0.25">
      <c r="E33" s="6"/>
    </row>
    <row r="34" spans="5:5" x14ac:dyDescent="0.25">
      <c r="E34" s="6"/>
    </row>
    <row r="35" spans="5:5" x14ac:dyDescent="0.25">
      <c r="E35" s="6"/>
    </row>
  </sheetData>
  <mergeCells count="1">
    <mergeCell ref="A1:G1"/>
  </mergeCells>
  <dataValidations count="1">
    <dataValidation type="list" allowBlank="1" showInputMessage="1" showErrorMessage="1" sqref="C32:C72">
      <formula1>#REF!</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O2"/>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1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38</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sheetData>
  <mergeCells count="1">
    <mergeCell ref="A1:G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O2"/>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5.7109375" bestFit="1"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39</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sheetData>
  <mergeCells count="1">
    <mergeCell ref="A1:G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O102"/>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19.140625" bestFit="1" customWidth="1"/>
    <col min="8" max="8" width="6.42578125" bestFit="1" customWidth="1"/>
    <col min="9" max="9" width="20" bestFit="1" customWidth="1"/>
    <col min="10" max="10" width="6.42578125" bestFit="1" customWidth="1"/>
    <col min="11" max="11" width="20" bestFit="1" customWidth="1"/>
    <col min="12" max="12" width="6.42578125" bestFit="1" customWidth="1"/>
    <col min="13" max="13" width="19.42578125" bestFit="1" customWidth="1"/>
    <col min="14" max="14" width="6.42578125" bestFit="1" customWidth="1"/>
    <col min="15" max="15" width="21.140625" bestFit="1" customWidth="1"/>
  </cols>
  <sheetData>
    <row r="1" spans="1:15" ht="26.25" customHeight="1" thickBot="1" x14ac:dyDescent="0.35">
      <c r="A1" s="56" t="s">
        <v>2789</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195" x14ac:dyDescent="0.25">
      <c r="A3" s="9">
        <v>41148</v>
      </c>
      <c r="B3" s="39" t="s">
        <v>345</v>
      </c>
      <c r="C3" s="39" t="s">
        <v>468</v>
      </c>
      <c r="D3" s="8" t="s">
        <v>172</v>
      </c>
      <c r="E3" s="6" t="s">
        <v>2490</v>
      </c>
      <c r="F3" s="6" t="s">
        <v>509</v>
      </c>
      <c r="G3" s="6" t="s">
        <v>2493</v>
      </c>
    </row>
    <row r="4" spans="1:15" ht="105" x14ac:dyDescent="0.25">
      <c r="A4" s="9">
        <v>41148</v>
      </c>
      <c r="B4" s="39" t="s">
        <v>345</v>
      </c>
      <c r="C4" s="39" t="s">
        <v>468</v>
      </c>
      <c r="D4" s="8" t="s">
        <v>172</v>
      </c>
      <c r="E4" s="6" t="s">
        <v>2491</v>
      </c>
      <c r="F4" s="6" t="s">
        <v>511</v>
      </c>
      <c r="G4" s="6" t="s">
        <v>2495</v>
      </c>
      <c r="I4" s="6" t="s">
        <v>2496</v>
      </c>
    </row>
    <row r="5" spans="1:15" ht="60" x14ac:dyDescent="0.25">
      <c r="A5" s="9">
        <v>41148</v>
      </c>
      <c r="B5" s="39" t="s">
        <v>345</v>
      </c>
      <c r="C5" s="39" t="s">
        <v>470</v>
      </c>
      <c r="D5" s="8" t="s">
        <v>172</v>
      </c>
      <c r="E5" s="6" t="s">
        <v>2492</v>
      </c>
      <c r="F5" s="6" t="s">
        <v>510</v>
      </c>
      <c r="G5" s="6" t="s">
        <v>2494</v>
      </c>
    </row>
    <row r="6" spans="1:15" x14ac:dyDescent="0.25">
      <c r="B6" s="9"/>
      <c r="C6" s="39"/>
      <c r="E6" s="6"/>
      <c r="G6" s="6"/>
    </row>
    <row r="7" spans="1:15" x14ac:dyDescent="0.25">
      <c r="B7" s="9"/>
      <c r="C7" s="39"/>
      <c r="E7" s="6"/>
      <c r="G7" s="6"/>
    </row>
    <row r="8" spans="1:15" x14ac:dyDescent="0.25">
      <c r="B8" s="9"/>
      <c r="C8" s="39"/>
      <c r="E8" s="6"/>
      <c r="G8" s="6"/>
    </row>
    <row r="9" spans="1:15" x14ac:dyDescent="0.25">
      <c r="B9" s="9"/>
      <c r="C9" s="39"/>
      <c r="E9" s="6"/>
      <c r="G9" s="6"/>
    </row>
    <row r="10" spans="1:15" x14ac:dyDescent="0.25">
      <c r="B10" s="9"/>
      <c r="C10" s="39"/>
      <c r="E10" s="6"/>
      <c r="G10" s="6"/>
    </row>
    <row r="11" spans="1:15" x14ac:dyDescent="0.25">
      <c r="B11" s="9"/>
      <c r="C11" s="39"/>
      <c r="E11" s="6"/>
      <c r="G11" s="6"/>
    </row>
    <row r="12" spans="1:15" x14ac:dyDescent="0.25">
      <c r="B12" s="9"/>
      <c r="C12" s="39"/>
      <c r="E12" s="6"/>
      <c r="G12" s="6"/>
    </row>
    <row r="13" spans="1:15" x14ac:dyDescent="0.25">
      <c r="B13" s="9"/>
      <c r="C13" s="39"/>
      <c r="E13" s="6"/>
      <c r="G13" s="6"/>
    </row>
    <row r="14" spans="1:15" x14ac:dyDescent="0.25">
      <c r="B14" s="9"/>
      <c r="C14" s="39"/>
      <c r="E14" s="6"/>
      <c r="G14" s="6"/>
    </row>
    <row r="15" spans="1:15" x14ac:dyDescent="0.25">
      <c r="B15" s="9"/>
      <c r="C15" s="6"/>
      <c r="E15" s="6"/>
      <c r="G15" s="6"/>
    </row>
    <row r="16" spans="1:15" x14ac:dyDescent="0.25">
      <c r="B16" s="9"/>
      <c r="C16" s="6"/>
      <c r="E16" s="6"/>
      <c r="G16" s="6"/>
    </row>
    <row r="17" spans="2:7" x14ac:dyDescent="0.25">
      <c r="B17" s="9"/>
      <c r="C17" s="6"/>
      <c r="E17" s="6"/>
      <c r="G17" s="6"/>
    </row>
    <row r="18" spans="2:7" x14ac:dyDescent="0.25">
      <c r="B18" s="9"/>
      <c r="C18" s="6"/>
      <c r="E18" s="6"/>
      <c r="G18" s="6"/>
    </row>
    <row r="19" spans="2:7" x14ac:dyDescent="0.25">
      <c r="B19" s="9"/>
      <c r="C19" s="6"/>
      <c r="E19" s="6"/>
      <c r="G19" s="6"/>
    </row>
    <row r="20" spans="2:7" x14ac:dyDescent="0.25">
      <c r="B20" s="9"/>
      <c r="C20" s="6"/>
      <c r="E20" s="6"/>
      <c r="G20" s="6"/>
    </row>
    <row r="21" spans="2:7" x14ac:dyDescent="0.25">
      <c r="B21" s="9"/>
      <c r="C21" s="6"/>
      <c r="E21" s="6"/>
      <c r="G21" s="6"/>
    </row>
    <row r="22" spans="2:7" x14ac:dyDescent="0.25">
      <c r="B22" s="9"/>
      <c r="C22" s="6"/>
      <c r="E22" s="6"/>
      <c r="G22" s="6"/>
    </row>
    <row r="23" spans="2:7" x14ac:dyDescent="0.25">
      <c r="B23" s="9"/>
      <c r="C23" s="6"/>
      <c r="E23" s="6"/>
      <c r="G23" s="6"/>
    </row>
    <row r="24" spans="2:7" x14ac:dyDescent="0.25">
      <c r="B24" s="9"/>
      <c r="C24" s="6"/>
      <c r="E24" s="6"/>
      <c r="G24" s="6"/>
    </row>
    <row r="25" spans="2:7" x14ac:dyDescent="0.25">
      <c r="B25" s="9"/>
      <c r="C25" s="6"/>
      <c r="E25" s="6"/>
    </row>
    <row r="26" spans="2:7" x14ac:dyDescent="0.25">
      <c r="B26" s="9"/>
      <c r="C26" s="6"/>
      <c r="E26" s="6"/>
    </row>
    <row r="27" spans="2:7" x14ac:dyDescent="0.25">
      <c r="B27" s="9"/>
      <c r="C27" s="6"/>
      <c r="E27" s="6"/>
    </row>
    <row r="28" spans="2:7" x14ac:dyDescent="0.25">
      <c r="B28" s="9"/>
      <c r="C28" s="6"/>
      <c r="E28" s="6"/>
    </row>
    <row r="29" spans="2:7" x14ac:dyDescent="0.25">
      <c r="B29" s="9"/>
      <c r="C29" s="6"/>
      <c r="E29" s="6"/>
    </row>
    <row r="30" spans="2:7" x14ac:dyDescent="0.25">
      <c r="B30" s="9"/>
      <c r="C30" s="6"/>
      <c r="E30" s="6"/>
    </row>
    <row r="31" spans="2:7" x14ac:dyDescent="0.25">
      <c r="C31" s="6"/>
    </row>
    <row r="32" spans="2:7" x14ac:dyDescent="0.25">
      <c r="C32" s="6"/>
    </row>
    <row r="33" spans="3:3" x14ac:dyDescent="0.25">
      <c r="C33" s="6"/>
    </row>
    <row r="34" spans="3:3" x14ac:dyDescent="0.25">
      <c r="C34" s="6"/>
    </row>
    <row r="35" spans="3:3" x14ac:dyDescent="0.25">
      <c r="C35" s="6"/>
    </row>
    <row r="36" spans="3:3" x14ac:dyDescent="0.25">
      <c r="C36" s="6"/>
    </row>
    <row r="37" spans="3:3" x14ac:dyDescent="0.25">
      <c r="C37" s="6"/>
    </row>
    <row r="38" spans="3:3" x14ac:dyDescent="0.25">
      <c r="C38" s="6"/>
    </row>
    <row r="39" spans="3:3" x14ac:dyDescent="0.25">
      <c r="C39" s="6"/>
    </row>
    <row r="40" spans="3:3" x14ac:dyDescent="0.25">
      <c r="C40" s="6"/>
    </row>
    <row r="41" spans="3:3" x14ac:dyDescent="0.25">
      <c r="C41" s="6"/>
    </row>
    <row r="42" spans="3:3" x14ac:dyDescent="0.25">
      <c r="C42" s="6"/>
    </row>
    <row r="43" spans="3:3" x14ac:dyDescent="0.25">
      <c r="C43" s="6"/>
    </row>
    <row r="44" spans="3:3" x14ac:dyDescent="0.25">
      <c r="C44" s="6"/>
    </row>
    <row r="45" spans="3:3" x14ac:dyDescent="0.25">
      <c r="C45" s="6"/>
    </row>
    <row r="46" spans="3:3" x14ac:dyDescent="0.25">
      <c r="C46" s="6"/>
    </row>
    <row r="47" spans="3:3" x14ac:dyDescent="0.25">
      <c r="C47" s="6"/>
    </row>
    <row r="48" spans="3:3" x14ac:dyDescent="0.25">
      <c r="C48" s="6"/>
    </row>
    <row r="49" spans="3:3" x14ac:dyDescent="0.25">
      <c r="C49" s="6"/>
    </row>
    <row r="50" spans="3:3" x14ac:dyDescent="0.25">
      <c r="C50" s="6"/>
    </row>
    <row r="51" spans="3:3" x14ac:dyDescent="0.25">
      <c r="C51" s="6"/>
    </row>
    <row r="52" spans="3:3" x14ac:dyDescent="0.25">
      <c r="C52" s="6"/>
    </row>
    <row r="53" spans="3:3" x14ac:dyDescent="0.25">
      <c r="C53" s="6"/>
    </row>
    <row r="54" spans="3:3" x14ac:dyDescent="0.25">
      <c r="C54" s="6"/>
    </row>
    <row r="55" spans="3:3" x14ac:dyDescent="0.25">
      <c r="C55" s="6"/>
    </row>
    <row r="56" spans="3:3" x14ac:dyDescent="0.25">
      <c r="C56" s="6"/>
    </row>
    <row r="57" spans="3:3" x14ac:dyDescent="0.25">
      <c r="C57" s="6"/>
    </row>
    <row r="58" spans="3:3" x14ac:dyDescent="0.25">
      <c r="C58" s="6"/>
    </row>
    <row r="59" spans="3:3" x14ac:dyDescent="0.25">
      <c r="C59" s="6"/>
    </row>
    <row r="60" spans="3:3" x14ac:dyDescent="0.25">
      <c r="C60" s="6"/>
    </row>
    <row r="61" spans="3:3" x14ac:dyDescent="0.25">
      <c r="C61" s="6"/>
    </row>
    <row r="62" spans="3:3" x14ac:dyDescent="0.25">
      <c r="C62" s="6"/>
    </row>
    <row r="63" spans="3:3" x14ac:dyDescent="0.25">
      <c r="C63" s="6"/>
    </row>
    <row r="64" spans="3:3" x14ac:dyDescent="0.25">
      <c r="C64" s="6"/>
    </row>
    <row r="65" spans="3:3" x14ac:dyDescent="0.25">
      <c r="C65" s="6"/>
    </row>
    <row r="66" spans="3:3" x14ac:dyDescent="0.25">
      <c r="C66" s="6"/>
    </row>
    <row r="67" spans="3:3" x14ac:dyDescent="0.25">
      <c r="C67" s="6"/>
    </row>
    <row r="68" spans="3:3" x14ac:dyDescent="0.25">
      <c r="C68" s="6"/>
    </row>
    <row r="69" spans="3:3" x14ac:dyDescent="0.25">
      <c r="C69" s="6"/>
    </row>
    <row r="70" spans="3:3" x14ac:dyDescent="0.25">
      <c r="C70" s="6"/>
    </row>
    <row r="71" spans="3:3" x14ac:dyDescent="0.25">
      <c r="C71" s="6"/>
    </row>
    <row r="72" spans="3:3" x14ac:dyDescent="0.25">
      <c r="C72" s="6"/>
    </row>
    <row r="73" spans="3:3" x14ac:dyDescent="0.25">
      <c r="C73" s="6"/>
    </row>
    <row r="74" spans="3:3" x14ac:dyDescent="0.25">
      <c r="C74" s="6"/>
    </row>
    <row r="75" spans="3:3" x14ac:dyDescent="0.25">
      <c r="C75" s="6"/>
    </row>
    <row r="76" spans="3:3" x14ac:dyDescent="0.25">
      <c r="C76" s="6"/>
    </row>
    <row r="77" spans="3:3" x14ac:dyDescent="0.25">
      <c r="C77" s="6"/>
    </row>
    <row r="78" spans="3:3" x14ac:dyDescent="0.25">
      <c r="C78" s="6"/>
    </row>
    <row r="79" spans="3:3" x14ac:dyDescent="0.25">
      <c r="C79" s="6"/>
    </row>
    <row r="80" spans="3:3" x14ac:dyDescent="0.25">
      <c r="C80" s="6"/>
    </row>
    <row r="81" spans="3:3" x14ac:dyDescent="0.25">
      <c r="C81" s="6"/>
    </row>
    <row r="82" spans="3:3" x14ac:dyDescent="0.25">
      <c r="C82" s="6"/>
    </row>
    <row r="83" spans="3:3" x14ac:dyDescent="0.25">
      <c r="C83" s="6"/>
    </row>
    <row r="84" spans="3:3" x14ac:dyDescent="0.25">
      <c r="C84" s="6"/>
    </row>
    <row r="85" spans="3:3" x14ac:dyDescent="0.25">
      <c r="C85" s="6"/>
    </row>
    <row r="86" spans="3:3" x14ac:dyDescent="0.25">
      <c r="C86" s="6"/>
    </row>
    <row r="87" spans="3:3" x14ac:dyDescent="0.25">
      <c r="C87" s="6"/>
    </row>
    <row r="88" spans="3:3" x14ac:dyDescent="0.25">
      <c r="C88" s="6"/>
    </row>
    <row r="89" spans="3:3" x14ac:dyDescent="0.25">
      <c r="C89" s="6"/>
    </row>
    <row r="90" spans="3:3" x14ac:dyDescent="0.25">
      <c r="C90" s="6"/>
    </row>
    <row r="91" spans="3:3" x14ac:dyDescent="0.25">
      <c r="C91" s="6"/>
    </row>
    <row r="92" spans="3:3" x14ac:dyDescent="0.25">
      <c r="C92" s="6"/>
    </row>
    <row r="93" spans="3:3" x14ac:dyDescent="0.25">
      <c r="C93" s="6"/>
    </row>
    <row r="94" spans="3:3" x14ac:dyDescent="0.25">
      <c r="C94" s="6"/>
    </row>
    <row r="95" spans="3:3" x14ac:dyDescent="0.25">
      <c r="C95" s="6"/>
    </row>
    <row r="96" spans="3:3" x14ac:dyDescent="0.25">
      <c r="C96" s="6"/>
    </row>
    <row r="97" spans="3:3" x14ac:dyDescent="0.25">
      <c r="C97" s="6"/>
    </row>
    <row r="98" spans="3:3" x14ac:dyDescent="0.25">
      <c r="C98" s="6"/>
    </row>
    <row r="99" spans="3:3" x14ac:dyDescent="0.25">
      <c r="C99" s="6"/>
    </row>
    <row r="100" spans="3:3" x14ac:dyDescent="0.25">
      <c r="C100" s="6"/>
    </row>
    <row r="101" spans="3:3" x14ac:dyDescent="0.25">
      <c r="C101" s="6"/>
    </row>
    <row r="102" spans="3:3" x14ac:dyDescent="0.25">
      <c r="C102" s="6"/>
    </row>
  </sheetData>
  <mergeCells count="1">
    <mergeCell ref="A1:G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O51"/>
  <sheetViews>
    <sheetView tabSelected="1" workbookViewId="0">
      <selection activeCell="A2" sqref="A2"/>
    </sheetView>
  </sheetViews>
  <sheetFormatPr defaultRowHeight="15" x14ac:dyDescent="0.25"/>
  <cols>
    <col min="1" max="1" width="12.28515625" customWidth="1"/>
    <col min="2" max="2" width="22" customWidth="1"/>
    <col min="3" max="3" width="27.5703125" customWidth="1"/>
    <col min="4" max="4" width="17" customWidth="1"/>
    <col min="5" max="5" width="22.7109375" customWidth="1"/>
    <col min="6" max="6" width="22.28515625" customWidth="1"/>
    <col min="7" max="7" width="14" customWidth="1"/>
    <col min="8" max="8" width="9.140625" hidden="1" customWidth="1"/>
    <col min="9" max="9" width="22.28515625" hidden="1" customWidth="1"/>
    <col min="10" max="10" width="6.42578125" bestFit="1" customWidth="1"/>
    <col min="11" max="11" width="20" bestFit="1" customWidth="1"/>
    <col min="12" max="12" width="6.42578125" bestFit="1" customWidth="1"/>
    <col min="13" max="13" width="19.42578125" bestFit="1" customWidth="1"/>
    <col min="14" max="14" width="6.42578125" bestFit="1" customWidth="1"/>
    <col min="15" max="15" width="21.140625" bestFit="1" customWidth="1"/>
  </cols>
  <sheetData>
    <row r="1" spans="1:15" ht="26.25" customHeight="1" thickBot="1" x14ac:dyDescent="0.35">
      <c r="A1" s="56" t="s">
        <v>40</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135" x14ac:dyDescent="0.25">
      <c r="A3" s="9">
        <v>41317</v>
      </c>
      <c r="B3" s="8" t="s">
        <v>1638</v>
      </c>
      <c r="C3" s="8" t="s">
        <v>529</v>
      </c>
      <c r="D3" s="8" t="s">
        <v>172</v>
      </c>
      <c r="E3" s="6" t="s">
        <v>2497</v>
      </c>
      <c r="F3" s="6" t="s">
        <v>487</v>
      </c>
      <c r="G3" s="6" t="s">
        <v>488</v>
      </c>
      <c r="K3" s="6" t="s">
        <v>489</v>
      </c>
    </row>
    <row r="4" spans="1:15" ht="30" x14ac:dyDescent="0.25">
      <c r="A4" s="9">
        <v>41317</v>
      </c>
      <c r="B4" s="8" t="s">
        <v>1638</v>
      </c>
      <c r="C4" s="8" t="s">
        <v>529</v>
      </c>
      <c r="D4" s="8" t="s">
        <v>172</v>
      </c>
      <c r="E4" s="6" t="s">
        <v>314</v>
      </c>
      <c r="F4" s="6" t="s">
        <v>2498</v>
      </c>
    </row>
    <row r="5" spans="1:15" ht="90" x14ac:dyDescent="0.25">
      <c r="A5" s="9">
        <v>41317</v>
      </c>
      <c r="B5" s="8" t="s">
        <v>1638</v>
      </c>
      <c r="C5" s="8" t="s">
        <v>529</v>
      </c>
      <c r="D5" s="8" t="s">
        <v>568</v>
      </c>
      <c r="E5" s="6" t="s">
        <v>314</v>
      </c>
      <c r="F5" s="6" t="s">
        <v>2499</v>
      </c>
    </row>
    <row r="6" spans="1:15" ht="120" x14ac:dyDescent="0.25">
      <c r="A6" s="9">
        <v>41317</v>
      </c>
      <c r="B6" s="8" t="s">
        <v>1638</v>
      </c>
      <c r="C6" s="8" t="s">
        <v>681</v>
      </c>
      <c r="D6" s="8" t="s">
        <v>172</v>
      </c>
      <c r="E6" s="6" t="s">
        <v>314</v>
      </c>
      <c r="F6" s="6" t="s">
        <v>2500</v>
      </c>
    </row>
    <row r="8" spans="1:15" ht="75" x14ac:dyDescent="0.25">
      <c r="A8" s="9">
        <v>41442</v>
      </c>
      <c r="B8" s="8" t="s">
        <v>345</v>
      </c>
      <c r="C8" s="8" t="s">
        <v>322</v>
      </c>
      <c r="D8" s="8" t="s">
        <v>172</v>
      </c>
      <c r="E8" s="6" t="s">
        <v>473</v>
      </c>
      <c r="F8" s="6" t="s">
        <v>2501</v>
      </c>
    </row>
    <row r="9" spans="1:15" ht="45" x14ac:dyDescent="0.25">
      <c r="A9" s="9">
        <v>41442</v>
      </c>
      <c r="B9" s="8" t="s">
        <v>345</v>
      </c>
      <c r="C9" s="8" t="s">
        <v>322</v>
      </c>
      <c r="D9" s="8" t="s">
        <v>172</v>
      </c>
      <c r="E9" s="6"/>
      <c r="F9" s="6" t="s">
        <v>2502</v>
      </c>
    </row>
    <row r="10" spans="1:15" ht="45" x14ac:dyDescent="0.25">
      <c r="A10" s="9">
        <v>41442</v>
      </c>
      <c r="B10" s="8" t="s">
        <v>345</v>
      </c>
      <c r="C10" s="8" t="s">
        <v>468</v>
      </c>
      <c r="D10" s="8" t="s">
        <v>172</v>
      </c>
      <c r="E10" s="6"/>
      <c r="F10" s="6" t="s">
        <v>2503</v>
      </c>
    </row>
    <row r="11" spans="1:15" ht="45" x14ac:dyDescent="0.25">
      <c r="A11" s="9">
        <v>41442</v>
      </c>
      <c r="B11" s="8" t="s">
        <v>345</v>
      </c>
      <c r="C11" s="8" t="s">
        <v>468</v>
      </c>
      <c r="D11" s="8" t="s">
        <v>172</v>
      </c>
      <c r="E11" s="6"/>
      <c r="F11" s="6" t="s">
        <v>2504</v>
      </c>
    </row>
    <row r="12" spans="1:15" ht="210" x14ac:dyDescent="0.25">
      <c r="A12" s="9">
        <v>41442</v>
      </c>
      <c r="B12" s="8" t="s">
        <v>345</v>
      </c>
      <c r="C12" s="8" t="s">
        <v>468</v>
      </c>
      <c r="D12" s="8" t="s">
        <v>172</v>
      </c>
      <c r="F12" s="6" t="s">
        <v>482</v>
      </c>
      <c r="G12" s="6"/>
      <c r="I12" s="6" t="s">
        <v>483</v>
      </c>
      <c r="K12" s="6" t="s">
        <v>484</v>
      </c>
      <c r="O12" s="6" t="s">
        <v>485</v>
      </c>
    </row>
    <row r="13" spans="1:15" ht="45" x14ac:dyDescent="0.25">
      <c r="A13" s="9">
        <v>41442</v>
      </c>
      <c r="B13" s="8" t="s">
        <v>345</v>
      </c>
      <c r="C13" s="8" t="s">
        <v>468</v>
      </c>
      <c r="D13" s="8" t="s">
        <v>172</v>
      </c>
      <c r="E13" s="6"/>
      <c r="F13" s="6" t="s">
        <v>2505</v>
      </c>
    </row>
    <row r="14" spans="1:15" ht="75" x14ac:dyDescent="0.25">
      <c r="A14" s="9">
        <v>41442</v>
      </c>
      <c r="B14" s="8" t="s">
        <v>345</v>
      </c>
      <c r="C14" s="8" t="s">
        <v>468</v>
      </c>
      <c r="D14" s="8" t="s">
        <v>172</v>
      </c>
      <c r="E14" s="6"/>
      <c r="F14" s="6" t="s">
        <v>2506</v>
      </c>
    </row>
    <row r="15" spans="1:15" ht="90" x14ac:dyDescent="0.25">
      <c r="A15" s="9">
        <v>41442</v>
      </c>
      <c r="B15" s="8" t="s">
        <v>345</v>
      </c>
      <c r="C15" s="8" t="s">
        <v>468</v>
      </c>
      <c r="D15" s="8" t="s">
        <v>172</v>
      </c>
      <c r="E15" s="6"/>
      <c r="F15" s="6" t="s">
        <v>2507</v>
      </c>
    </row>
    <row r="16" spans="1:15" ht="90" x14ac:dyDescent="0.25">
      <c r="A16" s="9">
        <v>41442</v>
      </c>
      <c r="B16" s="8" t="s">
        <v>345</v>
      </c>
      <c r="C16" s="8" t="s">
        <v>470</v>
      </c>
      <c r="D16" s="8" t="s">
        <v>172</v>
      </c>
      <c r="E16" s="6" t="s">
        <v>2509</v>
      </c>
      <c r="F16" s="6" t="s">
        <v>2508</v>
      </c>
    </row>
    <row r="17" spans="1:6" x14ac:dyDescent="0.25">
      <c r="A17" s="9"/>
      <c r="B17" s="8"/>
      <c r="D17" s="8"/>
      <c r="E17" s="6"/>
      <c r="F17" s="6"/>
    </row>
    <row r="18" spans="1:6" x14ac:dyDescent="0.25">
      <c r="A18" s="9"/>
      <c r="B18" s="8"/>
      <c r="D18" s="8"/>
      <c r="E18" s="6"/>
      <c r="F18" s="6"/>
    </row>
    <row r="19" spans="1:6" x14ac:dyDescent="0.25">
      <c r="A19" s="9"/>
      <c r="B19" s="8"/>
      <c r="D19" s="8"/>
      <c r="E19" s="6"/>
      <c r="F19" s="6"/>
    </row>
    <row r="20" spans="1:6" x14ac:dyDescent="0.25">
      <c r="A20" s="9"/>
      <c r="B20" s="8"/>
      <c r="D20" s="8"/>
      <c r="E20" s="6"/>
      <c r="F20" s="6"/>
    </row>
    <row r="21" spans="1:6" x14ac:dyDescent="0.25">
      <c r="A21" s="9"/>
      <c r="B21" s="8"/>
      <c r="D21" s="8"/>
      <c r="E21" s="6"/>
      <c r="F21" s="6"/>
    </row>
    <row r="22" spans="1:6" x14ac:dyDescent="0.25">
      <c r="A22" s="9"/>
      <c r="B22" s="8"/>
      <c r="D22" s="8"/>
      <c r="E22" s="6"/>
      <c r="F22" s="6"/>
    </row>
    <row r="23" spans="1:6" x14ac:dyDescent="0.25">
      <c r="A23" s="9"/>
      <c r="B23" s="8"/>
      <c r="D23" s="8"/>
      <c r="E23" s="6"/>
      <c r="F23" s="6"/>
    </row>
    <row r="24" spans="1:6" x14ac:dyDescent="0.25">
      <c r="A24" s="9"/>
      <c r="B24" s="8"/>
      <c r="D24" s="8"/>
      <c r="E24" s="6"/>
      <c r="F24" s="6"/>
    </row>
    <row r="25" spans="1:6" x14ac:dyDescent="0.25">
      <c r="A25" s="9"/>
      <c r="B25" s="8"/>
      <c r="D25" s="8"/>
      <c r="E25" s="6"/>
      <c r="F25" s="6"/>
    </row>
    <row r="26" spans="1:6" x14ac:dyDescent="0.25">
      <c r="A26" s="9"/>
      <c r="B26" s="8"/>
      <c r="D26" s="8"/>
      <c r="E26" s="6"/>
      <c r="F26" s="6"/>
    </row>
    <row r="27" spans="1:6" x14ac:dyDescent="0.25">
      <c r="A27" s="9"/>
      <c r="B27" s="8"/>
      <c r="D27" s="8"/>
      <c r="E27" s="6"/>
      <c r="F27" s="6"/>
    </row>
    <row r="28" spans="1:6" x14ac:dyDescent="0.25">
      <c r="A28" s="9"/>
      <c r="B28" s="8"/>
      <c r="D28" s="8"/>
      <c r="E28" s="6"/>
      <c r="F28" s="6"/>
    </row>
    <row r="29" spans="1:6" x14ac:dyDescent="0.25">
      <c r="A29" s="9"/>
      <c r="B29" s="8"/>
      <c r="D29" s="8"/>
      <c r="E29" s="6"/>
      <c r="F29" s="6"/>
    </row>
    <row r="30" spans="1:6" x14ac:dyDescent="0.25">
      <c r="A30" s="9"/>
      <c r="B30" s="8"/>
      <c r="D30" s="8"/>
      <c r="E30" s="6"/>
      <c r="F30" s="6"/>
    </row>
    <row r="31" spans="1:6" x14ac:dyDescent="0.25">
      <c r="A31" s="9"/>
      <c r="B31" s="8"/>
      <c r="D31" s="8"/>
      <c r="E31" s="6"/>
      <c r="F31" s="6"/>
    </row>
    <row r="32" spans="1:6" x14ac:dyDescent="0.25">
      <c r="A32" s="9"/>
      <c r="B32" s="8"/>
      <c r="D32" s="8"/>
      <c r="E32" s="6"/>
      <c r="F32" s="6"/>
    </row>
    <row r="33" spans="1:6" x14ac:dyDescent="0.25">
      <c r="A33" s="9"/>
      <c r="B33" s="8"/>
      <c r="D33" s="8"/>
      <c r="F33" s="6"/>
    </row>
    <row r="34" spans="1:6" x14ac:dyDescent="0.25">
      <c r="A34" s="9"/>
      <c r="B34" s="8"/>
      <c r="D34" s="8"/>
      <c r="F34" s="6"/>
    </row>
    <row r="35" spans="1:6" x14ac:dyDescent="0.25">
      <c r="A35" s="9"/>
      <c r="B35" s="8"/>
      <c r="D35" s="8"/>
      <c r="F35" s="6"/>
    </row>
    <row r="36" spans="1:6" x14ac:dyDescent="0.25">
      <c r="A36" s="9"/>
      <c r="B36" s="8"/>
      <c r="D36" s="8"/>
    </row>
    <row r="37" spans="1:6" x14ac:dyDescent="0.25">
      <c r="A37" s="9"/>
      <c r="B37" s="8"/>
      <c r="D37" s="8"/>
    </row>
    <row r="38" spans="1:6" x14ac:dyDescent="0.25">
      <c r="A38" s="9"/>
      <c r="B38" s="8"/>
      <c r="D38" s="8"/>
    </row>
    <row r="39" spans="1:6" x14ac:dyDescent="0.25">
      <c r="A39" s="9"/>
      <c r="B39" s="8"/>
      <c r="D39" s="8"/>
    </row>
    <row r="40" spans="1:6" x14ac:dyDescent="0.25">
      <c r="A40" s="9"/>
      <c r="B40" s="8"/>
      <c r="D40" s="8"/>
    </row>
    <row r="41" spans="1:6" x14ac:dyDescent="0.25">
      <c r="A41" s="9"/>
      <c r="B41" s="8"/>
      <c r="D41" s="8"/>
    </row>
    <row r="42" spans="1:6" x14ac:dyDescent="0.25">
      <c r="A42" s="9"/>
      <c r="B42" s="8"/>
      <c r="D42" s="8"/>
    </row>
    <row r="43" spans="1:6" x14ac:dyDescent="0.25">
      <c r="A43" s="9"/>
      <c r="B43" s="8"/>
      <c r="D43" s="8"/>
    </row>
    <row r="44" spans="1:6" x14ac:dyDescent="0.25">
      <c r="A44" s="9"/>
      <c r="B44" s="8"/>
      <c r="D44" s="8"/>
    </row>
    <row r="45" spans="1:6" x14ac:dyDescent="0.25">
      <c r="A45" s="9"/>
      <c r="B45" s="8"/>
      <c r="D45" s="8"/>
    </row>
    <row r="46" spans="1:6" x14ac:dyDescent="0.25">
      <c r="A46" s="9"/>
      <c r="B46" s="8"/>
      <c r="D46" s="8"/>
    </row>
    <row r="47" spans="1:6" x14ac:dyDescent="0.25">
      <c r="A47" s="9"/>
      <c r="D47" s="8"/>
    </row>
    <row r="48" spans="1:6" x14ac:dyDescent="0.25">
      <c r="A48" s="9"/>
      <c r="D48" s="8"/>
    </row>
    <row r="49" spans="1:4" x14ac:dyDescent="0.25">
      <c r="A49" s="9"/>
      <c r="D49" s="8"/>
    </row>
    <row r="50" spans="1:4" x14ac:dyDescent="0.25">
      <c r="A50" s="9"/>
      <c r="D50" s="8"/>
    </row>
    <row r="51" spans="1:4" x14ac:dyDescent="0.25">
      <c r="A51" s="9"/>
    </row>
  </sheetData>
  <mergeCells count="1">
    <mergeCell ref="A1:G1"/>
  </mergeCells>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O88"/>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15" customWidth="1"/>
    <col min="8" max="8" width="6.42578125" bestFit="1" customWidth="1"/>
    <col min="9" max="9" width="20" bestFit="1" customWidth="1"/>
    <col min="10" max="10" width="6.42578125" bestFit="1" customWidth="1"/>
    <col min="11" max="11" width="20" bestFit="1" customWidth="1"/>
    <col min="12" max="12" width="6.42578125" bestFit="1" customWidth="1"/>
    <col min="13" max="13" width="19.42578125" bestFit="1" customWidth="1"/>
    <col min="14" max="14" width="6.42578125" bestFit="1" customWidth="1"/>
    <col min="15" max="15" width="21.140625" bestFit="1" customWidth="1"/>
  </cols>
  <sheetData>
    <row r="1" spans="1:15" ht="26.25" customHeight="1" thickBot="1" x14ac:dyDescent="0.35">
      <c r="A1" s="56" t="s">
        <v>41</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165" x14ac:dyDescent="0.25">
      <c r="A3" s="9">
        <v>41928</v>
      </c>
      <c r="B3" s="8" t="s">
        <v>231</v>
      </c>
      <c r="C3" s="8" t="s">
        <v>529</v>
      </c>
      <c r="D3" s="8" t="s">
        <v>168</v>
      </c>
      <c r="E3" s="6" t="s">
        <v>406</v>
      </c>
      <c r="F3" s="6" t="s">
        <v>405</v>
      </c>
      <c r="G3" s="6" t="s">
        <v>407</v>
      </c>
    </row>
    <row r="4" spans="1:15" ht="120" x14ac:dyDescent="0.25">
      <c r="A4" s="9">
        <v>41928</v>
      </c>
      <c r="B4" s="8" t="s">
        <v>231</v>
      </c>
      <c r="C4" s="8" t="s">
        <v>529</v>
      </c>
      <c r="D4" s="8" t="s">
        <v>168</v>
      </c>
      <c r="F4" s="6" t="s">
        <v>408</v>
      </c>
      <c r="G4" s="6" t="s">
        <v>409</v>
      </c>
    </row>
    <row r="5" spans="1:15" ht="30" x14ac:dyDescent="0.25">
      <c r="A5" s="9">
        <v>41928</v>
      </c>
      <c r="B5" s="8" t="s">
        <v>231</v>
      </c>
      <c r="C5" s="8" t="s">
        <v>529</v>
      </c>
      <c r="D5" s="8" t="s">
        <v>168</v>
      </c>
      <c r="F5" s="6" t="s">
        <v>410</v>
      </c>
      <c r="G5" s="6" t="s">
        <v>411</v>
      </c>
    </row>
    <row r="6" spans="1:15" ht="180" x14ac:dyDescent="0.25">
      <c r="A6" s="9">
        <v>41928</v>
      </c>
      <c r="B6" s="8" t="s">
        <v>231</v>
      </c>
      <c r="C6" s="8" t="s">
        <v>529</v>
      </c>
      <c r="D6" s="8" t="s">
        <v>168</v>
      </c>
      <c r="F6" s="6" t="s">
        <v>412</v>
      </c>
      <c r="G6" s="6" t="s">
        <v>413</v>
      </c>
      <c r="I6" s="6"/>
    </row>
    <row r="7" spans="1:15" ht="120" x14ac:dyDescent="0.25">
      <c r="A7" s="9">
        <v>41667</v>
      </c>
      <c r="B7" s="8" t="s">
        <v>392</v>
      </c>
      <c r="C7" s="8" t="s">
        <v>455</v>
      </c>
      <c r="D7" s="8" t="s">
        <v>172</v>
      </c>
      <c r="F7" s="6" t="s">
        <v>480</v>
      </c>
      <c r="G7" s="6" t="s">
        <v>481</v>
      </c>
      <c r="I7" s="6"/>
    </row>
    <row r="9" spans="1:15" x14ac:dyDescent="0.25">
      <c r="A9" s="9"/>
      <c r="B9" s="8"/>
      <c r="D9" s="8"/>
      <c r="F9" s="6"/>
      <c r="G9" s="6"/>
      <c r="I9" s="6"/>
    </row>
    <row r="10" spans="1:15" x14ac:dyDescent="0.25">
      <c r="A10" s="9"/>
      <c r="B10" s="8"/>
      <c r="D10" s="8"/>
      <c r="F10" s="6"/>
      <c r="G10" s="6"/>
      <c r="I10" s="6"/>
    </row>
    <row r="11" spans="1:15" x14ac:dyDescent="0.25">
      <c r="A11" s="9"/>
      <c r="B11" s="8"/>
      <c r="D11" s="8"/>
      <c r="F11" s="6"/>
      <c r="G11" s="6"/>
      <c r="I11" s="6"/>
    </row>
    <row r="12" spans="1:15" x14ac:dyDescent="0.25">
      <c r="A12" s="9"/>
      <c r="B12" s="8"/>
      <c r="D12" s="8"/>
      <c r="F12" s="6"/>
      <c r="G12" s="6"/>
      <c r="I12" s="6"/>
    </row>
    <row r="13" spans="1:15" x14ac:dyDescent="0.25">
      <c r="A13" s="9"/>
      <c r="B13" s="8"/>
      <c r="D13" s="8"/>
      <c r="F13" s="6"/>
      <c r="G13" s="6"/>
      <c r="I13" s="6"/>
    </row>
    <row r="14" spans="1:15" x14ac:dyDescent="0.25">
      <c r="A14" s="9"/>
      <c r="B14" s="8"/>
      <c r="D14" s="8"/>
      <c r="F14" s="6"/>
      <c r="G14" s="6"/>
      <c r="I14" s="6"/>
    </row>
    <row r="15" spans="1:15" x14ac:dyDescent="0.25">
      <c r="A15" s="9"/>
      <c r="B15" s="8"/>
      <c r="D15" s="8"/>
      <c r="F15" s="6"/>
      <c r="G15" s="6"/>
      <c r="I15" s="6"/>
    </row>
    <row r="16" spans="1:15" x14ac:dyDescent="0.25">
      <c r="A16" s="9"/>
      <c r="B16" s="8"/>
      <c r="D16" s="8"/>
      <c r="F16" s="6"/>
      <c r="G16" s="6"/>
      <c r="I16" s="6"/>
    </row>
    <row r="17" spans="1:9" x14ac:dyDescent="0.25">
      <c r="A17" s="9"/>
      <c r="B17" s="8"/>
      <c r="D17" s="8"/>
      <c r="F17" s="6"/>
      <c r="G17" s="6"/>
      <c r="I17" s="6"/>
    </row>
    <row r="18" spans="1:9" x14ac:dyDescent="0.25">
      <c r="A18" s="9"/>
      <c r="B18" s="8"/>
      <c r="D18" s="8"/>
      <c r="F18" s="6"/>
      <c r="G18" s="6"/>
      <c r="I18" s="6"/>
    </row>
    <row r="19" spans="1:9" x14ac:dyDescent="0.25">
      <c r="A19" s="9"/>
      <c r="B19" s="8"/>
      <c r="D19" s="8"/>
      <c r="F19" s="6"/>
      <c r="I19" s="6"/>
    </row>
    <row r="20" spans="1:9" x14ac:dyDescent="0.25">
      <c r="A20" s="9"/>
      <c r="B20" s="8"/>
      <c r="D20" s="8"/>
      <c r="F20" s="6"/>
      <c r="I20" s="6"/>
    </row>
    <row r="21" spans="1:9" x14ac:dyDescent="0.25">
      <c r="A21" s="9"/>
      <c r="B21" s="8"/>
      <c r="D21" s="8"/>
      <c r="F21" s="6"/>
      <c r="I21" s="6"/>
    </row>
    <row r="22" spans="1:9" x14ac:dyDescent="0.25">
      <c r="A22" s="9"/>
      <c r="B22" s="8"/>
      <c r="D22" s="8"/>
      <c r="F22" s="6"/>
      <c r="I22" s="6"/>
    </row>
    <row r="23" spans="1:9" x14ac:dyDescent="0.25">
      <c r="A23" s="9"/>
      <c r="B23" s="8"/>
      <c r="D23" s="8"/>
      <c r="F23" s="6"/>
      <c r="I23" s="6"/>
    </row>
    <row r="24" spans="1:9" x14ac:dyDescent="0.25">
      <c r="A24" s="9"/>
      <c r="B24" s="8"/>
      <c r="D24" s="8"/>
      <c r="F24" s="6"/>
      <c r="I24" s="6"/>
    </row>
    <row r="25" spans="1:9" x14ac:dyDescent="0.25">
      <c r="A25" s="9"/>
      <c r="B25" s="8"/>
      <c r="D25" s="8"/>
      <c r="F25" s="6"/>
      <c r="I25" s="6"/>
    </row>
    <row r="26" spans="1:9" x14ac:dyDescent="0.25">
      <c r="A26" s="9"/>
      <c r="B26" s="8"/>
      <c r="D26" s="8"/>
      <c r="F26" s="6"/>
      <c r="I26" s="6"/>
    </row>
    <row r="27" spans="1:9" x14ac:dyDescent="0.25">
      <c r="A27" s="9"/>
      <c r="B27" s="8"/>
      <c r="D27" s="8"/>
      <c r="F27" s="6"/>
      <c r="I27" s="6"/>
    </row>
    <row r="28" spans="1:9" x14ac:dyDescent="0.25">
      <c r="A28" s="9"/>
      <c r="B28" s="8"/>
      <c r="D28" s="8"/>
      <c r="F28" s="6"/>
      <c r="I28" s="6"/>
    </row>
    <row r="29" spans="1:9" x14ac:dyDescent="0.25">
      <c r="A29" s="9"/>
      <c r="B29" s="8"/>
      <c r="D29" s="8"/>
      <c r="F29" s="6"/>
      <c r="I29" s="6"/>
    </row>
    <row r="30" spans="1:9" x14ac:dyDescent="0.25">
      <c r="A30" s="9"/>
      <c r="B30" s="8"/>
      <c r="D30" s="8"/>
      <c r="F30" s="6"/>
      <c r="I30" s="6"/>
    </row>
    <row r="31" spans="1:9" x14ac:dyDescent="0.25">
      <c r="A31" s="9"/>
      <c r="B31" s="8"/>
      <c r="D31" s="8"/>
      <c r="F31" s="6"/>
      <c r="I31" s="6"/>
    </row>
    <row r="32" spans="1:9" x14ac:dyDescent="0.25">
      <c r="A32" s="9"/>
      <c r="B32" s="8"/>
      <c r="D32" s="8"/>
      <c r="F32" s="6"/>
      <c r="I32" s="6"/>
    </row>
    <row r="33" spans="1:9" x14ac:dyDescent="0.25">
      <c r="A33" s="9"/>
      <c r="B33" s="8"/>
      <c r="D33" s="8"/>
      <c r="F33" s="6"/>
      <c r="I33" s="6"/>
    </row>
    <row r="34" spans="1:9" x14ac:dyDescent="0.25">
      <c r="A34" s="9"/>
      <c r="B34" s="8"/>
      <c r="D34" s="8"/>
      <c r="F34" s="6"/>
      <c r="I34" s="6"/>
    </row>
    <row r="35" spans="1:9" x14ac:dyDescent="0.25">
      <c r="A35" s="9"/>
      <c r="B35" s="8"/>
      <c r="D35" s="8"/>
      <c r="F35" s="6"/>
      <c r="I35" s="6"/>
    </row>
    <row r="36" spans="1:9" x14ac:dyDescent="0.25">
      <c r="A36" s="9"/>
      <c r="B36" s="8"/>
      <c r="D36" s="8"/>
      <c r="F36" s="6"/>
      <c r="I36" s="6"/>
    </row>
    <row r="37" spans="1:9" x14ac:dyDescent="0.25">
      <c r="A37" s="9"/>
      <c r="B37" s="8"/>
      <c r="D37" s="8"/>
      <c r="F37" s="6"/>
      <c r="I37" s="6"/>
    </row>
    <row r="38" spans="1:9" x14ac:dyDescent="0.25">
      <c r="A38" s="9"/>
      <c r="B38" s="8"/>
      <c r="D38" s="8"/>
      <c r="F38" s="6"/>
      <c r="I38" s="6"/>
    </row>
    <row r="39" spans="1:9" x14ac:dyDescent="0.25">
      <c r="A39" s="9"/>
      <c r="B39" s="8"/>
      <c r="D39" s="8"/>
      <c r="F39" s="6"/>
      <c r="I39" s="6"/>
    </row>
    <row r="40" spans="1:9" x14ac:dyDescent="0.25">
      <c r="A40" s="9"/>
      <c r="B40" s="8"/>
      <c r="D40" s="8"/>
      <c r="F40" s="6"/>
      <c r="I40" s="6"/>
    </row>
    <row r="41" spans="1:9" x14ac:dyDescent="0.25">
      <c r="A41" s="9"/>
      <c r="B41" s="8"/>
      <c r="D41" s="8"/>
      <c r="F41" s="6"/>
      <c r="I41" s="6"/>
    </row>
    <row r="42" spans="1:9" x14ac:dyDescent="0.25">
      <c r="A42" s="9"/>
      <c r="B42" s="8"/>
      <c r="D42" s="8"/>
      <c r="F42" s="6"/>
      <c r="I42" s="6"/>
    </row>
    <row r="43" spans="1:9" x14ac:dyDescent="0.25">
      <c r="B43" s="8"/>
      <c r="D43" s="8"/>
      <c r="F43" s="6"/>
      <c r="I43" s="6"/>
    </row>
    <row r="44" spans="1:9" x14ac:dyDescent="0.25">
      <c r="B44" s="8"/>
      <c r="D44" s="8"/>
      <c r="F44" s="6"/>
      <c r="I44" s="6"/>
    </row>
    <row r="45" spans="1:9" x14ac:dyDescent="0.25">
      <c r="B45" s="8"/>
      <c r="D45" s="8"/>
      <c r="F45" s="6"/>
      <c r="I45" s="6"/>
    </row>
    <row r="46" spans="1:9" x14ac:dyDescent="0.25">
      <c r="B46" s="8"/>
      <c r="D46" s="8"/>
      <c r="F46" s="6"/>
      <c r="I46" s="6"/>
    </row>
    <row r="47" spans="1:9" x14ac:dyDescent="0.25">
      <c r="B47" s="8"/>
      <c r="D47" s="8"/>
      <c r="F47" s="6"/>
      <c r="I47" s="6"/>
    </row>
    <row r="48" spans="1:9" x14ac:dyDescent="0.25">
      <c r="B48" s="8"/>
      <c r="D48" s="8"/>
      <c r="F48" s="6"/>
      <c r="I48" s="6"/>
    </row>
    <row r="49" spans="2:9" x14ac:dyDescent="0.25">
      <c r="B49" s="8"/>
      <c r="D49" s="8"/>
      <c r="F49" s="6"/>
      <c r="I49" s="6"/>
    </row>
    <row r="50" spans="2:9" x14ac:dyDescent="0.25">
      <c r="B50" s="8"/>
      <c r="D50" s="8"/>
      <c r="F50" s="6"/>
    </row>
    <row r="51" spans="2:9" x14ac:dyDescent="0.25">
      <c r="B51" s="8"/>
      <c r="D51" s="8"/>
      <c r="F51" s="6"/>
    </row>
    <row r="52" spans="2:9" x14ac:dyDescent="0.25">
      <c r="B52" s="8"/>
      <c r="D52" s="8"/>
      <c r="F52" s="6"/>
    </row>
    <row r="53" spans="2:9" x14ac:dyDescent="0.25">
      <c r="B53" s="8"/>
      <c r="D53" s="8"/>
      <c r="F53" s="6"/>
    </row>
    <row r="54" spans="2:9" x14ac:dyDescent="0.25">
      <c r="B54" s="8"/>
      <c r="F54" s="6"/>
    </row>
    <row r="55" spans="2:9" x14ac:dyDescent="0.25">
      <c r="B55" s="8"/>
      <c r="F55" s="6"/>
    </row>
    <row r="56" spans="2:9" x14ac:dyDescent="0.25">
      <c r="B56" s="8"/>
      <c r="F56" s="6"/>
    </row>
    <row r="57" spans="2:9" x14ac:dyDescent="0.25">
      <c r="B57" s="8"/>
      <c r="F57" s="6"/>
    </row>
    <row r="58" spans="2:9" x14ac:dyDescent="0.25">
      <c r="B58" s="8"/>
      <c r="F58" s="6"/>
    </row>
    <row r="59" spans="2:9" x14ac:dyDescent="0.25">
      <c r="B59" s="8"/>
      <c r="F59" s="6"/>
    </row>
    <row r="60" spans="2:9" x14ac:dyDescent="0.25">
      <c r="B60" s="8"/>
      <c r="F60" s="6"/>
    </row>
    <row r="61" spans="2:9" x14ac:dyDescent="0.25">
      <c r="B61" s="8"/>
      <c r="F61" s="6"/>
    </row>
    <row r="62" spans="2:9" x14ac:dyDescent="0.25">
      <c r="B62" s="8"/>
      <c r="F62" s="6"/>
    </row>
    <row r="63" spans="2:9" x14ac:dyDescent="0.25">
      <c r="B63" s="8"/>
      <c r="F63" s="6"/>
    </row>
    <row r="64" spans="2:9" x14ac:dyDescent="0.25">
      <c r="B64" s="8"/>
      <c r="F64" s="6"/>
    </row>
    <row r="65" spans="2:6" x14ac:dyDescent="0.25">
      <c r="B65" s="8"/>
      <c r="F65" s="6"/>
    </row>
    <row r="66" spans="2:6" x14ac:dyDescent="0.25">
      <c r="B66" s="8"/>
      <c r="F66" s="6"/>
    </row>
    <row r="67" spans="2:6" x14ac:dyDescent="0.25">
      <c r="B67" s="8"/>
      <c r="F67" s="6"/>
    </row>
    <row r="68" spans="2:6" x14ac:dyDescent="0.25">
      <c r="B68" s="8"/>
      <c r="F68" s="6"/>
    </row>
    <row r="69" spans="2:6" x14ac:dyDescent="0.25">
      <c r="B69" s="8"/>
      <c r="F69" s="6"/>
    </row>
    <row r="70" spans="2:6" x14ac:dyDescent="0.25">
      <c r="B70" s="8"/>
      <c r="F70" s="6"/>
    </row>
    <row r="71" spans="2:6" x14ac:dyDescent="0.25">
      <c r="B71" s="8"/>
      <c r="F71" s="6"/>
    </row>
    <row r="72" spans="2:6" x14ac:dyDescent="0.25">
      <c r="B72" s="8"/>
      <c r="F72" s="6"/>
    </row>
    <row r="73" spans="2:6" x14ac:dyDescent="0.25">
      <c r="B73" s="8"/>
      <c r="F73" s="6"/>
    </row>
    <row r="74" spans="2:6" x14ac:dyDescent="0.25">
      <c r="B74" s="8"/>
      <c r="F74" s="6"/>
    </row>
    <row r="75" spans="2:6" x14ac:dyDescent="0.25">
      <c r="B75" s="8"/>
      <c r="F75" s="6"/>
    </row>
    <row r="76" spans="2:6" x14ac:dyDescent="0.25">
      <c r="F76" s="6"/>
    </row>
    <row r="77" spans="2:6" x14ac:dyDescent="0.25">
      <c r="F77" s="6"/>
    </row>
    <row r="78" spans="2:6" x14ac:dyDescent="0.25">
      <c r="F78" s="6"/>
    </row>
    <row r="79" spans="2:6" x14ac:dyDescent="0.25">
      <c r="F79" s="6"/>
    </row>
    <row r="80" spans="2:6" x14ac:dyDescent="0.25">
      <c r="F80" s="6"/>
    </row>
    <row r="81" spans="6:6" x14ac:dyDescent="0.25">
      <c r="F81" s="6"/>
    </row>
    <row r="82" spans="6:6" x14ac:dyDescent="0.25">
      <c r="F82" s="6"/>
    </row>
    <row r="83" spans="6:6" x14ac:dyDescent="0.25">
      <c r="F83" s="6"/>
    </row>
    <row r="84" spans="6:6" x14ac:dyDescent="0.25">
      <c r="F84" s="6"/>
    </row>
    <row r="85" spans="6:6" x14ac:dyDescent="0.25">
      <c r="F85" s="6"/>
    </row>
    <row r="86" spans="6:6" x14ac:dyDescent="0.25">
      <c r="F86" s="6"/>
    </row>
    <row r="87" spans="6:6" x14ac:dyDescent="0.25">
      <c r="F87" s="6"/>
    </row>
    <row r="88" spans="6:6" x14ac:dyDescent="0.25">
      <c r="F88" s="6"/>
    </row>
  </sheetData>
  <mergeCells count="1">
    <mergeCell ref="A1:G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O30"/>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5.7109375" bestFit="1"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42</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45" x14ac:dyDescent="0.25">
      <c r="A3" s="9">
        <v>42083</v>
      </c>
      <c r="B3" s="8" t="s">
        <v>345</v>
      </c>
      <c r="C3" s="8" t="s">
        <v>455</v>
      </c>
      <c r="D3" s="8" t="s">
        <v>168</v>
      </c>
      <c r="E3" s="6" t="s">
        <v>452</v>
      </c>
      <c r="F3" s="6" t="s">
        <v>2534</v>
      </c>
    </row>
    <row r="4" spans="1:15" ht="60" x14ac:dyDescent="0.25">
      <c r="A4" s="9">
        <v>42083</v>
      </c>
      <c r="B4" s="8" t="s">
        <v>345</v>
      </c>
      <c r="C4" s="8" t="s">
        <v>455</v>
      </c>
      <c r="D4" s="8" t="s">
        <v>172</v>
      </c>
      <c r="E4" s="6" t="s">
        <v>454</v>
      </c>
      <c r="F4" s="6" t="s">
        <v>453</v>
      </c>
    </row>
    <row r="5" spans="1:15" ht="60" x14ac:dyDescent="0.25">
      <c r="A5" s="9">
        <v>42083</v>
      </c>
      <c r="B5" s="8" t="s">
        <v>345</v>
      </c>
      <c r="C5" s="8" t="s">
        <v>318</v>
      </c>
      <c r="D5" s="8" t="s">
        <v>168</v>
      </c>
      <c r="E5" s="6" t="s">
        <v>456</v>
      </c>
      <c r="F5" s="6" t="s">
        <v>457</v>
      </c>
    </row>
    <row r="6" spans="1:15" ht="45" x14ac:dyDescent="0.25">
      <c r="A6" s="9">
        <v>42083</v>
      </c>
      <c r="B6" s="8" t="s">
        <v>345</v>
      </c>
      <c r="C6" s="8" t="s">
        <v>319</v>
      </c>
      <c r="D6" s="8" t="s">
        <v>168</v>
      </c>
      <c r="E6" s="6" t="s">
        <v>458</v>
      </c>
      <c r="F6" s="6" t="s">
        <v>459</v>
      </c>
    </row>
    <row r="7" spans="1:15" ht="45" x14ac:dyDescent="0.25">
      <c r="A7" s="9">
        <v>42083</v>
      </c>
      <c r="B7" s="8" t="s">
        <v>345</v>
      </c>
      <c r="C7" s="8" t="s">
        <v>319</v>
      </c>
      <c r="D7" s="8" t="s">
        <v>172</v>
      </c>
      <c r="E7" s="6"/>
      <c r="F7" s="6" t="s">
        <v>460</v>
      </c>
    </row>
    <row r="8" spans="1:15" x14ac:dyDescent="0.25">
      <c r="A8" s="9">
        <v>42083</v>
      </c>
      <c r="B8" s="8" t="s">
        <v>345</v>
      </c>
      <c r="C8" s="8" t="s">
        <v>319</v>
      </c>
      <c r="D8" s="8" t="s">
        <v>172</v>
      </c>
      <c r="E8" s="6"/>
      <c r="F8" s="6"/>
    </row>
    <row r="9" spans="1:15" ht="75" x14ac:dyDescent="0.25">
      <c r="A9" s="9">
        <v>42083</v>
      </c>
      <c r="B9" s="8" t="s">
        <v>345</v>
      </c>
      <c r="C9" s="8" t="s">
        <v>319</v>
      </c>
      <c r="D9" s="8" t="s">
        <v>172</v>
      </c>
      <c r="E9" s="6"/>
      <c r="F9" s="6" t="s">
        <v>461</v>
      </c>
    </row>
    <row r="10" spans="1:15" ht="75" x14ac:dyDescent="0.25">
      <c r="A10" s="9">
        <v>42083</v>
      </c>
      <c r="B10" s="8" t="s">
        <v>345</v>
      </c>
      <c r="C10" s="8" t="s">
        <v>322</v>
      </c>
      <c r="D10" s="8" t="s">
        <v>168</v>
      </c>
      <c r="E10" s="6" t="s">
        <v>462</v>
      </c>
      <c r="F10" s="6" t="s">
        <v>463</v>
      </c>
    </row>
    <row r="11" spans="1:15" ht="30" x14ac:dyDescent="0.25">
      <c r="A11" s="9">
        <v>42083</v>
      </c>
      <c r="B11" s="8" t="s">
        <v>345</v>
      </c>
      <c r="C11" s="8" t="s">
        <v>322</v>
      </c>
      <c r="D11" s="8" t="s">
        <v>168</v>
      </c>
      <c r="E11" s="6" t="s">
        <v>465</v>
      </c>
      <c r="F11" s="6" t="s">
        <v>464</v>
      </c>
    </row>
    <row r="12" spans="1:15" ht="75" x14ac:dyDescent="0.25">
      <c r="A12" s="9">
        <v>42083</v>
      </c>
      <c r="B12" s="8" t="s">
        <v>345</v>
      </c>
      <c r="C12" s="8" t="s">
        <v>322</v>
      </c>
      <c r="D12" s="8" t="s">
        <v>168</v>
      </c>
      <c r="E12" s="6" t="s">
        <v>462</v>
      </c>
      <c r="F12" s="6" t="s">
        <v>466</v>
      </c>
    </row>
    <row r="13" spans="1:15" ht="135" x14ac:dyDescent="0.25">
      <c r="A13" s="9">
        <v>42083</v>
      </c>
      <c r="B13" s="8" t="s">
        <v>345</v>
      </c>
      <c r="C13" s="8" t="s">
        <v>322</v>
      </c>
      <c r="D13" s="8" t="s">
        <v>168</v>
      </c>
      <c r="E13" s="6"/>
      <c r="F13" s="6" t="s">
        <v>467</v>
      </c>
    </row>
    <row r="14" spans="1:15" ht="30" x14ac:dyDescent="0.25">
      <c r="A14" s="9">
        <v>42083</v>
      </c>
      <c r="B14" s="8" t="s">
        <v>345</v>
      </c>
      <c r="C14" s="8" t="s">
        <v>468</v>
      </c>
      <c r="D14" s="8" t="s">
        <v>168</v>
      </c>
      <c r="E14" s="6" t="s">
        <v>473</v>
      </c>
      <c r="F14" s="6" t="s">
        <v>472</v>
      </c>
    </row>
    <row r="15" spans="1:15" ht="30" x14ac:dyDescent="0.25">
      <c r="A15" s="9">
        <v>42083</v>
      </c>
      <c r="B15" s="8" t="s">
        <v>345</v>
      </c>
      <c r="C15" s="8" t="s">
        <v>470</v>
      </c>
      <c r="D15" s="8" t="s">
        <v>168</v>
      </c>
      <c r="E15" s="6"/>
      <c r="F15" s="6" t="s">
        <v>469</v>
      </c>
    </row>
    <row r="16" spans="1:15" ht="135" x14ac:dyDescent="0.25">
      <c r="A16" s="9">
        <v>42083</v>
      </c>
      <c r="B16" s="8" t="s">
        <v>345</v>
      </c>
      <c r="C16" s="8" t="s">
        <v>470</v>
      </c>
      <c r="D16" s="8" t="s">
        <v>172</v>
      </c>
      <c r="E16" s="6"/>
      <c r="F16" s="6" t="s">
        <v>471</v>
      </c>
    </row>
    <row r="17" spans="1:6" ht="45" x14ac:dyDescent="0.25">
      <c r="A17" s="9">
        <v>42083</v>
      </c>
      <c r="B17" s="8" t="s">
        <v>345</v>
      </c>
      <c r="C17" s="8" t="s">
        <v>321</v>
      </c>
      <c r="D17" s="8" t="s">
        <v>172</v>
      </c>
      <c r="E17" s="6"/>
      <c r="F17" s="6" t="s">
        <v>474</v>
      </c>
    </row>
    <row r="18" spans="1:6" ht="30" x14ac:dyDescent="0.25">
      <c r="A18" s="9">
        <v>42083</v>
      </c>
      <c r="B18" s="8" t="s">
        <v>345</v>
      </c>
      <c r="C18" s="8" t="s">
        <v>323</v>
      </c>
      <c r="D18" s="8" t="s">
        <v>168</v>
      </c>
      <c r="E18" s="6"/>
      <c r="F18" s="6" t="s">
        <v>475</v>
      </c>
    </row>
    <row r="19" spans="1:6" ht="60" x14ac:dyDescent="0.25">
      <c r="A19" s="9">
        <v>42083</v>
      </c>
      <c r="B19" s="8" t="s">
        <v>345</v>
      </c>
      <c r="C19" s="8" t="s">
        <v>323</v>
      </c>
      <c r="D19" s="8" t="s">
        <v>168</v>
      </c>
      <c r="E19" s="6"/>
      <c r="F19" s="6" t="s">
        <v>476</v>
      </c>
    </row>
    <row r="20" spans="1:6" ht="30" x14ac:dyDescent="0.25">
      <c r="A20" s="9">
        <v>42083</v>
      </c>
      <c r="B20" s="8" t="s">
        <v>345</v>
      </c>
      <c r="C20" s="8" t="s">
        <v>323</v>
      </c>
      <c r="D20" s="8" t="s">
        <v>168</v>
      </c>
      <c r="E20" s="6"/>
      <c r="F20" s="6" t="s">
        <v>477</v>
      </c>
    </row>
    <row r="21" spans="1:6" ht="60" x14ac:dyDescent="0.25">
      <c r="A21" s="9">
        <v>42083</v>
      </c>
      <c r="B21" s="8" t="s">
        <v>345</v>
      </c>
      <c r="C21" s="8" t="s">
        <v>323</v>
      </c>
      <c r="D21" s="8" t="s">
        <v>168</v>
      </c>
      <c r="E21" s="6"/>
      <c r="F21" s="6" t="s">
        <v>478</v>
      </c>
    </row>
    <row r="22" spans="1:6" ht="75" x14ac:dyDescent="0.25">
      <c r="A22" s="9">
        <v>42083</v>
      </c>
      <c r="B22" s="8" t="s">
        <v>345</v>
      </c>
      <c r="C22" s="8" t="s">
        <v>323</v>
      </c>
      <c r="D22" s="8" t="s">
        <v>172</v>
      </c>
      <c r="E22" s="6"/>
      <c r="F22" s="6" t="s">
        <v>479</v>
      </c>
    </row>
    <row r="23" spans="1:6" x14ac:dyDescent="0.25">
      <c r="E23" s="6"/>
      <c r="F23" s="6"/>
    </row>
    <row r="24" spans="1:6" x14ac:dyDescent="0.25">
      <c r="E24" s="6"/>
      <c r="F24" s="6"/>
    </row>
    <row r="25" spans="1:6" x14ac:dyDescent="0.25">
      <c r="E25" s="6"/>
      <c r="F25" s="6"/>
    </row>
    <row r="26" spans="1:6" x14ac:dyDescent="0.25">
      <c r="E26" s="6"/>
      <c r="F26" s="6"/>
    </row>
    <row r="27" spans="1:6" x14ac:dyDescent="0.25">
      <c r="E27" s="6"/>
      <c r="F27" s="6"/>
    </row>
    <row r="28" spans="1:6" x14ac:dyDescent="0.25">
      <c r="E28" s="6"/>
      <c r="F28" s="6"/>
    </row>
    <row r="29" spans="1:6" x14ac:dyDescent="0.25">
      <c r="F29" s="6"/>
    </row>
    <row r="30" spans="1:6" x14ac:dyDescent="0.25">
      <c r="F30" s="6"/>
    </row>
  </sheetData>
  <mergeCells count="1">
    <mergeCell ref="A1:G1"/>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O31"/>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14.85546875" bestFit="1" customWidth="1"/>
    <col min="8" max="8" width="10.7109375" bestFit="1" customWidth="1"/>
    <col min="9" max="9" width="20" bestFit="1" customWidth="1"/>
    <col min="10" max="10" width="6.42578125" bestFit="1" customWidth="1"/>
    <col min="11" max="11" width="20" bestFit="1" customWidth="1"/>
    <col min="12" max="12" width="6.42578125" bestFit="1" customWidth="1"/>
    <col min="13" max="13" width="19.42578125" bestFit="1" customWidth="1"/>
    <col min="14" max="14" width="6.42578125" bestFit="1" customWidth="1"/>
    <col min="15" max="15" width="21.140625" bestFit="1" customWidth="1"/>
  </cols>
  <sheetData>
    <row r="1" spans="1:15" ht="26.25" customHeight="1" thickBot="1" x14ac:dyDescent="0.35">
      <c r="A1" s="56" t="s">
        <v>43</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90" x14ac:dyDescent="0.25">
      <c r="A3" s="9">
        <v>42584</v>
      </c>
      <c r="B3" s="8" t="s">
        <v>231</v>
      </c>
      <c r="C3" s="8" t="s">
        <v>523</v>
      </c>
      <c r="D3" s="12" t="s">
        <v>172</v>
      </c>
      <c r="E3" s="12" t="s">
        <v>524</v>
      </c>
      <c r="F3" s="6" t="s">
        <v>414</v>
      </c>
    </row>
    <row r="4" spans="1:15" ht="120" x14ac:dyDescent="0.25">
      <c r="A4" s="9">
        <v>42584</v>
      </c>
      <c r="B4" s="8" t="s">
        <v>231</v>
      </c>
      <c r="C4" s="8" t="s">
        <v>523</v>
      </c>
      <c r="D4" s="8" t="s">
        <v>172</v>
      </c>
      <c r="F4" s="6" t="s">
        <v>415</v>
      </c>
    </row>
    <row r="5" spans="1:15" ht="120" x14ac:dyDescent="0.25">
      <c r="A5" s="9">
        <v>42727</v>
      </c>
      <c r="B5" s="8" t="s">
        <v>345</v>
      </c>
      <c r="C5" s="8" t="s">
        <v>455</v>
      </c>
      <c r="D5" s="8" t="s">
        <v>168</v>
      </c>
      <c r="E5" s="6" t="s">
        <v>426</v>
      </c>
      <c r="F5" s="6" t="s">
        <v>425</v>
      </c>
      <c r="G5" s="6" t="s">
        <v>427</v>
      </c>
    </row>
    <row r="6" spans="1:15" ht="180" x14ac:dyDescent="0.25">
      <c r="A6" s="9">
        <v>42727</v>
      </c>
      <c r="B6" s="8" t="s">
        <v>345</v>
      </c>
      <c r="C6" s="8" t="s">
        <v>318</v>
      </c>
      <c r="D6" s="8" t="s">
        <v>168</v>
      </c>
      <c r="E6" s="6" t="s">
        <v>429</v>
      </c>
      <c r="F6" s="6" t="s">
        <v>430</v>
      </c>
      <c r="G6" s="6" t="s">
        <v>431</v>
      </c>
    </row>
    <row r="7" spans="1:15" ht="45" x14ac:dyDescent="0.25">
      <c r="A7" s="9">
        <v>42727</v>
      </c>
      <c r="B7" s="8" t="s">
        <v>345</v>
      </c>
      <c r="C7" s="8" t="s">
        <v>318</v>
      </c>
      <c r="D7" s="8" t="s">
        <v>172</v>
      </c>
      <c r="F7" s="6" t="s">
        <v>432</v>
      </c>
      <c r="G7" s="6"/>
    </row>
    <row r="8" spans="1:15" ht="90" x14ac:dyDescent="0.25">
      <c r="A8" s="9">
        <v>42727</v>
      </c>
      <c r="B8" s="8" t="s">
        <v>345</v>
      </c>
      <c r="C8" s="8" t="s">
        <v>319</v>
      </c>
      <c r="D8" s="8" t="s">
        <v>168</v>
      </c>
      <c r="E8" s="6" t="s">
        <v>434</v>
      </c>
      <c r="F8" s="6" t="s">
        <v>433</v>
      </c>
      <c r="G8" s="6" t="s">
        <v>435</v>
      </c>
      <c r="H8" s="11">
        <v>43100</v>
      </c>
      <c r="I8" s="6" t="s">
        <v>436</v>
      </c>
    </row>
    <row r="9" spans="1:15" ht="45" x14ac:dyDescent="0.25">
      <c r="A9" s="9">
        <v>42727</v>
      </c>
      <c r="B9" s="8" t="s">
        <v>345</v>
      </c>
      <c r="C9" s="8" t="s">
        <v>319</v>
      </c>
      <c r="D9" s="8" t="s">
        <v>172</v>
      </c>
      <c r="E9" s="6" t="s">
        <v>437</v>
      </c>
      <c r="F9" s="6" t="s">
        <v>490</v>
      </c>
      <c r="G9" s="6"/>
    </row>
    <row r="10" spans="1:15" ht="60" x14ac:dyDescent="0.25">
      <c r="A10" s="9">
        <v>42727</v>
      </c>
      <c r="B10" s="8" t="s">
        <v>345</v>
      </c>
      <c r="C10" s="8" t="s">
        <v>468</v>
      </c>
      <c r="D10" s="8" t="s">
        <v>172</v>
      </c>
      <c r="E10" s="6" t="s">
        <v>440</v>
      </c>
      <c r="F10" s="6" t="s">
        <v>438</v>
      </c>
      <c r="G10" s="6"/>
    </row>
    <row r="11" spans="1:15" ht="90" x14ac:dyDescent="0.25">
      <c r="A11" s="9">
        <v>42727</v>
      </c>
      <c r="B11" s="8" t="s">
        <v>345</v>
      </c>
      <c r="C11" s="8" t="s">
        <v>470</v>
      </c>
      <c r="D11" s="8" t="s">
        <v>168</v>
      </c>
      <c r="E11" s="6" t="s">
        <v>441</v>
      </c>
      <c r="F11" s="6" t="s">
        <v>439</v>
      </c>
      <c r="G11" s="6" t="s">
        <v>445</v>
      </c>
      <c r="I11" s="6" t="s">
        <v>442</v>
      </c>
    </row>
    <row r="12" spans="1:15" ht="75" x14ac:dyDescent="0.25">
      <c r="A12" s="9">
        <v>42480</v>
      </c>
      <c r="B12" s="8" t="s">
        <v>333</v>
      </c>
      <c r="C12" s="8" t="s">
        <v>525</v>
      </c>
      <c r="D12" s="8" t="s">
        <v>168</v>
      </c>
      <c r="E12" s="6" t="s">
        <v>443</v>
      </c>
      <c r="F12" s="6" t="s">
        <v>444</v>
      </c>
      <c r="G12" s="6" t="s">
        <v>380</v>
      </c>
    </row>
    <row r="13" spans="1:15" ht="120" x14ac:dyDescent="0.25">
      <c r="A13" s="9">
        <v>42480</v>
      </c>
      <c r="B13" s="8" t="s">
        <v>333</v>
      </c>
      <c r="C13" s="8" t="s">
        <v>526</v>
      </c>
      <c r="D13" s="8" t="s">
        <v>172</v>
      </c>
      <c r="E13" s="6"/>
      <c r="F13" s="6" t="s">
        <v>446</v>
      </c>
      <c r="G13" s="6" t="s">
        <v>380</v>
      </c>
    </row>
    <row r="14" spans="1:15" ht="45" x14ac:dyDescent="0.25">
      <c r="A14" s="9">
        <v>42480</v>
      </c>
      <c r="B14" s="8" t="s">
        <v>333</v>
      </c>
      <c r="C14" s="8" t="s">
        <v>527</v>
      </c>
      <c r="D14" s="8" t="s">
        <v>168</v>
      </c>
      <c r="E14" s="6"/>
      <c r="F14" s="6" t="s">
        <v>447</v>
      </c>
      <c r="G14" s="6" t="s">
        <v>380</v>
      </c>
    </row>
    <row r="15" spans="1:15" ht="60" x14ac:dyDescent="0.25">
      <c r="A15" s="9">
        <v>42480</v>
      </c>
      <c r="B15" s="8" t="s">
        <v>333</v>
      </c>
      <c r="C15" s="10" t="s">
        <v>528</v>
      </c>
      <c r="D15" s="8" t="s">
        <v>168</v>
      </c>
      <c r="E15" s="6" t="s">
        <v>450</v>
      </c>
      <c r="F15" s="6" t="s">
        <v>448</v>
      </c>
      <c r="G15" s="6" t="s">
        <v>451</v>
      </c>
    </row>
    <row r="16" spans="1:15" ht="60" x14ac:dyDescent="0.25">
      <c r="A16" s="9">
        <v>42480</v>
      </c>
      <c r="B16" s="8" t="s">
        <v>333</v>
      </c>
      <c r="C16" s="10" t="s">
        <v>528</v>
      </c>
      <c r="D16" s="8" t="s">
        <v>168</v>
      </c>
      <c r="E16" s="6" t="s">
        <v>450</v>
      </c>
      <c r="F16" s="6" t="s">
        <v>449</v>
      </c>
      <c r="G16" s="6" t="s">
        <v>451</v>
      </c>
    </row>
    <row r="17" spans="1:7" ht="45" x14ac:dyDescent="0.25">
      <c r="A17" s="9">
        <v>42584</v>
      </c>
      <c r="B17" s="8" t="s">
        <v>491</v>
      </c>
      <c r="C17" s="8" t="s">
        <v>455</v>
      </c>
      <c r="D17" s="8" t="s">
        <v>172</v>
      </c>
      <c r="E17" s="6" t="s">
        <v>492</v>
      </c>
      <c r="F17" s="6" t="s">
        <v>493</v>
      </c>
      <c r="G17" s="6"/>
    </row>
    <row r="18" spans="1:7" ht="75" x14ac:dyDescent="0.25">
      <c r="A18" s="9">
        <v>42584</v>
      </c>
      <c r="B18" s="8" t="s">
        <v>491</v>
      </c>
      <c r="C18" s="8" t="s">
        <v>455</v>
      </c>
      <c r="D18" s="8" t="s">
        <v>168</v>
      </c>
      <c r="E18" s="6" t="s">
        <v>212</v>
      </c>
      <c r="F18" s="6" t="s">
        <v>494</v>
      </c>
      <c r="G18" s="6"/>
    </row>
    <row r="19" spans="1:7" ht="90" x14ac:dyDescent="0.25">
      <c r="A19" s="9">
        <v>42584</v>
      </c>
      <c r="B19" s="8" t="s">
        <v>491</v>
      </c>
      <c r="C19" s="8" t="s">
        <v>319</v>
      </c>
      <c r="D19" s="8" t="s">
        <v>168</v>
      </c>
      <c r="E19" s="6" t="s">
        <v>495</v>
      </c>
      <c r="F19" s="6" t="s">
        <v>496</v>
      </c>
      <c r="G19" s="6"/>
    </row>
    <row r="20" spans="1:7" ht="105" x14ac:dyDescent="0.25">
      <c r="A20" s="9">
        <v>42584</v>
      </c>
      <c r="B20" s="8" t="s">
        <v>491</v>
      </c>
      <c r="C20" s="8" t="s">
        <v>319</v>
      </c>
      <c r="D20" s="8" t="s">
        <v>172</v>
      </c>
      <c r="F20" s="6" t="s">
        <v>497</v>
      </c>
      <c r="G20" s="6"/>
    </row>
    <row r="21" spans="1:7" ht="60" x14ac:dyDescent="0.25">
      <c r="A21" s="9">
        <v>42584</v>
      </c>
      <c r="B21" s="8" t="s">
        <v>491</v>
      </c>
      <c r="C21" s="8" t="s">
        <v>322</v>
      </c>
      <c r="D21" s="8" t="s">
        <v>172</v>
      </c>
      <c r="F21" s="6" t="s">
        <v>499</v>
      </c>
      <c r="G21" s="6"/>
    </row>
    <row r="22" spans="1:7" ht="45" x14ac:dyDescent="0.25">
      <c r="A22" s="9">
        <v>42584</v>
      </c>
      <c r="B22" s="8" t="s">
        <v>491</v>
      </c>
      <c r="C22" s="8" t="s">
        <v>468</v>
      </c>
      <c r="D22" s="8" t="s">
        <v>172</v>
      </c>
      <c r="F22" s="6" t="s">
        <v>498</v>
      </c>
    </row>
    <row r="23" spans="1:7" ht="45" x14ac:dyDescent="0.25">
      <c r="A23" s="9">
        <v>42584</v>
      </c>
      <c r="B23" s="8" t="s">
        <v>491</v>
      </c>
      <c r="C23" s="8" t="s">
        <v>468</v>
      </c>
      <c r="D23" s="8" t="s">
        <v>168</v>
      </c>
      <c r="F23" s="6" t="s">
        <v>2530</v>
      </c>
    </row>
    <row r="24" spans="1:7" x14ac:dyDescent="0.25">
      <c r="A24" s="9"/>
      <c r="D24" s="8"/>
    </row>
    <row r="25" spans="1:7" x14ac:dyDescent="0.25">
      <c r="A25" s="9"/>
      <c r="D25" s="8"/>
    </row>
    <row r="26" spans="1:7" x14ac:dyDescent="0.25">
      <c r="A26" s="9"/>
      <c r="D26" s="8"/>
    </row>
    <row r="27" spans="1:7" x14ac:dyDescent="0.25">
      <c r="A27" s="9"/>
      <c r="D27" s="8"/>
    </row>
    <row r="28" spans="1:7" x14ac:dyDescent="0.25">
      <c r="A28" s="9"/>
      <c r="D28" s="8"/>
    </row>
    <row r="29" spans="1:7" x14ac:dyDescent="0.25">
      <c r="A29" s="9"/>
      <c r="D29" s="8"/>
    </row>
    <row r="30" spans="1:7" x14ac:dyDescent="0.25">
      <c r="A30" s="9"/>
      <c r="D30" s="8"/>
    </row>
    <row r="31" spans="1:7" x14ac:dyDescent="0.25">
      <c r="D31" s="8"/>
    </row>
  </sheetData>
  <mergeCells count="1">
    <mergeCell ref="A1:G1"/>
  </mergeCells>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O26"/>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14.85546875" bestFit="1" customWidth="1"/>
    <col min="8" max="8" width="6.42578125" customWidth="1"/>
    <col min="9" max="9" width="20" bestFit="1" customWidth="1"/>
    <col min="10" max="10" width="6.42578125" bestFit="1" customWidth="1"/>
    <col min="11" max="11" width="20" bestFit="1" customWidth="1"/>
    <col min="12" max="12" width="6.42578125" bestFit="1" customWidth="1"/>
    <col min="13" max="13" width="19.42578125" bestFit="1" customWidth="1"/>
    <col min="14" max="14" width="6.42578125" bestFit="1" customWidth="1"/>
    <col min="15" max="15" width="21.140625" bestFit="1" customWidth="1"/>
  </cols>
  <sheetData>
    <row r="1" spans="1:15" ht="26.25" customHeight="1" thickBot="1" x14ac:dyDescent="0.35">
      <c r="A1" s="56" t="s">
        <v>44</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150" x14ac:dyDescent="0.25">
      <c r="A3" s="9">
        <v>42822</v>
      </c>
      <c r="B3" s="8" t="s">
        <v>231</v>
      </c>
      <c r="C3" s="8" t="s">
        <v>529</v>
      </c>
      <c r="D3" s="8" t="s">
        <v>168</v>
      </c>
      <c r="E3" s="7" t="s">
        <v>212</v>
      </c>
      <c r="F3" s="7" t="s">
        <v>416</v>
      </c>
      <c r="G3" s="7" t="s">
        <v>417</v>
      </c>
    </row>
    <row r="4" spans="1:15" ht="90" x14ac:dyDescent="0.25">
      <c r="A4" s="9">
        <v>42822</v>
      </c>
      <c r="B4" s="8" t="s">
        <v>231</v>
      </c>
      <c r="C4" s="8" t="s">
        <v>529</v>
      </c>
      <c r="D4" s="8" t="s">
        <v>168</v>
      </c>
      <c r="E4" s="7" t="s">
        <v>428</v>
      </c>
      <c r="F4" s="7" t="s">
        <v>418</v>
      </c>
      <c r="G4" s="7" t="s">
        <v>419</v>
      </c>
    </row>
    <row r="5" spans="1:15" ht="90" x14ac:dyDescent="0.25">
      <c r="A5" s="9">
        <v>42822</v>
      </c>
      <c r="B5" s="8" t="s">
        <v>231</v>
      </c>
      <c r="C5" s="8" t="s">
        <v>529</v>
      </c>
      <c r="D5" s="8" t="s">
        <v>168</v>
      </c>
      <c r="E5" s="7" t="s">
        <v>421</v>
      </c>
      <c r="F5" s="7" t="s">
        <v>420</v>
      </c>
      <c r="G5" s="7" t="s">
        <v>419</v>
      </c>
    </row>
    <row r="6" spans="1:15" ht="150" x14ac:dyDescent="0.25">
      <c r="A6" s="9">
        <v>42822</v>
      </c>
      <c r="B6" s="8" t="s">
        <v>231</v>
      </c>
      <c r="C6" s="8" t="s">
        <v>529</v>
      </c>
      <c r="D6" s="8" t="s">
        <v>168</v>
      </c>
      <c r="E6" s="7" t="s">
        <v>422</v>
      </c>
      <c r="F6" s="7" t="s">
        <v>423</v>
      </c>
      <c r="G6" s="7" t="s">
        <v>424</v>
      </c>
    </row>
    <row r="7" spans="1:15" ht="90" x14ac:dyDescent="0.25">
      <c r="A7" s="9">
        <v>43034</v>
      </c>
      <c r="B7" s="8" t="s">
        <v>491</v>
      </c>
      <c r="C7" s="8" t="s">
        <v>455</v>
      </c>
      <c r="D7" s="8" t="s">
        <v>168</v>
      </c>
      <c r="E7" s="7" t="s">
        <v>500</v>
      </c>
      <c r="F7" s="7" t="s">
        <v>501</v>
      </c>
      <c r="G7" s="7" t="s">
        <v>502</v>
      </c>
    </row>
    <row r="8" spans="1:15" ht="135" x14ac:dyDescent="0.25">
      <c r="A8" s="9">
        <v>43034</v>
      </c>
      <c r="B8" s="8" t="s">
        <v>491</v>
      </c>
      <c r="C8" s="8" t="s">
        <v>319</v>
      </c>
      <c r="D8" s="8" t="s">
        <v>168</v>
      </c>
      <c r="E8" s="7" t="s">
        <v>504</v>
      </c>
      <c r="F8" s="7" t="s">
        <v>503</v>
      </c>
      <c r="G8" s="7" t="s">
        <v>505</v>
      </c>
    </row>
    <row r="9" spans="1:15" ht="135" x14ac:dyDescent="0.25">
      <c r="A9" s="9">
        <v>43034</v>
      </c>
      <c r="B9" s="8" t="s">
        <v>491</v>
      </c>
      <c r="C9" s="8" t="s">
        <v>468</v>
      </c>
      <c r="D9" s="8" t="s">
        <v>168</v>
      </c>
      <c r="E9" s="7" t="s">
        <v>508</v>
      </c>
      <c r="F9" s="7" t="s">
        <v>506</v>
      </c>
      <c r="G9" s="7" t="s">
        <v>507</v>
      </c>
    </row>
    <row r="10" spans="1:15" x14ac:dyDescent="0.25">
      <c r="A10" s="9"/>
      <c r="B10" s="8"/>
      <c r="C10" s="8"/>
      <c r="D10" s="8"/>
      <c r="E10" s="7"/>
      <c r="F10" s="7"/>
      <c r="G10" s="7"/>
    </row>
    <row r="11" spans="1:15" x14ac:dyDescent="0.25">
      <c r="A11" s="9"/>
      <c r="B11" s="8"/>
      <c r="C11" s="8"/>
      <c r="D11" s="8"/>
      <c r="E11" s="7"/>
      <c r="F11" s="7"/>
      <c r="G11" s="7"/>
    </row>
    <row r="12" spans="1:15" x14ac:dyDescent="0.25">
      <c r="A12" s="9"/>
      <c r="B12" s="8"/>
      <c r="C12" s="8"/>
      <c r="D12" s="8"/>
      <c r="E12" s="7"/>
      <c r="F12" s="7"/>
      <c r="G12" s="7"/>
    </row>
    <row r="13" spans="1:15" x14ac:dyDescent="0.25">
      <c r="A13" s="9"/>
      <c r="B13" s="8"/>
      <c r="C13" s="8"/>
      <c r="D13" s="8"/>
      <c r="E13" s="7"/>
      <c r="F13" s="7"/>
      <c r="G13" s="7"/>
    </row>
    <row r="14" spans="1:15" x14ac:dyDescent="0.25">
      <c r="A14" s="9"/>
      <c r="B14" s="8"/>
      <c r="C14" s="8"/>
      <c r="D14" s="8"/>
      <c r="E14" s="7"/>
      <c r="F14" s="7"/>
      <c r="G14" s="7"/>
    </row>
    <row r="15" spans="1:15" x14ac:dyDescent="0.25">
      <c r="A15" s="9"/>
      <c r="B15" s="8"/>
      <c r="C15" s="8"/>
      <c r="D15" s="8"/>
      <c r="E15" s="7"/>
      <c r="F15" s="7"/>
      <c r="G15" s="7"/>
    </row>
    <row r="16" spans="1:15" x14ac:dyDescent="0.25">
      <c r="A16" s="9"/>
      <c r="B16" s="8"/>
      <c r="C16" s="8"/>
      <c r="D16" s="8"/>
      <c r="E16" s="7"/>
      <c r="F16" s="7"/>
      <c r="G16" s="7"/>
    </row>
    <row r="17" spans="1:7" x14ac:dyDescent="0.25">
      <c r="A17" s="9"/>
      <c r="B17" s="8"/>
      <c r="C17" s="8"/>
      <c r="D17" s="8"/>
      <c r="E17" s="7"/>
      <c r="F17" s="7"/>
      <c r="G17" s="7"/>
    </row>
    <row r="18" spans="1:7" x14ac:dyDescent="0.25">
      <c r="A18" s="9"/>
      <c r="C18" s="8"/>
      <c r="D18" s="8"/>
      <c r="E18" s="7"/>
      <c r="F18" s="7"/>
      <c r="G18" s="7"/>
    </row>
    <row r="19" spans="1:7" x14ac:dyDescent="0.25">
      <c r="C19" s="8"/>
      <c r="D19" s="8"/>
      <c r="E19" s="7"/>
      <c r="F19" s="7"/>
      <c r="G19" s="7"/>
    </row>
    <row r="20" spans="1:7" x14ac:dyDescent="0.25">
      <c r="C20" s="8"/>
      <c r="D20" s="8"/>
      <c r="E20" s="7"/>
      <c r="F20" s="7"/>
      <c r="G20" s="7"/>
    </row>
    <row r="21" spans="1:7" x14ac:dyDescent="0.25">
      <c r="C21" s="8"/>
      <c r="D21" s="8"/>
      <c r="E21" s="7"/>
      <c r="F21" s="7"/>
    </row>
    <row r="22" spans="1:7" x14ac:dyDescent="0.25">
      <c r="C22" s="8"/>
      <c r="D22" s="8"/>
      <c r="E22" s="7"/>
      <c r="F22" s="7"/>
    </row>
    <row r="23" spans="1:7" x14ac:dyDescent="0.25">
      <c r="C23" s="8"/>
      <c r="D23" s="8"/>
      <c r="E23" s="7"/>
      <c r="F23" s="7"/>
    </row>
    <row r="24" spans="1:7" x14ac:dyDescent="0.25">
      <c r="C24" s="8"/>
      <c r="D24" s="8"/>
      <c r="E24" s="7"/>
      <c r="F24" s="7"/>
    </row>
    <row r="25" spans="1:7" x14ac:dyDescent="0.25">
      <c r="C25" s="8"/>
      <c r="D25" s="8"/>
      <c r="F25" s="7"/>
    </row>
    <row r="26" spans="1:7" x14ac:dyDescent="0.25">
      <c r="C26" s="8"/>
      <c r="F26" s="7"/>
    </row>
  </sheetData>
  <mergeCells count="1">
    <mergeCell ref="A1:G1"/>
  </mergeCells>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O2"/>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15" customWidth="1"/>
    <col min="8" max="8" width="9.140625" hidden="1" customWidth="1"/>
    <col min="9" max="9" width="22.28515625" hidden="1" customWidth="1"/>
    <col min="10" max="10" width="6.42578125" hidden="1" customWidth="1"/>
    <col min="11" max="11" width="20" bestFit="1" customWidth="1"/>
    <col min="12" max="12" width="6.42578125" bestFit="1" customWidth="1"/>
    <col min="13" max="13" width="19.42578125" bestFit="1" customWidth="1"/>
    <col min="14" max="14" width="6.42578125" bestFit="1" customWidth="1"/>
    <col min="15" max="15" width="21.140625" bestFit="1" customWidth="1"/>
  </cols>
  <sheetData>
    <row r="1" spans="1:15" ht="26.25" customHeight="1" thickBot="1" x14ac:dyDescent="0.35">
      <c r="A1" s="56" t="s">
        <v>45</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sheetData>
  <mergeCells count="1">
    <mergeCell ref="A1:G1"/>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O30"/>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1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2790</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60" x14ac:dyDescent="0.25">
      <c r="A3" s="9">
        <v>40990</v>
      </c>
      <c r="B3" s="8" t="s">
        <v>392</v>
      </c>
      <c r="C3" s="8" t="s">
        <v>455</v>
      </c>
      <c r="D3" s="8" t="s">
        <v>172</v>
      </c>
      <c r="E3" s="14" t="s">
        <v>617</v>
      </c>
      <c r="F3" s="14" t="s">
        <v>618</v>
      </c>
    </row>
    <row r="4" spans="1:15" ht="75" x14ac:dyDescent="0.25">
      <c r="A4" s="9">
        <v>40990</v>
      </c>
      <c r="B4" s="8" t="s">
        <v>392</v>
      </c>
      <c r="C4" s="8" t="s">
        <v>455</v>
      </c>
      <c r="D4" s="8" t="s">
        <v>172</v>
      </c>
      <c r="E4" s="14" t="s">
        <v>619</v>
      </c>
      <c r="F4" s="14" t="s">
        <v>620</v>
      </c>
    </row>
    <row r="5" spans="1:15" ht="75" x14ac:dyDescent="0.25">
      <c r="A5" s="9">
        <v>40990</v>
      </c>
      <c r="B5" s="8" t="s">
        <v>392</v>
      </c>
      <c r="C5" s="8" t="s">
        <v>455</v>
      </c>
      <c r="D5" s="8" t="s">
        <v>172</v>
      </c>
      <c r="E5" s="14" t="s">
        <v>622</v>
      </c>
      <c r="F5" s="14" t="s">
        <v>621</v>
      </c>
    </row>
    <row r="6" spans="1:15" x14ac:dyDescent="0.25">
      <c r="D6" s="8"/>
      <c r="F6" s="14"/>
    </row>
    <row r="7" spans="1:15" x14ac:dyDescent="0.25">
      <c r="D7" s="8"/>
      <c r="F7" s="14"/>
    </row>
    <row r="8" spans="1:15" x14ac:dyDescent="0.25">
      <c r="D8" s="8"/>
      <c r="F8" s="14"/>
    </row>
    <row r="9" spans="1:15" x14ac:dyDescent="0.25">
      <c r="D9" s="8"/>
      <c r="F9" s="14"/>
    </row>
    <row r="10" spans="1:15" x14ac:dyDescent="0.25">
      <c r="D10" s="8"/>
      <c r="F10" s="14"/>
    </row>
    <row r="11" spans="1:15" x14ac:dyDescent="0.25">
      <c r="D11" s="8"/>
      <c r="F11" s="14"/>
    </row>
    <row r="12" spans="1:15" x14ac:dyDescent="0.25">
      <c r="D12" s="8"/>
      <c r="F12" s="14"/>
    </row>
    <row r="13" spans="1:15" x14ac:dyDescent="0.25">
      <c r="D13" s="8"/>
      <c r="F13" s="14"/>
    </row>
    <row r="14" spans="1:15" x14ac:dyDescent="0.25">
      <c r="D14" s="8"/>
      <c r="F14" s="14"/>
    </row>
    <row r="15" spans="1:15" x14ac:dyDescent="0.25">
      <c r="D15" s="8"/>
      <c r="F15" s="14"/>
    </row>
    <row r="16" spans="1:15" x14ac:dyDescent="0.25">
      <c r="D16" s="8"/>
      <c r="F16" s="14"/>
    </row>
    <row r="17" spans="4:6" x14ac:dyDescent="0.25">
      <c r="D17" s="8"/>
      <c r="F17" s="14"/>
    </row>
    <row r="18" spans="4:6" x14ac:dyDescent="0.25">
      <c r="D18" s="8"/>
      <c r="F18" s="14"/>
    </row>
    <row r="19" spans="4:6" x14ac:dyDescent="0.25">
      <c r="D19" s="8"/>
      <c r="F19" s="14"/>
    </row>
    <row r="20" spans="4:6" x14ac:dyDescent="0.25">
      <c r="D20" s="8"/>
      <c r="F20" s="14"/>
    </row>
    <row r="21" spans="4:6" x14ac:dyDescent="0.25">
      <c r="D21" s="8"/>
      <c r="F21" s="14"/>
    </row>
    <row r="22" spans="4:6" x14ac:dyDescent="0.25">
      <c r="D22" s="8"/>
      <c r="F22" s="14"/>
    </row>
    <row r="23" spans="4:6" x14ac:dyDescent="0.25">
      <c r="D23" s="8"/>
      <c r="F23" s="14"/>
    </row>
    <row r="24" spans="4:6" x14ac:dyDescent="0.25">
      <c r="D24" s="8"/>
      <c r="F24" s="14"/>
    </row>
    <row r="25" spans="4:6" x14ac:dyDescent="0.25">
      <c r="D25" s="8"/>
      <c r="F25" s="14"/>
    </row>
    <row r="26" spans="4:6" x14ac:dyDescent="0.25">
      <c r="D26" s="8"/>
    </row>
    <row r="27" spans="4:6" x14ac:dyDescent="0.25">
      <c r="D27" s="8"/>
    </row>
    <row r="28" spans="4:6" x14ac:dyDescent="0.25">
      <c r="D28" s="8"/>
    </row>
    <row r="29" spans="4:6" x14ac:dyDescent="0.25">
      <c r="D29" s="8"/>
    </row>
    <row r="30" spans="4:6" x14ac:dyDescent="0.25">
      <c r="D30" s="8"/>
    </row>
  </sheetData>
  <mergeCells count="1">
    <mergeCell ref="A1:G1"/>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O184"/>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1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46</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135" x14ac:dyDescent="0.25">
      <c r="A3" s="9">
        <v>41282</v>
      </c>
      <c r="B3" s="8" t="s">
        <v>392</v>
      </c>
      <c r="C3" s="8" t="s">
        <v>455</v>
      </c>
      <c r="D3" s="8" t="s">
        <v>172</v>
      </c>
      <c r="F3" s="6" t="s">
        <v>530</v>
      </c>
      <c r="G3" s="6" t="s">
        <v>2538</v>
      </c>
    </row>
    <row r="4" spans="1:15" ht="180" x14ac:dyDescent="0.25">
      <c r="A4" s="9">
        <v>41282</v>
      </c>
      <c r="B4" s="8" t="s">
        <v>392</v>
      </c>
      <c r="C4" s="8" t="s">
        <v>319</v>
      </c>
      <c r="D4" s="8" t="s">
        <v>172</v>
      </c>
      <c r="F4" s="6" t="s">
        <v>531</v>
      </c>
      <c r="G4" s="6" t="s">
        <v>532</v>
      </c>
    </row>
    <row r="5" spans="1:15" ht="105" x14ac:dyDescent="0.25">
      <c r="A5" s="9">
        <v>41282</v>
      </c>
      <c r="B5" s="8" t="s">
        <v>392</v>
      </c>
      <c r="C5" s="8" t="s">
        <v>319</v>
      </c>
      <c r="D5" s="8" t="s">
        <v>172</v>
      </c>
      <c r="F5" s="6" t="s">
        <v>533</v>
      </c>
      <c r="G5" s="6" t="s">
        <v>535</v>
      </c>
    </row>
    <row r="6" spans="1:15" ht="210" x14ac:dyDescent="0.25">
      <c r="A6" s="9">
        <v>41282</v>
      </c>
      <c r="B6" s="8" t="s">
        <v>392</v>
      </c>
      <c r="C6" s="8" t="s">
        <v>760</v>
      </c>
      <c r="D6" s="8" t="s">
        <v>172</v>
      </c>
      <c r="F6" s="6" t="s">
        <v>534</v>
      </c>
      <c r="G6" s="6" t="s">
        <v>536</v>
      </c>
    </row>
    <row r="7" spans="1:15" ht="150" x14ac:dyDescent="0.25">
      <c r="A7" s="9">
        <v>41318</v>
      </c>
      <c r="B7" s="8" t="s">
        <v>345</v>
      </c>
      <c r="C7" s="8" t="s">
        <v>322</v>
      </c>
      <c r="D7" s="8" t="s">
        <v>172</v>
      </c>
      <c r="E7" s="6" t="s">
        <v>538</v>
      </c>
      <c r="F7" s="6" t="s">
        <v>537</v>
      </c>
      <c r="G7" s="6" t="s">
        <v>539</v>
      </c>
    </row>
    <row r="8" spans="1:15" ht="210" x14ac:dyDescent="0.25">
      <c r="A8" s="9">
        <v>41318</v>
      </c>
      <c r="B8" s="8" t="s">
        <v>345</v>
      </c>
      <c r="C8" s="8" t="s">
        <v>322</v>
      </c>
      <c r="D8" s="8" t="s">
        <v>172</v>
      </c>
      <c r="E8" s="6" t="s">
        <v>541</v>
      </c>
      <c r="F8" s="6" t="s">
        <v>543</v>
      </c>
      <c r="G8" s="6" t="s">
        <v>540</v>
      </c>
    </row>
    <row r="9" spans="1:15" ht="120" x14ac:dyDescent="0.25">
      <c r="A9" s="9">
        <v>41318</v>
      </c>
      <c r="B9" s="8" t="s">
        <v>345</v>
      </c>
      <c r="C9" s="8" t="s">
        <v>322</v>
      </c>
      <c r="D9" s="8" t="s">
        <v>172</v>
      </c>
      <c r="E9" s="6" t="s">
        <v>542</v>
      </c>
      <c r="F9" s="6" t="s">
        <v>544</v>
      </c>
      <c r="G9" s="6" t="s">
        <v>545</v>
      </c>
    </row>
    <row r="10" spans="1:15" ht="105" x14ac:dyDescent="0.25">
      <c r="A10" s="9">
        <v>41318</v>
      </c>
      <c r="B10" s="8" t="s">
        <v>345</v>
      </c>
      <c r="C10" s="8" t="s">
        <v>322</v>
      </c>
      <c r="D10" s="8" t="s">
        <v>172</v>
      </c>
      <c r="E10" s="6" t="s">
        <v>546</v>
      </c>
      <c r="F10" s="6" t="s">
        <v>547</v>
      </c>
      <c r="G10" s="6" t="s">
        <v>548</v>
      </c>
    </row>
    <row r="11" spans="1:15" ht="120" x14ac:dyDescent="0.25">
      <c r="A11" s="9">
        <v>41318</v>
      </c>
      <c r="B11" s="8" t="s">
        <v>345</v>
      </c>
      <c r="C11" s="8" t="s">
        <v>322</v>
      </c>
      <c r="D11" s="8" t="s">
        <v>172</v>
      </c>
      <c r="E11" s="6" t="s">
        <v>550</v>
      </c>
      <c r="F11" s="6" t="s">
        <v>549</v>
      </c>
      <c r="G11" s="6" t="s">
        <v>551</v>
      </c>
    </row>
    <row r="12" spans="1:15" ht="135" x14ac:dyDescent="0.25">
      <c r="A12" s="9">
        <v>41318</v>
      </c>
      <c r="B12" s="8" t="s">
        <v>345</v>
      </c>
      <c r="C12" s="8" t="s">
        <v>468</v>
      </c>
      <c r="D12" s="8" t="s">
        <v>172</v>
      </c>
      <c r="E12" s="6" t="s">
        <v>553</v>
      </c>
      <c r="F12" s="6" t="s">
        <v>552</v>
      </c>
      <c r="G12" s="6" t="s">
        <v>554</v>
      </c>
    </row>
    <row r="13" spans="1:15" ht="90" x14ac:dyDescent="0.25">
      <c r="A13" s="9">
        <v>41318</v>
      </c>
      <c r="B13" s="8" t="s">
        <v>345</v>
      </c>
      <c r="C13" s="8" t="s">
        <v>468</v>
      </c>
      <c r="D13" s="8" t="s">
        <v>172</v>
      </c>
      <c r="E13" s="6" t="s">
        <v>556</v>
      </c>
      <c r="F13" s="6" t="s">
        <v>555</v>
      </c>
      <c r="G13" s="6" t="s">
        <v>557</v>
      </c>
    </row>
    <row r="14" spans="1:15" ht="225" x14ac:dyDescent="0.25">
      <c r="A14" s="9">
        <v>41318</v>
      </c>
      <c r="B14" s="8" t="s">
        <v>345</v>
      </c>
      <c r="C14" s="8" t="s">
        <v>468</v>
      </c>
      <c r="D14" s="8" t="s">
        <v>172</v>
      </c>
      <c r="E14" s="6" t="s">
        <v>559</v>
      </c>
      <c r="F14" s="6" t="s">
        <v>558</v>
      </c>
      <c r="G14" s="6" t="s">
        <v>560</v>
      </c>
    </row>
    <row r="15" spans="1:15" ht="105" x14ac:dyDescent="0.25">
      <c r="A15" s="9">
        <v>41318</v>
      </c>
      <c r="B15" s="8" t="s">
        <v>561</v>
      </c>
      <c r="C15" s="8" t="s">
        <v>468</v>
      </c>
      <c r="D15" s="8" t="s">
        <v>172</v>
      </c>
      <c r="E15" s="6" t="s">
        <v>563</v>
      </c>
      <c r="F15" s="6" t="s">
        <v>562</v>
      </c>
      <c r="G15" s="6" t="s">
        <v>564</v>
      </c>
    </row>
    <row r="16" spans="1:15" ht="120" x14ac:dyDescent="0.25">
      <c r="A16" s="9">
        <v>41318</v>
      </c>
      <c r="B16" s="8" t="s">
        <v>561</v>
      </c>
      <c r="C16" s="8" t="s">
        <v>321</v>
      </c>
      <c r="D16" s="8" t="s">
        <v>172</v>
      </c>
      <c r="E16" s="6" t="s">
        <v>565</v>
      </c>
      <c r="F16" s="6" t="s">
        <v>566</v>
      </c>
      <c r="G16" s="6" t="s">
        <v>567</v>
      </c>
    </row>
    <row r="17" spans="1:7" x14ac:dyDescent="0.25">
      <c r="C17" s="8"/>
      <c r="D17" s="8"/>
      <c r="G17" s="6"/>
    </row>
    <row r="18" spans="1:7" ht="105" x14ac:dyDescent="0.25">
      <c r="A18" s="9">
        <v>41458</v>
      </c>
      <c r="B18" s="8" t="s">
        <v>345</v>
      </c>
      <c r="C18" s="8" t="s">
        <v>322</v>
      </c>
      <c r="D18" s="8" t="s">
        <v>293</v>
      </c>
      <c r="F18" s="6" t="s">
        <v>595</v>
      </c>
      <c r="G18" s="6"/>
    </row>
    <row r="19" spans="1:7" ht="210" x14ac:dyDescent="0.25">
      <c r="A19" s="9">
        <v>41458</v>
      </c>
      <c r="B19" s="8" t="s">
        <v>345</v>
      </c>
      <c r="C19" s="8" t="s">
        <v>468</v>
      </c>
      <c r="D19" s="8" t="s">
        <v>172</v>
      </c>
      <c r="E19" s="6" t="s">
        <v>598</v>
      </c>
      <c r="F19" s="6" t="s">
        <v>596</v>
      </c>
      <c r="G19" s="6" t="s">
        <v>597</v>
      </c>
    </row>
    <row r="20" spans="1:7" ht="135" x14ac:dyDescent="0.25">
      <c r="A20" s="9">
        <v>41458</v>
      </c>
      <c r="B20" s="8" t="s">
        <v>345</v>
      </c>
      <c r="C20" s="8" t="s">
        <v>321</v>
      </c>
      <c r="D20" s="8" t="s">
        <v>172</v>
      </c>
      <c r="E20" s="6" t="s">
        <v>599</v>
      </c>
      <c r="F20" s="6" t="s">
        <v>600</v>
      </c>
      <c r="G20" s="6"/>
    </row>
    <row r="21" spans="1:7" ht="75" x14ac:dyDescent="0.25">
      <c r="A21" s="9">
        <v>41458</v>
      </c>
      <c r="B21" s="8" t="s">
        <v>345</v>
      </c>
      <c r="C21" s="8" t="s">
        <v>760</v>
      </c>
      <c r="D21" s="8" t="s">
        <v>172</v>
      </c>
      <c r="E21" s="6" t="s">
        <v>603</v>
      </c>
      <c r="F21" s="6" t="s">
        <v>602</v>
      </c>
      <c r="G21" s="6"/>
    </row>
    <row r="22" spans="1:7" ht="60" x14ac:dyDescent="0.25">
      <c r="A22" s="9">
        <v>41303</v>
      </c>
      <c r="B22" s="8" t="s">
        <v>1638</v>
      </c>
      <c r="C22" s="8" t="s">
        <v>529</v>
      </c>
      <c r="D22" s="8" t="s">
        <v>172</v>
      </c>
      <c r="E22" s="6" t="s">
        <v>922</v>
      </c>
      <c r="F22" s="6" t="s">
        <v>2510</v>
      </c>
      <c r="G22" s="6"/>
    </row>
    <row r="23" spans="1:7" ht="45" x14ac:dyDescent="0.25">
      <c r="A23" s="9">
        <v>41303</v>
      </c>
      <c r="B23" s="8" t="s">
        <v>1638</v>
      </c>
      <c r="C23" s="8" t="s">
        <v>529</v>
      </c>
      <c r="D23" s="8" t="s">
        <v>172</v>
      </c>
      <c r="E23" s="6" t="s">
        <v>2512</v>
      </c>
      <c r="F23" s="6" t="s">
        <v>2511</v>
      </c>
      <c r="G23" s="6"/>
    </row>
    <row r="24" spans="1:7" ht="60" x14ac:dyDescent="0.25">
      <c r="A24" s="9">
        <v>41303</v>
      </c>
      <c r="B24" s="8" t="s">
        <v>1638</v>
      </c>
      <c r="C24" s="8" t="s">
        <v>529</v>
      </c>
      <c r="D24" s="8" t="s">
        <v>172</v>
      </c>
      <c r="E24" s="13" t="s">
        <v>2514</v>
      </c>
      <c r="F24" s="6" t="s">
        <v>2513</v>
      </c>
      <c r="G24" s="6"/>
    </row>
    <row r="25" spans="1:7" ht="60" x14ac:dyDescent="0.25">
      <c r="A25" s="9">
        <v>41303</v>
      </c>
      <c r="B25" s="8" t="s">
        <v>1638</v>
      </c>
      <c r="C25" s="8" t="s">
        <v>2172</v>
      </c>
      <c r="D25" s="8" t="s">
        <v>172</v>
      </c>
      <c r="E25" s="6" t="s">
        <v>2516</v>
      </c>
      <c r="F25" s="6" t="s">
        <v>2515</v>
      </c>
      <c r="G25" s="6"/>
    </row>
    <row r="26" spans="1:7" x14ac:dyDescent="0.25">
      <c r="A26" s="9"/>
      <c r="C26" s="8"/>
      <c r="D26" s="8"/>
      <c r="E26" s="6"/>
      <c r="G26" s="6"/>
    </row>
    <row r="27" spans="1:7" x14ac:dyDescent="0.25">
      <c r="A27" s="9"/>
      <c r="C27" s="8"/>
      <c r="D27" s="8"/>
      <c r="E27" s="6"/>
    </row>
    <row r="28" spans="1:7" x14ac:dyDescent="0.25">
      <c r="A28" s="9"/>
      <c r="C28" s="8"/>
      <c r="E28" s="6"/>
    </row>
    <row r="29" spans="1:7" x14ac:dyDescent="0.25">
      <c r="A29" s="9"/>
      <c r="C29" s="8"/>
      <c r="E29" s="6"/>
    </row>
    <row r="30" spans="1:7" x14ac:dyDescent="0.25">
      <c r="A30" s="9"/>
      <c r="C30" s="8"/>
      <c r="E30" s="6"/>
    </row>
    <row r="31" spans="1:7" x14ac:dyDescent="0.25">
      <c r="A31" s="9"/>
      <c r="C31" s="8"/>
      <c r="E31" s="6"/>
    </row>
    <row r="32" spans="1:7" x14ac:dyDescent="0.25">
      <c r="A32" s="9"/>
      <c r="C32" s="8"/>
      <c r="E32" s="6"/>
    </row>
    <row r="33" spans="1:5" x14ac:dyDescent="0.25">
      <c r="A33" s="9"/>
      <c r="C33" s="8"/>
      <c r="E33" s="6"/>
    </row>
    <row r="34" spans="1:5" x14ac:dyDescent="0.25">
      <c r="A34" s="9"/>
      <c r="C34" s="8"/>
      <c r="E34" s="6"/>
    </row>
    <row r="35" spans="1:5" x14ac:dyDescent="0.25">
      <c r="A35" s="9"/>
      <c r="C35" s="8"/>
      <c r="E35" s="6"/>
    </row>
    <row r="36" spans="1:5" x14ac:dyDescent="0.25">
      <c r="A36" s="9"/>
      <c r="C36" s="8"/>
      <c r="E36" s="6"/>
    </row>
    <row r="37" spans="1:5" x14ac:dyDescent="0.25">
      <c r="A37" s="9"/>
      <c r="C37" s="8"/>
    </row>
    <row r="38" spans="1:5" x14ac:dyDescent="0.25">
      <c r="A38" s="9"/>
      <c r="C38" s="8"/>
    </row>
    <row r="39" spans="1:5" x14ac:dyDescent="0.25">
      <c r="A39" s="9"/>
      <c r="C39" s="8"/>
    </row>
    <row r="40" spans="1:5" x14ac:dyDescent="0.25">
      <c r="A40" s="9"/>
      <c r="C40" s="8"/>
    </row>
    <row r="41" spans="1:5" x14ac:dyDescent="0.25">
      <c r="A41" s="9"/>
      <c r="C41" s="8"/>
    </row>
    <row r="42" spans="1:5" x14ac:dyDescent="0.25">
      <c r="A42" s="9"/>
      <c r="C42" s="8"/>
    </row>
    <row r="43" spans="1:5" x14ac:dyDescent="0.25">
      <c r="A43" s="9"/>
      <c r="C43" s="8"/>
    </row>
    <row r="44" spans="1:5" x14ac:dyDescent="0.25">
      <c r="A44" s="9"/>
      <c r="C44" s="8"/>
    </row>
    <row r="45" spans="1:5" x14ac:dyDescent="0.25">
      <c r="A45" s="9"/>
      <c r="C45" s="8"/>
    </row>
    <row r="46" spans="1:5" x14ac:dyDescent="0.25">
      <c r="A46" s="9"/>
      <c r="C46" s="8"/>
    </row>
    <row r="47" spans="1:5" x14ac:dyDescent="0.25">
      <c r="A47" s="9"/>
      <c r="C47" s="8"/>
    </row>
    <row r="48" spans="1:5" x14ac:dyDescent="0.25">
      <c r="A48" s="9"/>
      <c r="C48" s="8"/>
    </row>
    <row r="49" spans="1:3" x14ac:dyDescent="0.25">
      <c r="A49" s="9"/>
      <c r="C49" s="8"/>
    </row>
    <row r="50" spans="1:3" x14ac:dyDescent="0.25">
      <c r="A50" s="9"/>
      <c r="C50" s="8"/>
    </row>
    <row r="51" spans="1:3" x14ac:dyDescent="0.25">
      <c r="A51" s="9"/>
      <c r="C51" s="8"/>
    </row>
    <row r="52" spans="1:3" x14ac:dyDescent="0.25">
      <c r="A52" s="9"/>
      <c r="C52" s="8"/>
    </row>
    <row r="53" spans="1:3" x14ac:dyDescent="0.25">
      <c r="A53" s="9"/>
      <c r="C53" s="8"/>
    </row>
    <row r="54" spans="1:3" x14ac:dyDescent="0.25">
      <c r="A54" s="9"/>
      <c r="C54" s="8"/>
    </row>
    <row r="55" spans="1:3" x14ac:dyDescent="0.25">
      <c r="A55" s="9"/>
    </row>
    <row r="56" spans="1:3" x14ac:dyDescent="0.25">
      <c r="A56" s="9"/>
    </row>
    <row r="57" spans="1:3" x14ac:dyDescent="0.25">
      <c r="A57" s="9"/>
    </row>
    <row r="58" spans="1:3" x14ac:dyDescent="0.25">
      <c r="A58" s="9"/>
    </row>
    <row r="59" spans="1:3" x14ac:dyDescent="0.25">
      <c r="A59" s="9"/>
    </row>
    <row r="60" spans="1:3" x14ac:dyDescent="0.25">
      <c r="A60" s="9"/>
    </row>
    <row r="61" spans="1:3" x14ac:dyDescent="0.25">
      <c r="A61" s="9"/>
    </row>
    <row r="62" spans="1:3" x14ac:dyDescent="0.25">
      <c r="A62" s="9"/>
    </row>
    <row r="63" spans="1:3" x14ac:dyDescent="0.25">
      <c r="A63" s="9"/>
    </row>
    <row r="64" spans="1:3" x14ac:dyDescent="0.25">
      <c r="A64" s="9"/>
    </row>
    <row r="65" spans="1:1" x14ac:dyDescent="0.25">
      <c r="A65" s="9"/>
    </row>
    <row r="66" spans="1:1" x14ac:dyDescent="0.25">
      <c r="A66" s="9"/>
    </row>
    <row r="67" spans="1:1" x14ac:dyDescent="0.25">
      <c r="A67" s="9"/>
    </row>
    <row r="68" spans="1:1" x14ac:dyDescent="0.25">
      <c r="A68" s="9"/>
    </row>
    <row r="69" spans="1:1" x14ac:dyDescent="0.25">
      <c r="A69" s="9"/>
    </row>
    <row r="70" spans="1:1" x14ac:dyDescent="0.25">
      <c r="A70" s="9"/>
    </row>
    <row r="71" spans="1:1" x14ac:dyDescent="0.25">
      <c r="A71" s="9"/>
    </row>
    <row r="72" spans="1:1" x14ac:dyDescent="0.25">
      <c r="A72" s="9"/>
    </row>
    <row r="73" spans="1:1" x14ac:dyDescent="0.25">
      <c r="A73" s="9"/>
    </row>
    <row r="74" spans="1:1" x14ac:dyDescent="0.25">
      <c r="A74" s="9"/>
    </row>
    <row r="75" spans="1:1" x14ac:dyDescent="0.25">
      <c r="A75" s="9"/>
    </row>
    <row r="76" spans="1:1" x14ac:dyDescent="0.25">
      <c r="A76" s="9"/>
    </row>
    <row r="77" spans="1:1" x14ac:dyDescent="0.25">
      <c r="A77" s="9"/>
    </row>
    <row r="78" spans="1:1" x14ac:dyDescent="0.25">
      <c r="A78" s="9"/>
    </row>
    <row r="79" spans="1:1" x14ac:dyDescent="0.25">
      <c r="A79" s="9"/>
    </row>
    <row r="80" spans="1:1" x14ac:dyDescent="0.25">
      <c r="A80" s="9"/>
    </row>
    <row r="81" spans="1:1" x14ac:dyDescent="0.25">
      <c r="A81" s="9"/>
    </row>
    <row r="82" spans="1:1" x14ac:dyDescent="0.25">
      <c r="A82" s="9"/>
    </row>
    <row r="83" spans="1:1" x14ac:dyDescent="0.25">
      <c r="A83" s="9"/>
    </row>
    <row r="84" spans="1:1" x14ac:dyDescent="0.25">
      <c r="A84" s="9"/>
    </row>
    <row r="85" spans="1:1" x14ac:dyDescent="0.25">
      <c r="A85" s="9"/>
    </row>
    <row r="86" spans="1:1" x14ac:dyDescent="0.25">
      <c r="A86" s="9"/>
    </row>
    <row r="87" spans="1:1" x14ac:dyDescent="0.25">
      <c r="A87" s="9"/>
    </row>
    <row r="88" spans="1:1" x14ac:dyDescent="0.25">
      <c r="A88" s="9"/>
    </row>
    <row r="89" spans="1:1" x14ac:dyDescent="0.25">
      <c r="A89" s="9"/>
    </row>
    <row r="90" spans="1:1" x14ac:dyDescent="0.25">
      <c r="A90" s="9"/>
    </row>
    <row r="91" spans="1:1" x14ac:dyDescent="0.25">
      <c r="A91" s="9"/>
    </row>
    <row r="92" spans="1:1" x14ac:dyDescent="0.25">
      <c r="A92" s="9"/>
    </row>
    <row r="93" spans="1:1" x14ac:dyDescent="0.25">
      <c r="A93" s="9"/>
    </row>
    <row r="94" spans="1:1" x14ac:dyDescent="0.25">
      <c r="A94" s="9"/>
    </row>
    <row r="95" spans="1:1" x14ac:dyDescent="0.25">
      <c r="A95" s="9"/>
    </row>
    <row r="96" spans="1:1" x14ac:dyDescent="0.25">
      <c r="A96" s="9"/>
    </row>
    <row r="97" spans="1:1" x14ac:dyDescent="0.25">
      <c r="A97" s="9"/>
    </row>
    <row r="98" spans="1:1" x14ac:dyDescent="0.25">
      <c r="A98" s="9"/>
    </row>
    <row r="99" spans="1:1" x14ac:dyDescent="0.25">
      <c r="A99" s="9"/>
    </row>
    <row r="100" spans="1:1" x14ac:dyDescent="0.25">
      <c r="A100" s="9"/>
    </row>
    <row r="101" spans="1:1" x14ac:dyDescent="0.25">
      <c r="A101" s="9"/>
    </row>
    <row r="102" spans="1:1" x14ac:dyDescent="0.25">
      <c r="A102" s="9"/>
    </row>
    <row r="103" spans="1:1" x14ac:dyDescent="0.25">
      <c r="A103" s="9"/>
    </row>
    <row r="104" spans="1:1" x14ac:dyDescent="0.25">
      <c r="A104" s="9"/>
    </row>
    <row r="105" spans="1:1" x14ac:dyDescent="0.25">
      <c r="A105" s="9"/>
    </row>
    <row r="106" spans="1:1" x14ac:dyDescent="0.25">
      <c r="A106" s="9"/>
    </row>
    <row r="107" spans="1:1" x14ac:dyDescent="0.25">
      <c r="A107" s="9"/>
    </row>
    <row r="108" spans="1:1" x14ac:dyDescent="0.25">
      <c r="A108" s="9"/>
    </row>
    <row r="109" spans="1:1" x14ac:dyDescent="0.25">
      <c r="A109" s="9"/>
    </row>
    <row r="110" spans="1:1" x14ac:dyDescent="0.25">
      <c r="A110" s="9"/>
    </row>
    <row r="111" spans="1:1" x14ac:dyDescent="0.25">
      <c r="A111" s="9"/>
    </row>
    <row r="112" spans="1:1" x14ac:dyDescent="0.25">
      <c r="A112" s="9"/>
    </row>
    <row r="113" spans="1:1" x14ac:dyDescent="0.25">
      <c r="A113" s="9"/>
    </row>
    <row r="114" spans="1:1" x14ac:dyDescent="0.25">
      <c r="A114" s="9"/>
    </row>
    <row r="115" spans="1:1" x14ac:dyDescent="0.25">
      <c r="A115" s="9"/>
    </row>
    <row r="116" spans="1:1" x14ac:dyDescent="0.25">
      <c r="A116" s="9"/>
    </row>
    <row r="117" spans="1:1" x14ac:dyDescent="0.25">
      <c r="A117" s="9"/>
    </row>
    <row r="118" spans="1:1" x14ac:dyDescent="0.25">
      <c r="A118" s="9"/>
    </row>
    <row r="119" spans="1:1" x14ac:dyDescent="0.25">
      <c r="A119" s="9"/>
    </row>
    <row r="120" spans="1:1" x14ac:dyDescent="0.25">
      <c r="A120" s="9"/>
    </row>
    <row r="121" spans="1:1" x14ac:dyDescent="0.25">
      <c r="A121" s="9"/>
    </row>
    <row r="122" spans="1:1" x14ac:dyDescent="0.25">
      <c r="A122" s="9"/>
    </row>
    <row r="123" spans="1:1" x14ac:dyDescent="0.25">
      <c r="A123" s="9"/>
    </row>
    <row r="124" spans="1:1" x14ac:dyDescent="0.25">
      <c r="A124" s="9"/>
    </row>
    <row r="125" spans="1:1" x14ac:dyDescent="0.25">
      <c r="A125" s="9"/>
    </row>
    <row r="126" spans="1:1" x14ac:dyDescent="0.25">
      <c r="A126" s="9"/>
    </row>
    <row r="127" spans="1:1" x14ac:dyDescent="0.25">
      <c r="A127" s="9"/>
    </row>
    <row r="128" spans="1:1" x14ac:dyDescent="0.25">
      <c r="A128" s="9"/>
    </row>
    <row r="129" spans="1:1" x14ac:dyDescent="0.25">
      <c r="A129" s="9"/>
    </row>
    <row r="130" spans="1:1" x14ac:dyDescent="0.25">
      <c r="A130" s="9"/>
    </row>
    <row r="131" spans="1:1" x14ac:dyDescent="0.25">
      <c r="A131" s="9"/>
    </row>
    <row r="132" spans="1:1" x14ac:dyDescent="0.25">
      <c r="A132" s="9"/>
    </row>
    <row r="133" spans="1:1" x14ac:dyDescent="0.25">
      <c r="A133" s="9"/>
    </row>
    <row r="134" spans="1:1" x14ac:dyDescent="0.25">
      <c r="A134" s="9"/>
    </row>
    <row r="135" spans="1:1" x14ac:dyDescent="0.25">
      <c r="A135" s="9"/>
    </row>
    <row r="136" spans="1:1" x14ac:dyDescent="0.25">
      <c r="A136" s="9"/>
    </row>
    <row r="137" spans="1:1" x14ac:dyDescent="0.25">
      <c r="A137" s="9"/>
    </row>
    <row r="138" spans="1:1" x14ac:dyDescent="0.25">
      <c r="A138" s="9"/>
    </row>
    <row r="139" spans="1:1" x14ac:dyDescent="0.25">
      <c r="A139" s="9"/>
    </row>
    <row r="140" spans="1:1" x14ac:dyDescent="0.25">
      <c r="A140" s="9"/>
    </row>
    <row r="141" spans="1:1" x14ac:dyDescent="0.25">
      <c r="A141" s="9"/>
    </row>
    <row r="142" spans="1:1" x14ac:dyDescent="0.25">
      <c r="A142" s="9"/>
    </row>
    <row r="143" spans="1:1" x14ac:dyDescent="0.25">
      <c r="A143" s="9"/>
    </row>
    <row r="144" spans="1:1" x14ac:dyDescent="0.25">
      <c r="A144" s="9"/>
    </row>
    <row r="145" spans="1:1" x14ac:dyDescent="0.25">
      <c r="A145" s="9"/>
    </row>
    <row r="146" spans="1:1" x14ac:dyDescent="0.25">
      <c r="A146" s="9"/>
    </row>
    <row r="147" spans="1:1" x14ac:dyDescent="0.25">
      <c r="A147" s="9"/>
    </row>
    <row r="148" spans="1:1" x14ac:dyDescent="0.25">
      <c r="A148" s="9"/>
    </row>
    <row r="149" spans="1:1" x14ac:dyDescent="0.25">
      <c r="A149" s="9"/>
    </row>
    <row r="150" spans="1:1" x14ac:dyDescent="0.25">
      <c r="A150" s="9"/>
    </row>
    <row r="151" spans="1:1" x14ac:dyDescent="0.25">
      <c r="A151" s="9"/>
    </row>
    <row r="152" spans="1:1" x14ac:dyDescent="0.25">
      <c r="A152" s="9"/>
    </row>
    <row r="153" spans="1:1" x14ac:dyDescent="0.25">
      <c r="A153" s="9"/>
    </row>
    <row r="154" spans="1:1" x14ac:dyDescent="0.25">
      <c r="A154" s="9"/>
    </row>
    <row r="155" spans="1:1" x14ac:dyDescent="0.25">
      <c r="A155" s="9"/>
    </row>
    <row r="156" spans="1:1" x14ac:dyDescent="0.25">
      <c r="A156" s="9"/>
    </row>
    <row r="157" spans="1:1" x14ac:dyDescent="0.25">
      <c r="A157" s="9"/>
    </row>
    <row r="158" spans="1:1" x14ac:dyDescent="0.25">
      <c r="A158" s="9"/>
    </row>
    <row r="159" spans="1:1" x14ac:dyDescent="0.25">
      <c r="A159" s="9"/>
    </row>
    <row r="160" spans="1:1" x14ac:dyDescent="0.25">
      <c r="A160" s="9"/>
    </row>
    <row r="161" spans="1:1" x14ac:dyDescent="0.25">
      <c r="A161" s="9"/>
    </row>
    <row r="162" spans="1:1" x14ac:dyDescent="0.25">
      <c r="A162" s="9"/>
    </row>
    <row r="163" spans="1:1" x14ac:dyDescent="0.25">
      <c r="A163" s="9"/>
    </row>
    <row r="164" spans="1:1" x14ac:dyDescent="0.25">
      <c r="A164" s="9"/>
    </row>
    <row r="165" spans="1:1" x14ac:dyDescent="0.25">
      <c r="A165" s="9"/>
    </row>
    <row r="166" spans="1:1" x14ac:dyDescent="0.25">
      <c r="A166" s="9"/>
    </row>
    <row r="167" spans="1:1" x14ac:dyDescent="0.25">
      <c r="A167" s="9"/>
    </row>
    <row r="168" spans="1:1" x14ac:dyDescent="0.25">
      <c r="A168" s="9"/>
    </row>
    <row r="169" spans="1:1" x14ac:dyDescent="0.25">
      <c r="A169" s="9"/>
    </row>
    <row r="170" spans="1:1" x14ac:dyDescent="0.25">
      <c r="A170" s="9"/>
    </row>
    <row r="171" spans="1:1" x14ac:dyDescent="0.25">
      <c r="A171" s="9"/>
    </row>
    <row r="172" spans="1:1" x14ac:dyDescent="0.25">
      <c r="A172" s="9"/>
    </row>
    <row r="173" spans="1:1" x14ac:dyDescent="0.25">
      <c r="A173" s="9"/>
    </row>
    <row r="174" spans="1:1" x14ac:dyDescent="0.25">
      <c r="A174" s="9"/>
    </row>
    <row r="175" spans="1:1" x14ac:dyDescent="0.25">
      <c r="A175" s="9"/>
    </row>
    <row r="176" spans="1:1" x14ac:dyDescent="0.25">
      <c r="A176" s="9"/>
    </row>
    <row r="177" spans="1:1" x14ac:dyDescent="0.25">
      <c r="A177" s="9"/>
    </row>
    <row r="178" spans="1:1" x14ac:dyDescent="0.25">
      <c r="A178" s="9"/>
    </row>
    <row r="179" spans="1:1" x14ac:dyDescent="0.25">
      <c r="A179" s="9"/>
    </row>
    <row r="180" spans="1:1" x14ac:dyDescent="0.25">
      <c r="A180" s="9"/>
    </row>
    <row r="181" spans="1:1" x14ac:dyDescent="0.25">
      <c r="A181" s="9"/>
    </row>
    <row r="182" spans="1:1" x14ac:dyDescent="0.25">
      <c r="A182" s="9"/>
    </row>
    <row r="183" spans="1:1" x14ac:dyDescent="0.25">
      <c r="A183" s="9"/>
    </row>
    <row r="184" spans="1:1" x14ac:dyDescent="0.25">
      <c r="A184" s="9"/>
    </row>
  </sheetData>
  <mergeCells count="1">
    <mergeCell ref="A1:G1"/>
  </mergeCells>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O73"/>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6.7109375" customWidth="1"/>
    <col min="5" max="5" width="22.7109375" customWidth="1"/>
    <col min="6" max="6" width="22.28515625" customWidth="1"/>
    <col min="7" max="7" width="1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47</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90" x14ac:dyDescent="0.25">
      <c r="A3" s="9">
        <v>41718</v>
      </c>
      <c r="B3" s="8" t="s">
        <v>392</v>
      </c>
      <c r="C3" s="8" t="s">
        <v>455</v>
      </c>
      <c r="D3" s="8" t="s">
        <v>568</v>
      </c>
      <c r="F3" s="7" t="s">
        <v>569</v>
      </c>
      <c r="G3" s="7"/>
    </row>
    <row r="4" spans="1:15" ht="75" x14ac:dyDescent="0.25">
      <c r="A4" s="9">
        <v>41718</v>
      </c>
      <c r="B4" s="8" t="s">
        <v>392</v>
      </c>
      <c r="C4" s="8" t="s">
        <v>318</v>
      </c>
      <c r="D4" s="8" t="s">
        <v>568</v>
      </c>
      <c r="F4" s="7" t="s">
        <v>570</v>
      </c>
      <c r="G4" s="7"/>
    </row>
    <row r="5" spans="1:15" ht="105" x14ac:dyDescent="0.25">
      <c r="A5" s="9">
        <v>41718</v>
      </c>
      <c r="B5" s="8" t="s">
        <v>392</v>
      </c>
      <c r="C5" s="8" t="s">
        <v>319</v>
      </c>
      <c r="D5" s="8" t="s">
        <v>568</v>
      </c>
      <c r="F5" s="7" t="s">
        <v>571</v>
      </c>
      <c r="G5" s="7"/>
    </row>
    <row r="6" spans="1:15" ht="120" x14ac:dyDescent="0.25">
      <c r="A6" s="9">
        <v>41835</v>
      </c>
      <c r="B6" s="8" t="s">
        <v>231</v>
      </c>
      <c r="C6" s="8" t="s">
        <v>576</v>
      </c>
      <c r="D6" s="8" t="s">
        <v>168</v>
      </c>
      <c r="F6" s="7" t="s">
        <v>574</v>
      </c>
      <c r="G6" s="7" t="s">
        <v>575</v>
      </c>
    </row>
    <row r="7" spans="1:15" ht="120" x14ac:dyDescent="0.25">
      <c r="A7" s="9">
        <v>41835</v>
      </c>
      <c r="B7" s="8" t="s">
        <v>231</v>
      </c>
      <c r="C7" s="8" t="s">
        <v>576</v>
      </c>
      <c r="D7" s="8" t="s">
        <v>172</v>
      </c>
      <c r="F7" s="7" t="s">
        <v>578</v>
      </c>
      <c r="G7" s="7"/>
    </row>
    <row r="8" spans="1:15" ht="90" x14ac:dyDescent="0.25">
      <c r="A8" s="9">
        <v>41835</v>
      </c>
      <c r="B8" s="8" t="s">
        <v>231</v>
      </c>
      <c r="C8" s="8" t="s">
        <v>576</v>
      </c>
      <c r="D8" s="8" t="s">
        <v>168</v>
      </c>
      <c r="F8" s="7" t="s">
        <v>579</v>
      </c>
      <c r="G8" s="7" t="s">
        <v>580</v>
      </c>
    </row>
    <row r="9" spans="1:15" ht="90" x14ac:dyDescent="0.25">
      <c r="A9" s="9">
        <v>41835</v>
      </c>
      <c r="B9" s="8" t="s">
        <v>231</v>
      </c>
      <c r="C9" s="8" t="s">
        <v>581</v>
      </c>
      <c r="D9" s="8" t="s">
        <v>168</v>
      </c>
      <c r="E9" s="7" t="s">
        <v>582</v>
      </c>
      <c r="F9" s="7" t="s">
        <v>2543</v>
      </c>
      <c r="G9" s="7"/>
    </row>
    <row r="10" spans="1:15" x14ac:dyDescent="0.25">
      <c r="A10" s="9"/>
      <c r="F10" s="7"/>
      <c r="G10" s="7"/>
    </row>
    <row r="11" spans="1:15" x14ac:dyDescent="0.25">
      <c r="A11" s="9"/>
      <c r="F11" s="7"/>
      <c r="G11" s="7"/>
    </row>
    <row r="12" spans="1:15" x14ac:dyDescent="0.25">
      <c r="A12" s="9"/>
      <c r="F12" s="7"/>
      <c r="G12" s="7"/>
    </row>
    <row r="13" spans="1:15" x14ac:dyDescent="0.25">
      <c r="A13" s="9"/>
      <c r="F13" s="7"/>
      <c r="G13" s="7"/>
    </row>
    <row r="14" spans="1:15" x14ac:dyDescent="0.25">
      <c r="A14" s="9"/>
      <c r="F14" s="7"/>
      <c r="G14" s="7"/>
    </row>
    <row r="15" spans="1:15" x14ac:dyDescent="0.25">
      <c r="A15" s="9"/>
      <c r="F15" s="7"/>
      <c r="G15" s="7"/>
    </row>
    <row r="16" spans="1:15" x14ac:dyDescent="0.25">
      <c r="A16" s="9"/>
      <c r="F16" s="7"/>
      <c r="G16" s="7"/>
    </row>
    <row r="17" spans="1:7" x14ac:dyDescent="0.25">
      <c r="A17" s="9"/>
      <c r="F17" s="7"/>
      <c r="G17" s="7"/>
    </row>
    <row r="18" spans="1:7" x14ac:dyDescent="0.25">
      <c r="A18" s="9"/>
      <c r="F18" s="7"/>
      <c r="G18" s="7"/>
    </row>
    <row r="19" spans="1:7" x14ac:dyDescent="0.25">
      <c r="A19" s="9"/>
      <c r="F19" s="7"/>
      <c r="G19" s="7"/>
    </row>
    <row r="20" spans="1:7" x14ac:dyDescent="0.25">
      <c r="A20" s="9"/>
      <c r="F20" s="7"/>
      <c r="G20" s="7"/>
    </row>
    <row r="21" spans="1:7" x14ac:dyDescent="0.25">
      <c r="A21" s="9"/>
      <c r="F21" s="7"/>
      <c r="G21" s="7"/>
    </row>
    <row r="22" spans="1:7" x14ac:dyDescent="0.25">
      <c r="A22" s="9"/>
      <c r="F22" s="7"/>
      <c r="G22" s="7"/>
    </row>
    <row r="23" spans="1:7" x14ac:dyDescent="0.25">
      <c r="A23" s="9"/>
      <c r="F23" s="7"/>
      <c r="G23" s="7"/>
    </row>
    <row r="24" spans="1:7" x14ac:dyDescent="0.25">
      <c r="A24" s="9"/>
      <c r="F24" s="7"/>
      <c r="G24" s="7"/>
    </row>
    <row r="25" spans="1:7" x14ac:dyDescent="0.25">
      <c r="F25" s="7"/>
      <c r="G25" s="7"/>
    </row>
    <row r="26" spans="1:7" x14ac:dyDescent="0.25">
      <c r="F26" s="7"/>
      <c r="G26" s="7"/>
    </row>
    <row r="27" spans="1:7" x14ac:dyDescent="0.25">
      <c r="F27" s="7"/>
      <c r="G27" s="7"/>
    </row>
    <row r="28" spans="1:7" x14ac:dyDescent="0.25">
      <c r="F28" s="7"/>
      <c r="G28" s="7"/>
    </row>
    <row r="29" spans="1:7" x14ac:dyDescent="0.25">
      <c r="F29" s="7"/>
      <c r="G29" s="7"/>
    </row>
    <row r="30" spans="1:7" x14ac:dyDescent="0.25">
      <c r="F30" s="7"/>
      <c r="G30" s="7"/>
    </row>
    <row r="31" spans="1:7" x14ac:dyDescent="0.25">
      <c r="F31" s="7"/>
      <c r="G31" s="7"/>
    </row>
    <row r="32" spans="1:7" x14ac:dyDescent="0.25">
      <c r="F32" s="7"/>
      <c r="G32" s="7"/>
    </row>
    <row r="33" spans="6:7" x14ac:dyDescent="0.25">
      <c r="F33" s="7"/>
      <c r="G33" s="7"/>
    </row>
    <row r="34" spans="6:7" x14ac:dyDescent="0.25">
      <c r="F34" s="7"/>
      <c r="G34" s="7"/>
    </row>
    <row r="35" spans="6:7" x14ac:dyDescent="0.25">
      <c r="F35" s="7"/>
      <c r="G35" s="7"/>
    </row>
    <row r="36" spans="6:7" x14ac:dyDescent="0.25">
      <c r="F36" s="7"/>
      <c r="G36" s="7"/>
    </row>
    <row r="37" spans="6:7" x14ac:dyDescent="0.25">
      <c r="F37" s="7"/>
      <c r="G37" s="7"/>
    </row>
    <row r="38" spans="6:7" x14ac:dyDescent="0.25">
      <c r="F38" s="7"/>
      <c r="G38" s="7"/>
    </row>
    <row r="39" spans="6:7" x14ac:dyDescent="0.25">
      <c r="F39" s="7"/>
      <c r="G39" s="7"/>
    </row>
    <row r="40" spans="6:7" x14ac:dyDescent="0.25">
      <c r="F40" s="7"/>
      <c r="G40" s="7"/>
    </row>
    <row r="41" spans="6:7" x14ac:dyDescent="0.25">
      <c r="F41" s="7"/>
      <c r="G41" s="7"/>
    </row>
    <row r="42" spans="6:7" x14ac:dyDescent="0.25">
      <c r="F42" s="7"/>
      <c r="G42" s="7"/>
    </row>
    <row r="43" spans="6:7" x14ac:dyDescent="0.25">
      <c r="F43" s="7"/>
      <c r="G43" s="7"/>
    </row>
    <row r="44" spans="6:7" x14ac:dyDescent="0.25">
      <c r="F44" s="7"/>
      <c r="G44" s="7"/>
    </row>
    <row r="45" spans="6:7" x14ac:dyDescent="0.25">
      <c r="F45" s="7"/>
      <c r="G45" s="7"/>
    </row>
    <row r="46" spans="6:7" x14ac:dyDescent="0.25">
      <c r="F46" s="7"/>
      <c r="G46" s="7"/>
    </row>
    <row r="47" spans="6:7" x14ac:dyDescent="0.25">
      <c r="F47" s="7"/>
      <c r="G47" s="7"/>
    </row>
    <row r="48" spans="6:7" x14ac:dyDescent="0.25">
      <c r="F48" s="7"/>
      <c r="G48" s="7"/>
    </row>
    <row r="49" spans="6:7" x14ac:dyDescent="0.25">
      <c r="F49" s="7"/>
      <c r="G49" s="7"/>
    </row>
    <row r="50" spans="6:7" x14ac:dyDescent="0.25">
      <c r="F50" s="7"/>
      <c r="G50" s="7"/>
    </row>
    <row r="51" spans="6:7" x14ac:dyDescent="0.25">
      <c r="F51" s="7"/>
      <c r="G51" s="7"/>
    </row>
    <row r="52" spans="6:7" x14ac:dyDescent="0.25">
      <c r="F52" s="7"/>
      <c r="G52" s="7"/>
    </row>
    <row r="53" spans="6:7" x14ac:dyDescent="0.25">
      <c r="F53" s="7"/>
      <c r="G53" s="7"/>
    </row>
    <row r="54" spans="6:7" x14ac:dyDescent="0.25">
      <c r="F54" s="7"/>
      <c r="G54" s="7"/>
    </row>
    <row r="55" spans="6:7" x14ac:dyDescent="0.25">
      <c r="F55" s="7"/>
      <c r="G55" s="7"/>
    </row>
    <row r="56" spans="6:7" x14ac:dyDescent="0.25">
      <c r="F56" s="7"/>
      <c r="G56" s="7"/>
    </row>
    <row r="57" spans="6:7" x14ac:dyDescent="0.25">
      <c r="F57" s="7"/>
      <c r="G57" s="7"/>
    </row>
    <row r="58" spans="6:7" x14ac:dyDescent="0.25">
      <c r="F58" s="7"/>
      <c r="G58" s="7"/>
    </row>
    <row r="59" spans="6:7" x14ac:dyDescent="0.25">
      <c r="F59" s="7"/>
      <c r="G59" s="7"/>
    </row>
    <row r="60" spans="6:7" x14ac:dyDescent="0.25">
      <c r="F60" s="7"/>
      <c r="G60" s="7"/>
    </row>
    <row r="61" spans="6:7" x14ac:dyDescent="0.25">
      <c r="F61" s="7"/>
      <c r="G61" s="7"/>
    </row>
    <row r="62" spans="6:7" x14ac:dyDescent="0.25">
      <c r="F62" s="7"/>
      <c r="G62" s="7"/>
    </row>
    <row r="63" spans="6:7" x14ac:dyDescent="0.25">
      <c r="F63" s="7"/>
      <c r="G63" s="7"/>
    </row>
    <row r="64" spans="6:7" x14ac:dyDescent="0.25">
      <c r="F64" s="7"/>
      <c r="G64" s="7"/>
    </row>
    <row r="65" spans="6:7" x14ac:dyDescent="0.25">
      <c r="F65" s="7"/>
      <c r="G65" s="7"/>
    </row>
    <row r="66" spans="6:7" x14ac:dyDescent="0.25">
      <c r="F66" s="7"/>
      <c r="G66" s="7"/>
    </row>
    <row r="67" spans="6:7" x14ac:dyDescent="0.25">
      <c r="F67" s="7"/>
      <c r="G67" s="7"/>
    </row>
    <row r="68" spans="6:7" x14ac:dyDescent="0.25">
      <c r="F68" s="7"/>
      <c r="G68" s="7"/>
    </row>
    <row r="69" spans="6:7" x14ac:dyDescent="0.25">
      <c r="F69" s="7"/>
      <c r="G69" s="7"/>
    </row>
    <row r="70" spans="6:7" x14ac:dyDescent="0.25">
      <c r="F70" s="7"/>
      <c r="G70" s="7"/>
    </row>
    <row r="71" spans="6:7" x14ac:dyDescent="0.25">
      <c r="F71" s="7"/>
      <c r="G71" s="7"/>
    </row>
    <row r="72" spans="6:7" x14ac:dyDescent="0.25">
      <c r="F72" s="7"/>
      <c r="G72" s="7"/>
    </row>
    <row r="73" spans="6:7" x14ac:dyDescent="0.25">
      <c r="F73" s="7"/>
      <c r="G73" s="7"/>
    </row>
  </sheetData>
  <mergeCells count="1">
    <mergeCell ref="A1:G1"/>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O3"/>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1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48</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105" x14ac:dyDescent="0.25">
      <c r="A3" s="9">
        <v>42045</v>
      </c>
      <c r="B3" s="8" t="s">
        <v>491</v>
      </c>
      <c r="C3" s="8" t="s">
        <v>320</v>
      </c>
      <c r="D3" s="8" t="s">
        <v>168</v>
      </c>
      <c r="F3" s="7" t="s">
        <v>572</v>
      </c>
      <c r="G3" s="7" t="s">
        <v>573</v>
      </c>
    </row>
  </sheetData>
  <mergeCells count="1">
    <mergeCell ref="A1:G1"/>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O136"/>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1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49</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180" x14ac:dyDescent="0.25">
      <c r="A3" s="9">
        <v>42494</v>
      </c>
      <c r="B3" s="8" t="s">
        <v>333</v>
      </c>
      <c r="C3" s="8" t="s">
        <v>585</v>
      </c>
      <c r="D3" s="8" t="s">
        <v>168</v>
      </c>
      <c r="E3" s="6" t="s">
        <v>450</v>
      </c>
      <c r="F3" s="6" t="s">
        <v>586</v>
      </c>
    </row>
    <row r="4" spans="1:15" ht="105" x14ac:dyDescent="0.25">
      <c r="A4" s="9">
        <v>42494</v>
      </c>
      <c r="B4" s="8" t="s">
        <v>333</v>
      </c>
      <c r="C4" s="8" t="s">
        <v>318</v>
      </c>
      <c r="D4" s="8" t="s">
        <v>168</v>
      </c>
      <c r="E4" s="6"/>
      <c r="F4" s="6" t="s">
        <v>587</v>
      </c>
    </row>
    <row r="5" spans="1:15" ht="165" x14ac:dyDescent="0.25">
      <c r="A5" s="9">
        <v>42494</v>
      </c>
      <c r="B5" s="8" t="s">
        <v>333</v>
      </c>
      <c r="C5" s="8" t="s">
        <v>588</v>
      </c>
      <c r="D5" s="8" t="s">
        <v>168</v>
      </c>
      <c r="E5" s="6" t="s">
        <v>450</v>
      </c>
      <c r="F5" s="6" t="s">
        <v>589</v>
      </c>
      <c r="G5" s="6" t="s">
        <v>590</v>
      </c>
    </row>
    <row r="6" spans="1:15" ht="120" x14ac:dyDescent="0.25">
      <c r="A6" s="9">
        <v>42494</v>
      </c>
      <c r="B6" s="8" t="s">
        <v>333</v>
      </c>
      <c r="C6" s="8" t="s">
        <v>591</v>
      </c>
      <c r="D6" s="8" t="s">
        <v>168</v>
      </c>
      <c r="E6" s="6" t="s">
        <v>593</v>
      </c>
      <c r="F6" s="6" t="s">
        <v>592</v>
      </c>
    </row>
    <row r="7" spans="1:15" ht="90" x14ac:dyDescent="0.25">
      <c r="A7" s="9">
        <v>42494</v>
      </c>
      <c r="B7" s="8" t="s">
        <v>333</v>
      </c>
      <c r="C7" s="8" t="s">
        <v>591</v>
      </c>
      <c r="D7" s="8" t="s">
        <v>172</v>
      </c>
      <c r="E7" s="6"/>
      <c r="F7" s="6" t="s">
        <v>594</v>
      </c>
    </row>
    <row r="8" spans="1:15" ht="120" x14ac:dyDescent="0.25">
      <c r="A8" s="9">
        <v>42562</v>
      </c>
      <c r="B8" s="8" t="s">
        <v>231</v>
      </c>
      <c r="C8" s="8" t="s">
        <v>577</v>
      </c>
      <c r="D8" s="8" t="s">
        <v>172</v>
      </c>
      <c r="E8" s="6" t="s">
        <v>606</v>
      </c>
      <c r="F8" s="6" t="s">
        <v>604</v>
      </c>
    </row>
    <row r="9" spans="1:15" ht="135" x14ac:dyDescent="0.25">
      <c r="A9" s="9">
        <v>42562</v>
      </c>
      <c r="B9" s="8" t="s">
        <v>231</v>
      </c>
      <c r="C9" s="8" t="s">
        <v>576</v>
      </c>
      <c r="D9" s="8" t="s">
        <v>168</v>
      </c>
      <c r="E9" s="13" t="s">
        <v>605</v>
      </c>
      <c r="F9" s="6" t="s">
        <v>607</v>
      </c>
      <c r="G9" s="6" t="s">
        <v>608</v>
      </c>
    </row>
    <row r="10" spans="1:15" ht="120" x14ac:dyDescent="0.25">
      <c r="A10" s="9">
        <v>42562</v>
      </c>
      <c r="B10" s="8" t="s">
        <v>231</v>
      </c>
      <c r="C10" s="8" t="s">
        <v>577</v>
      </c>
      <c r="D10" s="8" t="s">
        <v>172</v>
      </c>
      <c r="E10" s="6"/>
      <c r="F10" s="6" t="s">
        <v>609</v>
      </c>
      <c r="G10" s="6" t="s">
        <v>610</v>
      </c>
    </row>
    <row r="11" spans="1:15" ht="165" x14ac:dyDescent="0.25">
      <c r="A11" s="9">
        <v>42562</v>
      </c>
      <c r="B11" s="8" t="s">
        <v>231</v>
      </c>
      <c r="C11" s="8" t="s">
        <v>577</v>
      </c>
      <c r="D11" s="8" t="s">
        <v>172</v>
      </c>
      <c r="E11" s="13" t="s">
        <v>611</v>
      </c>
      <c r="F11" s="6" t="s">
        <v>612</v>
      </c>
    </row>
    <row r="12" spans="1:15" ht="165" x14ac:dyDescent="0.25">
      <c r="A12" s="9">
        <v>42562</v>
      </c>
      <c r="B12" s="8" t="s">
        <v>231</v>
      </c>
      <c r="C12" s="8" t="s">
        <v>577</v>
      </c>
      <c r="D12" s="8" t="s">
        <v>168</v>
      </c>
      <c r="E12" s="13" t="s">
        <v>613</v>
      </c>
      <c r="F12" s="6" t="s">
        <v>2541</v>
      </c>
      <c r="G12" s="6" t="s">
        <v>614</v>
      </c>
    </row>
    <row r="13" spans="1:15" x14ac:dyDescent="0.25">
      <c r="E13" s="6"/>
      <c r="F13" s="6"/>
      <c r="G13" s="6"/>
    </row>
    <row r="14" spans="1:15" ht="90" x14ac:dyDescent="0.25">
      <c r="A14" s="9">
        <v>42576</v>
      </c>
      <c r="B14" s="8" t="s">
        <v>491</v>
      </c>
      <c r="C14" s="8" t="s">
        <v>319</v>
      </c>
      <c r="D14" s="8" t="s">
        <v>168</v>
      </c>
      <c r="E14" s="6" t="s">
        <v>615</v>
      </c>
      <c r="F14" s="6" t="s">
        <v>2540</v>
      </c>
      <c r="G14" s="6"/>
    </row>
    <row r="15" spans="1:15" ht="150" x14ac:dyDescent="0.25">
      <c r="A15" s="9">
        <v>42576</v>
      </c>
      <c r="B15" s="8" t="s">
        <v>491</v>
      </c>
      <c r="C15" s="8" t="s">
        <v>470</v>
      </c>
      <c r="D15" s="8" t="s">
        <v>168</v>
      </c>
      <c r="E15" s="6"/>
      <c r="F15" s="6" t="s">
        <v>2539</v>
      </c>
      <c r="G15" s="6"/>
    </row>
    <row r="16" spans="1:15" x14ac:dyDescent="0.25">
      <c r="E16" s="6"/>
      <c r="F16" s="6"/>
      <c r="G16" s="6"/>
    </row>
    <row r="17" spans="5:7" x14ac:dyDescent="0.25">
      <c r="E17" s="6"/>
      <c r="F17" s="6"/>
      <c r="G17" s="6"/>
    </row>
    <row r="18" spans="5:7" x14ac:dyDescent="0.25">
      <c r="E18" s="6"/>
      <c r="F18" s="6"/>
      <c r="G18" s="6"/>
    </row>
    <row r="19" spans="5:7" x14ac:dyDescent="0.25">
      <c r="E19" s="6"/>
      <c r="G19" s="6"/>
    </row>
    <row r="20" spans="5:7" x14ac:dyDescent="0.25">
      <c r="E20" s="6"/>
      <c r="G20" s="6"/>
    </row>
    <row r="21" spans="5:7" x14ac:dyDescent="0.25">
      <c r="E21" s="6"/>
      <c r="G21" s="6"/>
    </row>
    <row r="22" spans="5:7" x14ac:dyDescent="0.25">
      <c r="E22" s="6"/>
      <c r="G22" s="6"/>
    </row>
    <row r="23" spans="5:7" x14ac:dyDescent="0.25">
      <c r="E23" s="6"/>
      <c r="G23" s="6"/>
    </row>
    <row r="24" spans="5:7" x14ac:dyDescent="0.25">
      <c r="E24" s="6"/>
      <c r="G24" s="6"/>
    </row>
    <row r="25" spans="5:7" x14ac:dyDescent="0.25">
      <c r="E25" s="6"/>
      <c r="G25" s="6"/>
    </row>
    <row r="26" spans="5:7" x14ac:dyDescent="0.25">
      <c r="E26" s="6"/>
      <c r="G26" s="6"/>
    </row>
    <row r="27" spans="5:7" x14ac:dyDescent="0.25">
      <c r="G27" s="6"/>
    </row>
    <row r="28" spans="5:7" x14ac:dyDescent="0.25">
      <c r="G28" s="6"/>
    </row>
    <row r="29" spans="5:7" x14ac:dyDescent="0.25">
      <c r="G29" s="6"/>
    </row>
    <row r="30" spans="5:7" x14ac:dyDescent="0.25">
      <c r="G30" s="6"/>
    </row>
    <row r="31" spans="5:7" x14ac:dyDescent="0.25">
      <c r="G31" s="6"/>
    </row>
    <row r="32" spans="5:7" x14ac:dyDescent="0.25">
      <c r="G32" s="6"/>
    </row>
    <row r="33" spans="7:7" x14ac:dyDescent="0.25">
      <c r="G33" s="6"/>
    </row>
    <row r="34" spans="7:7" x14ac:dyDescent="0.25">
      <c r="G34" s="6"/>
    </row>
    <row r="35" spans="7:7" x14ac:dyDescent="0.25">
      <c r="G35" s="6"/>
    </row>
    <row r="36" spans="7:7" x14ac:dyDescent="0.25">
      <c r="G36" s="6"/>
    </row>
    <row r="37" spans="7:7" x14ac:dyDescent="0.25">
      <c r="G37" s="6"/>
    </row>
    <row r="38" spans="7:7" x14ac:dyDescent="0.25">
      <c r="G38" s="6"/>
    </row>
    <row r="39" spans="7:7" x14ac:dyDescent="0.25">
      <c r="G39" s="6"/>
    </row>
    <row r="40" spans="7:7" x14ac:dyDescent="0.25">
      <c r="G40" s="6"/>
    </row>
    <row r="41" spans="7:7" x14ac:dyDescent="0.25">
      <c r="G41" s="6"/>
    </row>
    <row r="42" spans="7:7" x14ac:dyDescent="0.25">
      <c r="G42" s="6"/>
    </row>
    <row r="43" spans="7:7" x14ac:dyDescent="0.25">
      <c r="G43" s="6"/>
    </row>
    <row r="44" spans="7:7" x14ac:dyDescent="0.25">
      <c r="G44" s="6"/>
    </row>
    <row r="45" spans="7:7" x14ac:dyDescent="0.25">
      <c r="G45" s="6"/>
    </row>
    <row r="46" spans="7:7" x14ac:dyDescent="0.25">
      <c r="G46" s="6"/>
    </row>
    <row r="47" spans="7:7" x14ac:dyDescent="0.25">
      <c r="G47" s="6"/>
    </row>
    <row r="48" spans="7:7" x14ac:dyDescent="0.25">
      <c r="G48" s="6"/>
    </row>
    <row r="49" spans="7:7" x14ac:dyDescent="0.25">
      <c r="G49" s="6"/>
    </row>
    <row r="50" spans="7:7" x14ac:dyDescent="0.25">
      <c r="G50" s="6"/>
    </row>
    <row r="51" spans="7:7" x14ac:dyDescent="0.25">
      <c r="G51" s="6"/>
    </row>
    <row r="52" spans="7:7" x14ac:dyDescent="0.25">
      <c r="G52" s="6"/>
    </row>
    <row r="53" spans="7:7" x14ac:dyDescent="0.25">
      <c r="G53" s="6"/>
    </row>
    <row r="54" spans="7:7" x14ac:dyDescent="0.25">
      <c r="G54" s="6"/>
    </row>
    <row r="55" spans="7:7" x14ac:dyDescent="0.25">
      <c r="G55" s="6"/>
    </row>
    <row r="56" spans="7:7" x14ac:dyDescent="0.25">
      <c r="G56" s="6"/>
    </row>
    <row r="57" spans="7:7" x14ac:dyDescent="0.25">
      <c r="G57" s="6"/>
    </row>
    <row r="58" spans="7:7" x14ac:dyDescent="0.25">
      <c r="G58" s="6"/>
    </row>
    <row r="59" spans="7:7" x14ac:dyDescent="0.25">
      <c r="G59" s="6"/>
    </row>
    <row r="60" spans="7:7" x14ac:dyDescent="0.25">
      <c r="G60" s="6"/>
    </row>
    <row r="61" spans="7:7" x14ac:dyDescent="0.25">
      <c r="G61" s="6"/>
    </row>
    <row r="62" spans="7:7" x14ac:dyDescent="0.25">
      <c r="G62" s="6"/>
    </row>
    <row r="63" spans="7:7" x14ac:dyDescent="0.25">
      <c r="G63" s="6"/>
    </row>
    <row r="64" spans="7:7" x14ac:dyDescent="0.25">
      <c r="G64" s="6"/>
    </row>
    <row r="65" spans="7:7" x14ac:dyDescent="0.25">
      <c r="G65" s="6"/>
    </row>
    <row r="66" spans="7:7" x14ac:dyDescent="0.25">
      <c r="G66" s="6"/>
    </row>
    <row r="67" spans="7:7" x14ac:dyDescent="0.25">
      <c r="G67" s="6"/>
    </row>
    <row r="68" spans="7:7" x14ac:dyDescent="0.25">
      <c r="G68" s="6"/>
    </row>
    <row r="69" spans="7:7" x14ac:dyDescent="0.25">
      <c r="G69" s="6"/>
    </row>
    <row r="70" spans="7:7" x14ac:dyDescent="0.25">
      <c r="G70" s="6"/>
    </row>
    <row r="71" spans="7:7" x14ac:dyDescent="0.25">
      <c r="G71" s="6"/>
    </row>
    <row r="72" spans="7:7" x14ac:dyDescent="0.25">
      <c r="G72" s="6"/>
    </row>
    <row r="73" spans="7:7" x14ac:dyDescent="0.25">
      <c r="G73" s="6"/>
    </row>
    <row r="74" spans="7:7" x14ac:dyDescent="0.25">
      <c r="G74" s="6"/>
    </row>
    <row r="75" spans="7:7" x14ac:dyDescent="0.25">
      <c r="G75" s="6"/>
    </row>
    <row r="76" spans="7:7" x14ac:dyDescent="0.25">
      <c r="G76" s="6"/>
    </row>
    <row r="77" spans="7:7" x14ac:dyDescent="0.25">
      <c r="G77" s="6"/>
    </row>
    <row r="78" spans="7:7" x14ac:dyDescent="0.25">
      <c r="G78" s="6"/>
    </row>
    <row r="79" spans="7:7" x14ac:dyDescent="0.25">
      <c r="G79" s="6"/>
    </row>
    <row r="80" spans="7:7" x14ac:dyDescent="0.25">
      <c r="G80" s="6"/>
    </row>
    <row r="81" spans="7:7" x14ac:dyDescent="0.25">
      <c r="G81" s="6"/>
    </row>
    <row r="82" spans="7:7" x14ac:dyDescent="0.25">
      <c r="G82" s="6"/>
    </row>
    <row r="83" spans="7:7" x14ac:dyDescent="0.25">
      <c r="G83" s="6"/>
    </row>
    <row r="84" spans="7:7" x14ac:dyDescent="0.25">
      <c r="G84" s="6"/>
    </row>
    <row r="85" spans="7:7" x14ac:dyDescent="0.25">
      <c r="G85" s="6"/>
    </row>
    <row r="86" spans="7:7" x14ac:dyDescent="0.25">
      <c r="G86" s="6"/>
    </row>
    <row r="87" spans="7:7" x14ac:dyDescent="0.25">
      <c r="G87" s="6"/>
    </row>
    <row r="88" spans="7:7" x14ac:dyDescent="0.25">
      <c r="G88" s="6"/>
    </row>
    <row r="89" spans="7:7" x14ac:dyDescent="0.25">
      <c r="G89" s="6"/>
    </row>
    <row r="90" spans="7:7" x14ac:dyDescent="0.25">
      <c r="G90" s="6"/>
    </row>
    <row r="91" spans="7:7" x14ac:dyDescent="0.25">
      <c r="G91" s="6"/>
    </row>
    <row r="92" spans="7:7" x14ac:dyDescent="0.25">
      <c r="G92" s="6"/>
    </row>
    <row r="93" spans="7:7" x14ac:dyDescent="0.25">
      <c r="G93" s="6"/>
    </row>
    <row r="94" spans="7:7" x14ac:dyDescent="0.25">
      <c r="G94" s="6"/>
    </row>
    <row r="95" spans="7:7" x14ac:dyDescent="0.25">
      <c r="G95" s="6"/>
    </row>
    <row r="96" spans="7:7" x14ac:dyDescent="0.25">
      <c r="G96" s="6"/>
    </row>
    <row r="97" spans="7:7" x14ac:dyDescent="0.25">
      <c r="G97" s="6"/>
    </row>
    <row r="98" spans="7:7" x14ac:dyDescent="0.25">
      <c r="G98" s="6"/>
    </row>
    <row r="99" spans="7:7" x14ac:dyDescent="0.25">
      <c r="G99" s="6"/>
    </row>
    <row r="100" spans="7:7" x14ac:dyDescent="0.25">
      <c r="G100" s="6"/>
    </row>
    <row r="101" spans="7:7" x14ac:dyDescent="0.25">
      <c r="G101" s="6"/>
    </row>
    <row r="102" spans="7:7" x14ac:dyDescent="0.25">
      <c r="G102" s="6"/>
    </row>
    <row r="103" spans="7:7" x14ac:dyDescent="0.25">
      <c r="G103" s="6"/>
    </row>
    <row r="104" spans="7:7" x14ac:dyDescent="0.25">
      <c r="G104" s="6"/>
    </row>
    <row r="105" spans="7:7" x14ac:dyDescent="0.25">
      <c r="G105" s="6"/>
    </row>
    <row r="106" spans="7:7" x14ac:dyDescent="0.25">
      <c r="G106" s="6"/>
    </row>
    <row r="107" spans="7:7" x14ac:dyDescent="0.25">
      <c r="G107" s="6"/>
    </row>
    <row r="108" spans="7:7" x14ac:dyDescent="0.25">
      <c r="G108" s="6"/>
    </row>
    <row r="109" spans="7:7" x14ac:dyDescent="0.25">
      <c r="G109" s="6"/>
    </row>
    <row r="110" spans="7:7" x14ac:dyDescent="0.25">
      <c r="G110" s="6"/>
    </row>
    <row r="111" spans="7:7" x14ac:dyDescent="0.25">
      <c r="G111" s="6"/>
    </row>
    <row r="112" spans="7:7" x14ac:dyDescent="0.25">
      <c r="G112" s="6"/>
    </row>
    <row r="113" spans="7:7" x14ac:dyDescent="0.25">
      <c r="G113" s="6"/>
    </row>
    <row r="114" spans="7:7" x14ac:dyDescent="0.25">
      <c r="G114" s="6"/>
    </row>
    <row r="115" spans="7:7" x14ac:dyDescent="0.25">
      <c r="G115" s="6"/>
    </row>
    <row r="116" spans="7:7" x14ac:dyDescent="0.25">
      <c r="G116" s="6"/>
    </row>
    <row r="117" spans="7:7" x14ac:dyDescent="0.25">
      <c r="G117" s="6"/>
    </row>
    <row r="118" spans="7:7" x14ac:dyDescent="0.25">
      <c r="G118" s="6"/>
    </row>
    <row r="119" spans="7:7" x14ac:dyDescent="0.25">
      <c r="G119" s="6"/>
    </row>
    <row r="120" spans="7:7" x14ac:dyDescent="0.25">
      <c r="G120" s="6"/>
    </row>
    <row r="121" spans="7:7" x14ac:dyDescent="0.25">
      <c r="G121" s="6"/>
    </row>
    <row r="122" spans="7:7" x14ac:dyDescent="0.25">
      <c r="G122" s="6"/>
    </row>
    <row r="123" spans="7:7" x14ac:dyDescent="0.25">
      <c r="G123" s="6"/>
    </row>
    <row r="124" spans="7:7" x14ac:dyDescent="0.25">
      <c r="G124" s="6"/>
    </row>
    <row r="125" spans="7:7" x14ac:dyDescent="0.25">
      <c r="G125" s="6"/>
    </row>
    <row r="126" spans="7:7" x14ac:dyDescent="0.25">
      <c r="G126" s="6"/>
    </row>
    <row r="127" spans="7:7" x14ac:dyDescent="0.25">
      <c r="G127" s="6"/>
    </row>
    <row r="128" spans="7:7" x14ac:dyDescent="0.25">
      <c r="G128" s="6"/>
    </row>
    <row r="129" spans="7:7" x14ac:dyDescent="0.25">
      <c r="G129" s="6"/>
    </row>
    <row r="130" spans="7:7" x14ac:dyDescent="0.25">
      <c r="G130" s="6"/>
    </row>
    <row r="131" spans="7:7" x14ac:dyDescent="0.25">
      <c r="G131" s="6"/>
    </row>
    <row r="132" spans="7:7" x14ac:dyDescent="0.25">
      <c r="G132" s="6"/>
    </row>
    <row r="133" spans="7:7" x14ac:dyDescent="0.25">
      <c r="G133" s="6"/>
    </row>
    <row r="134" spans="7:7" x14ac:dyDescent="0.25">
      <c r="G134" s="6"/>
    </row>
    <row r="135" spans="7:7" x14ac:dyDescent="0.25">
      <c r="G135" s="6"/>
    </row>
    <row r="136" spans="7:7" x14ac:dyDescent="0.25">
      <c r="G136" s="6"/>
    </row>
  </sheetData>
  <mergeCells count="1">
    <mergeCell ref="A1:G1"/>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O3"/>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1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50</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165" x14ac:dyDescent="0.25">
      <c r="A3" s="9">
        <v>42830</v>
      </c>
      <c r="B3" s="8" t="s">
        <v>231</v>
      </c>
      <c r="C3" s="8" t="s">
        <v>486</v>
      </c>
      <c r="D3" s="8" t="s">
        <v>168</v>
      </c>
      <c r="E3" s="7"/>
      <c r="F3" s="7" t="s">
        <v>583</v>
      </c>
      <c r="G3" s="7" t="s">
        <v>584</v>
      </c>
    </row>
  </sheetData>
  <mergeCells count="1">
    <mergeCell ref="A1:G1"/>
  </mergeCells>
  <pageMargins left="0.7" right="0.7" top="0.75" bottom="0.75" header="0.3" footer="0.3"/>
  <pageSetup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O2"/>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1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51</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sheetData>
  <mergeCells count="1">
    <mergeCell ref="A1:G1"/>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O34"/>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6.42578125" customWidth="1"/>
    <col min="5" max="5" width="22.7109375" customWidth="1"/>
    <col min="6" max="6" width="22.28515625" customWidth="1"/>
    <col min="7" max="7" width="1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2797</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90" x14ac:dyDescent="0.25">
      <c r="A3" s="9">
        <v>41267</v>
      </c>
      <c r="B3" s="8" t="s">
        <v>392</v>
      </c>
      <c r="C3" s="8" t="s">
        <v>623</v>
      </c>
      <c r="D3" s="8" t="s">
        <v>172</v>
      </c>
      <c r="E3" s="7" t="s">
        <v>624</v>
      </c>
      <c r="F3" s="7" t="s">
        <v>625</v>
      </c>
    </row>
    <row r="4" spans="1:15" ht="150" x14ac:dyDescent="0.25">
      <c r="A4" s="9">
        <v>41267</v>
      </c>
      <c r="B4" s="8" t="s">
        <v>392</v>
      </c>
      <c r="C4" s="8" t="s">
        <v>455</v>
      </c>
      <c r="D4" s="8" t="s">
        <v>172</v>
      </c>
      <c r="E4" s="7" t="s">
        <v>624</v>
      </c>
      <c r="F4" s="7" t="s">
        <v>626</v>
      </c>
      <c r="G4" s="7" t="s">
        <v>632</v>
      </c>
    </row>
    <row r="5" spans="1:15" ht="60" x14ac:dyDescent="0.25">
      <c r="A5" s="9">
        <v>41267</v>
      </c>
      <c r="B5" s="8" t="s">
        <v>392</v>
      </c>
      <c r="C5" s="8" t="s">
        <v>455</v>
      </c>
      <c r="D5" s="8" t="s">
        <v>172</v>
      </c>
      <c r="E5" s="7" t="s">
        <v>624</v>
      </c>
      <c r="F5" s="7" t="s">
        <v>628</v>
      </c>
      <c r="G5" s="7" t="s">
        <v>633</v>
      </c>
    </row>
    <row r="6" spans="1:15" ht="60" x14ac:dyDescent="0.25">
      <c r="A6" s="9">
        <v>41267</v>
      </c>
      <c r="B6" s="8" t="s">
        <v>392</v>
      </c>
      <c r="C6" s="8" t="s">
        <v>455</v>
      </c>
      <c r="D6" s="8" t="s">
        <v>172</v>
      </c>
      <c r="E6" s="7" t="s">
        <v>624</v>
      </c>
      <c r="F6" s="7" t="s">
        <v>627</v>
      </c>
      <c r="G6" s="7"/>
    </row>
    <row r="7" spans="1:15" ht="105" x14ac:dyDescent="0.25">
      <c r="A7" s="9">
        <v>41267</v>
      </c>
      <c r="B7" s="8" t="s">
        <v>392</v>
      </c>
      <c r="C7" s="8" t="s">
        <v>455</v>
      </c>
      <c r="D7" s="8" t="s">
        <v>172</v>
      </c>
      <c r="E7" s="7" t="s">
        <v>624</v>
      </c>
      <c r="F7" s="7" t="s">
        <v>629</v>
      </c>
      <c r="G7" s="7" t="s">
        <v>2548</v>
      </c>
    </row>
    <row r="8" spans="1:15" ht="45" x14ac:dyDescent="0.25">
      <c r="A8" s="9">
        <v>41267</v>
      </c>
      <c r="B8" s="8" t="s">
        <v>392</v>
      </c>
      <c r="C8" s="8" t="s">
        <v>455</v>
      </c>
      <c r="D8" s="8" t="s">
        <v>172</v>
      </c>
      <c r="E8" s="7" t="s">
        <v>631</v>
      </c>
      <c r="F8" s="7" t="s">
        <v>630</v>
      </c>
      <c r="G8" s="7"/>
    </row>
    <row r="9" spans="1:15" x14ac:dyDescent="0.25">
      <c r="C9" s="8"/>
      <c r="D9" s="8"/>
      <c r="E9" s="7"/>
      <c r="F9" s="7"/>
      <c r="G9" s="7"/>
    </row>
    <row r="10" spans="1:15" ht="150" x14ac:dyDescent="0.25">
      <c r="A10" s="9">
        <v>41261</v>
      </c>
      <c r="B10" s="8" t="s">
        <v>392</v>
      </c>
      <c r="C10" s="8" t="s">
        <v>455</v>
      </c>
      <c r="D10" s="8" t="s">
        <v>172</v>
      </c>
      <c r="E10" s="7" t="s">
        <v>634</v>
      </c>
      <c r="F10" s="7" t="s">
        <v>635</v>
      </c>
      <c r="G10" s="7" t="s">
        <v>639</v>
      </c>
    </row>
    <row r="11" spans="1:15" ht="150" x14ac:dyDescent="0.25">
      <c r="A11" s="9">
        <v>41261</v>
      </c>
      <c r="B11" s="8" t="s">
        <v>392</v>
      </c>
      <c r="C11" s="8" t="s">
        <v>455</v>
      </c>
      <c r="D11" s="8" t="s">
        <v>172</v>
      </c>
      <c r="E11" s="7" t="s">
        <v>636</v>
      </c>
      <c r="F11" s="7" t="s">
        <v>637</v>
      </c>
      <c r="G11" s="7" t="s">
        <v>640</v>
      </c>
    </row>
    <row r="12" spans="1:15" ht="165" x14ac:dyDescent="0.25">
      <c r="A12" s="9">
        <v>41261</v>
      </c>
      <c r="B12" s="8" t="s">
        <v>392</v>
      </c>
      <c r="C12" s="8" t="s">
        <v>318</v>
      </c>
      <c r="D12" s="8" t="s">
        <v>172</v>
      </c>
      <c r="E12" s="7"/>
      <c r="F12" s="7" t="s">
        <v>2550</v>
      </c>
      <c r="G12" s="7" t="s">
        <v>641</v>
      </c>
    </row>
    <row r="13" spans="1:15" ht="105" x14ac:dyDescent="0.25">
      <c r="A13" s="9">
        <v>41261</v>
      </c>
      <c r="B13" s="8" t="s">
        <v>392</v>
      </c>
      <c r="C13" s="8" t="s">
        <v>319</v>
      </c>
      <c r="D13" s="8" t="s">
        <v>568</v>
      </c>
      <c r="E13" s="7" t="s">
        <v>638</v>
      </c>
      <c r="F13" s="7" t="s">
        <v>2551</v>
      </c>
      <c r="G13" s="7"/>
    </row>
    <row r="14" spans="1:15" x14ac:dyDescent="0.25">
      <c r="C14" s="8"/>
      <c r="D14" s="8"/>
      <c r="E14" s="7"/>
      <c r="F14" s="7"/>
      <c r="G14" s="7"/>
    </row>
    <row r="15" spans="1:15" x14ac:dyDescent="0.25">
      <c r="C15" s="8"/>
      <c r="D15" s="8"/>
      <c r="E15" s="7"/>
      <c r="F15" s="7"/>
      <c r="G15" s="7"/>
    </row>
    <row r="16" spans="1:15" x14ac:dyDescent="0.25">
      <c r="C16" s="8"/>
      <c r="D16" s="8"/>
      <c r="E16" s="7"/>
      <c r="F16" s="7"/>
      <c r="G16" s="7"/>
    </row>
    <row r="17" spans="3:7" x14ac:dyDescent="0.25">
      <c r="C17" s="8"/>
      <c r="D17" s="8"/>
      <c r="E17" s="7"/>
      <c r="F17" s="7"/>
      <c r="G17" s="7"/>
    </row>
    <row r="18" spans="3:7" x14ac:dyDescent="0.25">
      <c r="C18" s="8"/>
      <c r="D18" s="8"/>
      <c r="E18" s="7"/>
      <c r="F18" s="7"/>
      <c r="G18" s="7"/>
    </row>
    <row r="19" spans="3:7" x14ac:dyDescent="0.25">
      <c r="C19" s="8"/>
      <c r="D19" s="8"/>
      <c r="E19" s="7"/>
      <c r="F19" s="7"/>
      <c r="G19" s="7"/>
    </row>
    <row r="20" spans="3:7" x14ac:dyDescent="0.25">
      <c r="C20" s="8"/>
      <c r="D20" s="8"/>
      <c r="E20" s="7"/>
      <c r="F20" s="7"/>
      <c r="G20" s="7"/>
    </row>
    <row r="21" spans="3:7" x14ac:dyDescent="0.25">
      <c r="C21" s="8"/>
      <c r="D21" s="8"/>
      <c r="E21" s="7"/>
      <c r="F21" s="7"/>
      <c r="G21" s="7"/>
    </row>
    <row r="22" spans="3:7" x14ac:dyDescent="0.25">
      <c r="C22" s="8"/>
      <c r="D22" s="8"/>
      <c r="E22" s="7"/>
      <c r="F22" s="7"/>
      <c r="G22" s="7"/>
    </row>
    <row r="23" spans="3:7" x14ac:dyDescent="0.25">
      <c r="C23" s="8"/>
      <c r="D23" s="8"/>
      <c r="E23" s="7"/>
      <c r="F23" s="7"/>
      <c r="G23" s="7"/>
    </row>
    <row r="24" spans="3:7" x14ac:dyDescent="0.25">
      <c r="C24" s="8"/>
      <c r="D24" s="8"/>
      <c r="E24" s="7"/>
      <c r="F24" s="7"/>
      <c r="G24" s="7"/>
    </row>
    <row r="25" spans="3:7" x14ac:dyDescent="0.25">
      <c r="C25" s="8"/>
      <c r="D25" s="8"/>
      <c r="E25" s="7"/>
      <c r="F25" s="7"/>
      <c r="G25" s="7"/>
    </row>
    <row r="26" spans="3:7" x14ac:dyDescent="0.25">
      <c r="C26" s="8"/>
      <c r="D26" s="8"/>
      <c r="E26" s="7"/>
      <c r="F26" s="7"/>
      <c r="G26" s="7"/>
    </row>
    <row r="27" spans="3:7" x14ac:dyDescent="0.25">
      <c r="C27" s="8"/>
      <c r="D27" s="8"/>
      <c r="E27" s="7"/>
      <c r="F27" s="7"/>
      <c r="G27" s="7"/>
    </row>
    <row r="28" spans="3:7" x14ac:dyDescent="0.25">
      <c r="C28" s="8"/>
      <c r="D28" s="8"/>
      <c r="E28" s="7"/>
      <c r="F28" s="7"/>
      <c r="G28" s="7"/>
    </row>
    <row r="29" spans="3:7" x14ac:dyDescent="0.25">
      <c r="C29" s="8"/>
      <c r="D29" s="8"/>
      <c r="E29" s="7"/>
    </row>
    <row r="30" spans="3:7" x14ac:dyDescent="0.25">
      <c r="C30" s="8"/>
      <c r="D30" s="8"/>
      <c r="E30" s="7"/>
    </row>
    <row r="31" spans="3:7" x14ac:dyDescent="0.25">
      <c r="C31" s="8"/>
      <c r="E31" s="7"/>
    </row>
    <row r="32" spans="3:7" x14ac:dyDescent="0.25">
      <c r="C32" s="8"/>
    </row>
    <row r="33" spans="3:3" x14ac:dyDescent="0.25">
      <c r="C33" s="8"/>
    </row>
    <row r="34" spans="3:3" x14ac:dyDescent="0.25">
      <c r="C34" s="8"/>
    </row>
  </sheetData>
  <mergeCells count="1">
    <mergeCell ref="A1:G1"/>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O71"/>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1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2791</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45" x14ac:dyDescent="0.25">
      <c r="A3" s="9">
        <v>41445</v>
      </c>
      <c r="B3" s="8" t="s">
        <v>345</v>
      </c>
      <c r="C3" s="8" t="s">
        <v>468</v>
      </c>
      <c r="D3" s="8" t="s">
        <v>172</v>
      </c>
      <c r="E3" s="6"/>
      <c r="F3" s="6" t="s">
        <v>2549</v>
      </c>
      <c r="G3" s="6"/>
    </row>
    <row r="4" spans="1:15" ht="75" x14ac:dyDescent="0.25">
      <c r="A4" s="9">
        <v>41445</v>
      </c>
      <c r="B4" s="8" t="s">
        <v>345</v>
      </c>
      <c r="C4" s="8" t="s">
        <v>468</v>
      </c>
      <c r="D4" s="8" t="s">
        <v>172</v>
      </c>
      <c r="E4" s="6"/>
      <c r="F4" s="6" t="s">
        <v>667</v>
      </c>
      <c r="G4" s="6"/>
    </row>
    <row r="5" spans="1:15" ht="135" x14ac:dyDescent="0.25">
      <c r="A5" s="9">
        <v>41445</v>
      </c>
      <c r="B5" s="8" t="s">
        <v>345</v>
      </c>
      <c r="C5" s="8" t="s">
        <v>323</v>
      </c>
      <c r="D5" s="8" t="s">
        <v>172</v>
      </c>
      <c r="E5" s="13" t="s">
        <v>668</v>
      </c>
      <c r="F5" s="6" t="s">
        <v>669</v>
      </c>
      <c r="G5" s="6"/>
    </row>
    <row r="6" spans="1:15" ht="75" x14ac:dyDescent="0.25">
      <c r="A6" s="9">
        <v>41445</v>
      </c>
      <c r="B6" s="8" t="s">
        <v>345</v>
      </c>
      <c r="C6" s="8" t="s">
        <v>323</v>
      </c>
      <c r="D6" s="8" t="s">
        <v>172</v>
      </c>
      <c r="E6" s="6" t="s">
        <v>670</v>
      </c>
      <c r="F6" s="6" t="s">
        <v>671</v>
      </c>
      <c r="G6" s="6"/>
    </row>
    <row r="7" spans="1:15" ht="135" x14ac:dyDescent="0.25">
      <c r="A7" s="9">
        <v>41341</v>
      </c>
      <c r="B7" s="8" t="s">
        <v>231</v>
      </c>
      <c r="C7" s="8" t="s">
        <v>529</v>
      </c>
      <c r="D7" s="8" t="s">
        <v>172</v>
      </c>
      <c r="E7" s="6"/>
      <c r="F7" s="6" t="s">
        <v>678</v>
      </c>
      <c r="G7" s="6" t="s">
        <v>686</v>
      </c>
    </row>
    <row r="8" spans="1:15" ht="90" x14ac:dyDescent="0.25">
      <c r="A8" s="9">
        <v>41341</v>
      </c>
      <c r="B8" s="8" t="s">
        <v>231</v>
      </c>
      <c r="C8" s="8" t="s">
        <v>529</v>
      </c>
      <c r="D8" s="8" t="s">
        <v>172</v>
      </c>
      <c r="E8" s="6"/>
      <c r="F8" s="6" t="s">
        <v>679</v>
      </c>
      <c r="G8" s="6" t="s">
        <v>683</v>
      </c>
    </row>
    <row r="9" spans="1:15" ht="120" x14ac:dyDescent="0.25">
      <c r="A9" s="9">
        <v>41341</v>
      </c>
      <c r="B9" s="8" t="s">
        <v>231</v>
      </c>
      <c r="C9" s="8" t="s">
        <v>529</v>
      </c>
      <c r="D9" s="8" t="s">
        <v>172</v>
      </c>
      <c r="E9" s="6"/>
      <c r="F9" s="6" t="s">
        <v>680</v>
      </c>
      <c r="G9" s="6" t="s">
        <v>684</v>
      </c>
    </row>
    <row r="10" spans="1:15" ht="105" x14ac:dyDescent="0.25">
      <c r="A10" s="9">
        <v>41341</v>
      </c>
      <c r="B10" s="8" t="s">
        <v>231</v>
      </c>
      <c r="C10" s="8" t="s">
        <v>681</v>
      </c>
      <c r="D10" s="8" t="s">
        <v>172</v>
      </c>
      <c r="E10" s="6"/>
      <c r="F10" s="6" t="s">
        <v>682</v>
      </c>
      <c r="G10" s="6" t="s">
        <v>685</v>
      </c>
    </row>
    <row r="11" spans="1:15" x14ac:dyDescent="0.25">
      <c r="A11" s="9"/>
      <c r="B11" s="8"/>
      <c r="C11" s="8"/>
      <c r="D11" s="8"/>
      <c r="E11" s="6"/>
      <c r="F11" s="6"/>
      <c r="G11" s="6"/>
    </row>
    <row r="12" spans="1:15" x14ac:dyDescent="0.25">
      <c r="A12" s="9"/>
      <c r="B12" s="8"/>
      <c r="C12" s="8"/>
      <c r="D12" s="8"/>
      <c r="E12" s="6"/>
      <c r="F12" s="6"/>
      <c r="G12" s="6"/>
    </row>
    <row r="13" spans="1:15" x14ac:dyDescent="0.25">
      <c r="A13" s="9"/>
      <c r="B13" s="8"/>
      <c r="C13" s="8"/>
      <c r="D13" s="8"/>
      <c r="E13" s="6"/>
      <c r="F13" s="6"/>
      <c r="G13" s="6"/>
    </row>
    <row r="14" spans="1:15" x14ac:dyDescent="0.25">
      <c r="A14" s="9"/>
      <c r="B14" s="8"/>
      <c r="C14" s="8"/>
      <c r="D14" s="8"/>
      <c r="E14" s="6"/>
      <c r="F14" s="6"/>
      <c r="G14" s="6"/>
    </row>
    <row r="15" spans="1:15" x14ac:dyDescent="0.25">
      <c r="A15" s="9"/>
      <c r="B15" s="8"/>
      <c r="C15" s="8"/>
      <c r="D15" s="8"/>
      <c r="E15" s="6"/>
      <c r="F15" s="6"/>
      <c r="G15" s="6"/>
    </row>
    <row r="16" spans="1:15" x14ac:dyDescent="0.25">
      <c r="A16" s="9"/>
      <c r="B16" s="8"/>
      <c r="C16" s="8"/>
      <c r="D16" s="8"/>
      <c r="E16" s="6"/>
      <c r="F16" s="6"/>
      <c r="G16" s="6"/>
    </row>
    <row r="17" spans="1:7" x14ac:dyDescent="0.25">
      <c r="A17" s="9"/>
      <c r="B17" s="8"/>
      <c r="C17" s="8"/>
      <c r="D17" s="8"/>
      <c r="E17" s="6"/>
      <c r="F17" s="6"/>
      <c r="G17" s="6"/>
    </row>
    <row r="18" spans="1:7" x14ac:dyDescent="0.25">
      <c r="A18" s="9"/>
      <c r="B18" s="8"/>
      <c r="C18" s="8"/>
      <c r="D18" s="8"/>
      <c r="E18" s="6"/>
      <c r="F18" s="6"/>
      <c r="G18" s="6"/>
    </row>
    <row r="19" spans="1:7" x14ac:dyDescent="0.25">
      <c r="A19" s="9"/>
      <c r="B19" s="8"/>
      <c r="C19" s="8"/>
      <c r="D19" s="8"/>
      <c r="E19" s="6"/>
      <c r="F19" s="6"/>
      <c r="G19" s="6"/>
    </row>
    <row r="20" spans="1:7" x14ac:dyDescent="0.25">
      <c r="A20" s="9"/>
      <c r="B20" s="8"/>
      <c r="C20" s="8"/>
      <c r="D20" s="8"/>
      <c r="E20" s="6"/>
      <c r="F20" s="6"/>
      <c r="G20" s="6"/>
    </row>
    <row r="21" spans="1:7" x14ac:dyDescent="0.25">
      <c r="A21" s="9"/>
      <c r="B21" s="8"/>
      <c r="C21" s="8"/>
      <c r="D21" s="8"/>
      <c r="E21" s="6"/>
      <c r="F21" s="6"/>
      <c r="G21" s="6"/>
    </row>
    <row r="22" spans="1:7" x14ac:dyDescent="0.25">
      <c r="A22" s="9"/>
      <c r="B22" s="8"/>
      <c r="C22" s="8"/>
      <c r="D22" s="8"/>
      <c r="E22" s="6"/>
      <c r="F22" s="6"/>
      <c r="G22" s="6"/>
    </row>
    <row r="23" spans="1:7" x14ac:dyDescent="0.25">
      <c r="A23" s="9"/>
      <c r="B23" s="8"/>
      <c r="C23" s="8"/>
      <c r="D23" s="8"/>
      <c r="E23" s="6"/>
      <c r="F23" s="6"/>
      <c r="G23" s="6"/>
    </row>
    <row r="24" spans="1:7" x14ac:dyDescent="0.25">
      <c r="A24" s="9"/>
      <c r="B24" s="8"/>
      <c r="C24" s="8"/>
      <c r="D24" s="8"/>
      <c r="E24" s="6"/>
      <c r="F24" s="6"/>
      <c r="G24" s="6"/>
    </row>
    <row r="25" spans="1:7" x14ac:dyDescent="0.25">
      <c r="A25" s="9"/>
      <c r="B25" s="8"/>
      <c r="C25" s="8"/>
      <c r="D25" s="8"/>
      <c r="E25" s="6"/>
      <c r="F25" s="6"/>
      <c r="G25" s="6"/>
    </row>
    <row r="26" spans="1:7" x14ac:dyDescent="0.25">
      <c r="A26" s="9"/>
      <c r="B26" s="8"/>
      <c r="C26" s="8"/>
      <c r="D26" s="8"/>
      <c r="E26" s="6"/>
      <c r="F26" s="6"/>
      <c r="G26" s="6"/>
    </row>
    <row r="27" spans="1:7" x14ac:dyDescent="0.25">
      <c r="A27" s="9"/>
      <c r="B27" s="8"/>
      <c r="C27" s="8"/>
      <c r="D27" s="8"/>
      <c r="E27" s="6"/>
      <c r="F27" s="6"/>
      <c r="G27" s="6"/>
    </row>
    <row r="28" spans="1:7" x14ac:dyDescent="0.25">
      <c r="A28" s="9"/>
      <c r="B28" s="8"/>
      <c r="C28" s="8"/>
      <c r="D28" s="8"/>
      <c r="E28" s="6"/>
      <c r="F28" s="6"/>
      <c r="G28" s="6"/>
    </row>
    <row r="29" spans="1:7" x14ac:dyDescent="0.25">
      <c r="A29" s="9"/>
      <c r="B29" s="8"/>
      <c r="C29" s="8"/>
      <c r="D29" s="8"/>
      <c r="E29" s="6"/>
      <c r="F29" s="6"/>
      <c r="G29" s="6"/>
    </row>
    <row r="30" spans="1:7" x14ac:dyDescent="0.25">
      <c r="A30" s="9"/>
      <c r="B30" s="8"/>
      <c r="C30" s="8"/>
      <c r="D30" s="8"/>
      <c r="E30" s="6"/>
      <c r="F30" s="6"/>
      <c r="G30" s="6"/>
    </row>
    <row r="31" spans="1:7" x14ac:dyDescent="0.25">
      <c r="A31" s="9"/>
      <c r="B31" s="8"/>
      <c r="C31" s="8"/>
      <c r="D31" s="8"/>
      <c r="E31" s="6"/>
      <c r="F31" s="6"/>
      <c r="G31" s="6"/>
    </row>
    <row r="32" spans="1:7" x14ac:dyDescent="0.25">
      <c r="A32" s="9"/>
      <c r="B32" s="8"/>
      <c r="C32" s="8"/>
      <c r="D32" s="8"/>
      <c r="E32" s="6"/>
      <c r="F32" s="6"/>
      <c r="G32" s="6"/>
    </row>
    <row r="33" spans="1:7" x14ac:dyDescent="0.25">
      <c r="A33" s="9"/>
      <c r="B33" s="8"/>
      <c r="C33" s="8"/>
      <c r="D33" s="8"/>
      <c r="E33" s="6"/>
      <c r="F33" s="6"/>
      <c r="G33" s="6"/>
    </row>
    <row r="34" spans="1:7" x14ac:dyDescent="0.25">
      <c r="A34" s="9"/>
      <c r="B34" s="8"/>
      <c r="C34" s="8"/>
      <c r="D34" s="8"/>
      <c r="E34" s="6"/>
      <c r="F34" s="6"/>
      <c r="G34" s="6"/>
    </row>
    <row r="35" spans="1:7" x14ac:dyDescent="0.25">
      <c r="A35" s="9"/>
      <c r="B35" s="8"/>
      <c r="C35" s="8"/>
      <c r="D35" s="8"/>
      <c r="E35" s="6"/>
      <c r="F35" s="6"/>
      <c r="G35" s="6"/>
    </row>
    <row r="36" spans="1:7" x14ac:dyDescent="0.25">
      <c r="A36" s="9"/>
      <c r="B36" s="8"/>
      <c r="C36" s="8"/>
      <c r="D36" s="8"/>
      <c r="E36" s="6"/>
      <c r="F36" s="6"/>
      <c r="G36" s="6"/>
    </row>
    <row r="37" spans="1:7" x14ac:dyDescent="0.25">
      <c r="A37" s="9"/>
      <c r="B37" s="8"/>
      <c r="C37" s="8"/>
      <c r="D37" s="8"/>
      <c r="E37" s="6"/>
      <c r="F37" s="6"/>
      <c r="G37" s="6"/>
    </row>
    <row r="38" spans="1:7" x14ac:dyDescent="0.25">
      <c r="A38" s="9"/>
      <c r="B38" s="8"/>
      <c r="C38" s="8"/>
      <c r="D38" s="8"/>
      <c r="E38" s="6"/>
      <c r="F38" s="6"/>
      <c r="G38" s="6"/>
    </row>
    <row r="39" spans="1:7" x14ac:dyDescent="0.25">
      <c r="A39" s="9"/>
      <c r="B39" s="8"/>
      <c r="C39" s="8"/>
      <c r="D39" s="8"/>
      <c r="E39" s="6"/>
      <c r="F39" s="6"/>
      <c r="G39" s="6"/>
    </row>
    <row r="40" spans="1:7" x14ac:dyDescent="0.25">
      <c r="A40" s="9"/>
      <c r="B40" s="8"/>
      <c r="C40" s="8"/>
      <c r="D40" s="8"/>
      <c r="E40" s="6"/>
      <c r="F40" s="6"/>
      <c r="G40" s="6"/>
    </row>
    <row r="41" spans="1:7" x14ac:dyDescent="0.25">
      <c r="A41" s="9"/>
      <c r="B41" s="8"/>
      <c r="C41" s="8"/>
      <c r="D41" s="8"/>
      <c r="E41" s="6"/>
      <c r="F41" s="6"/>
      <c r="G41" s="6"/>
    </row>
    <row r="42" spans="1:7" x14ac:dyDescent="0.25">
      <c r="A42" s="9"/>
      <c r="B42" s="8"/>
      <c r="C42" s="8"/>
      <c r="D42" s="8"/>
      <c r="E42" s="6"/>
      <c r="F42" s="6"/>
      <c r="G42" s="6"/>
    </row>
    <row r="43" spans="1:7" x14ac:dyDescent="0.25">
      <c r="A43" s="9"/>
      <c r="B43" s="8"/>
      <c r="C43" s="8"/>
      <c r="D43" s="8"/>
      <c r="E43" s="6"/>
      <c r="F43" s="6"/>
      <c r="G43" s="6"/>
    </row>
    <row r="44" spans="1:7" x14ac:dyDescent="0.25">
      <c r="A44" s="9"/>
      <c r="B44" s="8"/>
      <c r="C44" s="8"/>
      <c r="D44" s="8"/>
      <c r="E44" s="6"/>
      <c r="F44" s="6"/>
      <c r="G44" s="6"/>
    </row>
    <row r="45" spans="1:7" x14ac:dyDescent="0.25">
      <c r="A45" s="9"/>
      <c r="B45" s="8"/>
      <c r="C45" s="8"/>
      <c r="D45" s="8"/>
      <c r="E45" s="6"/>
      <c r="F45" s="6"/>
      <c r="G45" s="6"/>
    </row>
    <row r="46" spans="1:7" x14ac:dyDescent="0.25">
      <c r="A46" s="9"/>
      <c r="B46" s="8"/>
      <c r="C46" s="8"/>
      <c r="D46" s="8"/>
      <c r="E46" s="6"/>
      <c r="F46" s="6"/>
      <c r="G46" s="6"/>
    </row>
    <row r="47" spans="1:7" x14ac:dyDescent="0.25">
      <c r="A47" s="9"/>
      <c r="B47" s="8"/>
      <c r="C47" s="8"/>
      <c r="D47" s="8"/>
      <c r="E47" s="6"/>
      <c r="F47" s="6"/>
      <c r="G47" s="6"/>
    </row>
    <row r="48" spans="1:7" x14ac:dyDescent="0.25">
      <c r="A48" s="9"/>
      <c r="B48" s="8"/>
      <c r="C48" s="8"/>
      <c r="D48" s="8"/>
      <c r="E48" s="6"/>
      <c r="F48" s="6"/>
      <c r="G48" s="6"/>
    </row>
    <row r="49" spans="1:7" x14ac:dyDescent="0.25">
      <c r="A49" s="9"/>
      <c r="B49" s="8"/>
      <c r="C49" s="8"/>
      <c r="D49" s="8"/>
      <c r="E49" s="6"/>
      <c r="F49" s="6"/>
      <c r="G49" s="6"/>
    </row>
    <row r="50" spans="1:7" x14ac:dyDescent="0.25">
      <c r="A50" s="9"/>
      <c r="B50" s="8"/>
      <c r="C50" s="8"/>
      <c r="D50" s="8"/>
      <c r="E50" s="6"/>
      <c r="F50" s="6"/>
      <c r="G50" s="6"/>
    </row>
    <row r="51" spans="1:7" x14ac:dyDescent="0.25">
      <c r="A51" s="9"/>
      <c r="B51" s="8"/>
      <c r="C51" s="8"/>
      <c r="D51" s="8"/>
      <c r="E51" s="6"/>
      <c r="F51" s="6"/>
      <c r="G51" s="6"/>
    </row>
    <row r="52" spans="1:7" x14ac:dyDescent="0.25">
      <c r="A52" s="9"/>
      <c r="B52" s="8"/>
      <c r="C52" s="8"/>
      <c r="D52" s="8"/>
      <c r="E52" s="6"/>
      <c r="F52" s="6"/>
      <c r="G52" s="6"/>
    </row>
    <row r="53" spans="1:7" x14ac:dyDescent="0.25">
      <c r="A53" s="9"/>
      <c r="B53" s="8"/>
      <c r="C53" s="8"/>
      <c r="D53" s="8"/>
      <c r="E53" s="6"/>
      <c r="F53" s="6"/>
      <c r="G53" s="6"/>
    </row>
    <row r="54" spans="1:7" x14ac:dyDescent="0.25">
      <c r="A54" s="9"/>
      <c r="B54" s="8"/>
      <c r="C54" s="8"/>
      <c r="D54" s="8"/>
      <c r="E54" s="6"/>
      <c r="F54" s="6"/>
      <c r="G54" s="6"/>
    </row>
    <row r="55" spans="1:7" x14ac:dyDescent="0.25">
      <c r="A55" s="9"/>
      <c r="B55" s="8"/>
      <c r="C55" s="8"/>
      <c r="D55" s="8"/>
      <c r="E55" s="6"/>
      <c r="F55" s="6"/>
      <c r="G55" s="6"/>
    </row>
    <row r="56" spans="1:7" x14ac:dyDescent="0.25">
      <c r="A56" s="9"/>
      <c r="B56" s="8"/>
      <c r="C56" s="8"/>
      <c r="D56" s="8"/>
      <c r="E56" s="6"/>
      <c r="F56" s="6"/>
      <c r="G56" s="6"/>
    </row>
    <row r="57" spans="1:7" x14ac:dyDescent="0.25">
      <c r="A57" s="9"/>
      <c r="B57" s="8"/>
      <c r="C57" s="8"/>
      <c r="D57" s="8"/>
      <c r="E57" s="6"/>
      <c r="F57" s="6"/>
      <c r="G57" s="6"/>
    </row>
    <row r="58" spans="1:7" x14ac:dyDescent="0.25">
      <c r="A58" s="9"/>
      <c r="B58" s="8"/>
      <c r="C58" s="8"/>
      <c r="D58" s="8"/>
      <c r="E58" s="6"/>
      <c r="F58" s="6"/>
      <c r="G58" s="6"/>
    </row>
    <row r="59" spans="1:7" x14ac:dyDescent="0.25">
      <c r="A59" s="9"/>
      <c r="B59" s="8"/>
      <c r="C59" s="8"/>
      <c r="D59" s="8"/>
      <c r="E59" s="6"/>
      <c r="F59" s="6"/>
      <c r="G59" s="6"/>
    </row>
    <row r="60" spans="1:7" x14ac:dyDescent="0.25">
      <c r="A60" s="9"/>
      <c r="B60" s="8"/>
      <c r="C60" s="8"/>
      <c r="D60" s="8"/>
      <c r="E60" s="6"/>
      <c r="F60" s="6"/>
      <c r="G60" s="6"/>
    </row>
    <row r="61" spans="1:7" x14ac:dyDescent="0.25">
      <c r="A61" s="9"/>
      <c r="B61" s="8"/>
      <c r="C61" s="8"/>
      <c r="D61" s="8"/>
      <c r="E61" s="6"/>
      <c r="F61" s="6"/>
      <c r="G61" s="6"/>
    </row>
    <row r="62" spans="1:7" x14ac:dyDescent="0.25">
      <c r="A62" s="9"/>
      <c r="B62" s="8"/>
      <c r="C62" s="8"/>
      <c r="D62" s="8"/>
      <c r="E62" s="6"/>
      <c r="F62" s="6"/>
      <c r="G62" s="6"/>
    </row>
    <row r="63" spans="1:7" x14ac:dyDescent="0.25">
      <c r="A63" s="9"/>
      <c r="B63" s="8"/>
      <c r="C63" s="8"/>
      <c r="D63" s="8"/>
      <c r="E63" s="6"/>
      <c r="F63" s="6"/>
      <c r="G63" s="6"/>
    </row>
    <row r="64" spans="1:7" x14ac:dyDescent="0.25">
      <c r="A64" s="9"/>
      <c r="B64" s="8"/>
      <c r="C64" s="8"/>
      <c r="D64" s="8"/>
      <c r="E64" s="6"/>
      <c r="F64" s="6"/>
      <c r="G64" s="6"/>
    </row>
    <row r="65" spans="1:7" x14ac:dyDescent="0.25">
      <c r="A65" s="9"/>
      <c r="B65" s="8"/>
      <c r="C65" s="8"/>
      <c r="D65" s="8"/>
      <c r="E65" s="6"/>
      <c r="F65" s="6"/>
      <c r="G65" s="6"/>
    </row>
    <row r="66" spans="1:7" x14ac:dyDescent="0.25">
      <c r="A66" s="9"/>
      <c r="B66" s="8"/>
      <c r="C66" s="8"/>
      <c r="D66" s="8"/>
      <c r="E66" s="6"/>
      <c r="F66" s="6"/>
      <c r="G66" s="6"/>
    </row>
    <row r="67" spans="1:7" x14ac:dyDescent="0.25">
      <c r="A67" s="9"/>
      <c r="B67" s="8"/>
      <c r="C67" s="8"/>
      <c r="D67" s="8"/>
      <c r="E67" s="6"/>
      <c r="F67" s="6"/>
      <c r="G67" s="6"/>
    </row>
    <row r="68" spans="1:7" x14ac:dyDescent="0.25">
      <c r="A68" s="9"/>
      <c r="B68" s="8"/>
      <c r="C68" s="8"/>
      <c r="D68" s="8"/>
      <c r="E68" s="6"/>
      <c r="F68" s="6"/>
      <c r="G68" s="6"/>
    </row>
    <row r="69" spans="1:7" x14ac:dyDescent="0.25">
      <c r="A69" s="9"/>
      <c r="E69" s="6"/>
      <c r="F69" s="6"/>
      <c r="G69" s="6"/>
    </row>
    <row r="70" spans="1:7" x14ac:dyDescent="0.25">
      <c r="A70" s="9"/>
      <c r="E70" s="6"/>
      <c r="F70" s="6"/>
      <c r="G70" s="6"/>
    </row>
    <row r="71" spans="1:7" x14ac:dyDescent="0.25">
      <c r="A71" s="9"/>
    </row>
  </sheetData>
  <mergeCells count="1">
    <mergeCell ref="A1:G1"/>
  </mergeCells>
  <pageMargins left="0.7" right="0.7" top="0.75" bottom="0.75" header="0.3" footer="0.3"/>
  <pageSetup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O146"/>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14.85546875" bestFit="1" customWidth="1"/>
    <col min="8" max="8" width="6.42578125" bestFit="1" customWidth="1"/>
    <col min="9" max="9" width="20" bestFit="1" customWidth="1"/>
    <col min="10" max="10" width="6.42578125" bestFit="1" customWidth="1"/>
    <col min="11" max="11" width="20" bestFit="1" customWidth="1"/>
    <col min="12" max="12" width="6.42578125" bestFit="1" customWidth="1"/>
    <col min="13" max="13" width="19.42578125" bestFit="1" customWidth="1"/>
    <col min="14" max="14" width="6.42578125" bestFit="1" customWidth="1"/>
    <col min="15" max="15" width="21.140625" bestFit="1" customWidth="1"/>
  </cols>
  <sheetData>
    <row r="1" spans="1:15" ht="26.25" customHeight="1" thickBot="1" x14ac:dyDescent="0.35">
      <c r="A1" s="56" t="s">
        <v>2792</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105" x14ac:dyDescent="0.25">
      <c r="A3" s="9">
        <v>41765</v>
      </c>
      <c r="B3" s="8" t="s">
        <v>392</v>
      </c>
      <c r="C3" s="8" t="s">
        <v>455</v>
      </c>
      <c r="D3" s="8" t="s">
        <v>299</v>
      </c>
      <c r="E3" s="6"/>
      <c r="F3" s="6" t="s">
        <v>642</v>
      </c>
    </row>
    <row r="4" spans="1:15" ht="75" x14ac:dyDescent="0.25">
      <c r="A4" s="9">
        <v>41765</v>
      </c>
      <c r="B4" s="8" t="s">
        <v>392</v>
      </c>
      <c r="C4" s="8" t="s">
        <v>318</v>
      </c>
      <c r="D4" s="8" t="s">
        <v>172</v>
      </c>
      <c r="E4" s="6" t="s">
        <v>643</v>
      </c>
      <c r="F4" s="6" t="s">
        <v>644</v>
      </c>
    </row>
    <row r="5" spans="1:15" ht="90" x14ac:dyDescent="0.25">
      <c r="A5" s="9">
        <v>41765</v>
      </c>
      <c r="B5" s="8" t="s">
        <v>392</v>
      </c>
      <c r="C5" s="8" t="s">
        <v>318</v>
      </c>
      <c r="D5" s="8" t="s">
        <v>172</v>
      </c>
      <c r="E5" s="6" t="s">
        <v>646</v>
      </c>
      <c r="F5" s="6" t="s">
        <v>645</v>
      </c>
    </row>
    <row r="6" spans="1:15" ht="90" x14ac:dyDescent="0.25">
      <c r="A6" s="9">
        <v>41765</v>
      </c>
      <c r="B6" s="8" t="s">
        <v>392</v>
      </c>
      <c r="C6" s="8" t="s">
        <v>318</v>
      </c>
      <c r="D6" s="8" t="s">
        <v>172</v>
      </c>
      <c r="E6" s="6" t="s">
        <v>648</v>
      </c>
      <c r="F6" s="6" t="s">
        <v>647</v>
      </c>
    </row>
    <row r="7" spans="1:15" ht="75" x14ac:dyDescent="0.25">
      <c r="A7" s="9">
        <v>41765</v>
      </c>
      <c r="B7" s="8" t="s">
        <v>392</v>
      </c>
      <c r="C7" s="8" t="s">
        <v>318</v>
      </c>
      <c r="D7" s="8" t="s">
        <v>172</v>
      </c>
      <c r="E7" s="6" t="s">
        <v>649</v>
      </c>
      <c r="F7" s="6" t="s">
        <v>650</v>
      </c>
    </row>
    <row r="8" spans="1:15" ht="90" x14ac:dyDescent="0.25">
      <c r="A8" s="9">
        <v>41765</v>
      </c>
      <c r="B8" s="8" t="s">
        <v>392</v>
      </c>
      <c r="C8" s="8" t="s">
        <v>319</v>
      </c>
      <c r="D8" s="8" t="s">
        <v>172</v>
      </c>
      <c r="E8" s="6" t="s">
        <v>651</v>
      </c>
      <c r="F8" s="6" t="s">
        <v>653</v>
      </c>
      <c r="G8" s="6" t="s">
        <v>652</v>
      </c>
    </row>
    <row r="9" spans="1:15" ht="90" x14ac:dyDescent="0.25">
      <c r="A9" s="9">
        <v>41765</v>
      </c>
      <c r="B9" s="8" t="s">
        <v>392</v>
      </c>
      <c r="C9" s="8" t="s">
        <v>319</v>
      </c>
      <c r="D9" s="8" t="s">
        <v>172</v>
      </c>
      <c r="E9" s="6" t="s">
        <v>654</v>
      </c>
      <c r="F9" s="6" t="s">
        <v>655</v>
      </c>
    </row>
    <row r="10" spans="1:15" ht="90" x14ac:dyDescent="0.25">
      <c r="A10" s="9">
        <v>41765</v>
      </c>
      <c r="B10" s="8" t="s">
        <v>392</v>
      </c>
      <c r="C10" s="8" t="s">
        <v>319</v>
      </c>
      <c r="D10" s="8" t="s">
        <v>172</v>
      </c>
      <c r="E10" s="6" t="s">
        <v>656</v>
      </c>
      <c r="F10" s="6" t="s">
        <v>657</v>
      </c>
    </row>
    <row r="11" spans="1:15" ht="105" x14ac:dyDescent="0.25">
      <c r="A11" s="9">
        <v>41765</v>
      </c>
      <c r="B11" s="8" t="s">
        <v>392</v>
      </c>
      <c r="C11" s="8" t="s">
        <v>319</v>
      </c>
      <c r="D11" s="8" t="s">
        <v>172</v>
      </c>
      <c r="E11" s="6"/>
      <c r="F11" s="6" t="s">
        <v>658</v>
      </c>
    </row>
    <row r="12" spans="1:15" ht="90" x14ac:dyDescent="0.25">
      <c r="A12" s="9">
        <v>41765</v>
      </c>
      <c r="B12" s="8" t="s">
        <v>392</v>
      </c>
      <c r="C12" s="8" t="s">
        <v>319</v>
      </c>
      <c r="D12" s="8" t="s">
        <v>172</v>
      </c>
      <c r="E12" s="6" t="s">
        <v>661</v>
      </c>
      <c r="F12" s="6" t="s">
        <v>659</v>
      </c>
    </row>
    <row r="13" spans="1:15" ht="75" x14ac:dyDescent="0.25">
      <c r="A13" s="9">
        <v>41765</v>
      </c>
      <c r="B13" s="8" t="s">
        <v>392</v>
      </c>
      <c r="C13" s="8" t="s">
        <v>319</v>
      </c>
      <c r="D13" s="8" t="s">
        <v>172</v>
      </c>
      <c r="E13" s="6" t="s">
        <v>662</v>
      </c>
      <c r="F13" s="6" t="s">
        <v>660</v>
      </c>
    </row>
    <row r="14" spans="1:15" ht="105" x14ac:dyDescent="0.25">
      <c r="A14" s="9">
        <v>41765</v>
      </c>
      <c r="B14" s="8" t="s">
        <v>392</v>
      </c>
      <c r="C14" s="8" t="s">
        <v>319</v>
      </c>
      <c r="D14" s="8" t="s">
        <v>172</v>
      </c>
      <c r="E14" s="6" t="s">
        <v>664</v>
      </c>
      <c r="F14" s="6" t="s">
        <v>663</v>
      </c>
    </row>
    <row r="15" spans="1:15" ht="135" x14ac:dyDescent="0.25">
      <c r="A15" s="9">
        <v>41765</v>
      </c>
      <c r="B15" s="8" t="s">
        <v>392</v>
      </c>
      <c r="C15" s="8" t="s">
        <v>319</v>
      </c>
      <c r="D15" s="8" t="s">
        <v>172</v>
      </c>
      <c r="E15" s="6" t="s">
        <v>665</v>
      </c>
      <c r="F15" s="6" t="s">
        <v>666</v>
      </c>
    </row>
    <row r="16" spans="1:15" ht="150" x14ac:dyDescent="0.25">
      <c r="A16" s="9">
        <v>41708</v>
      </c>
      <c r="B16" s="8" t="s">
        <v>231</v>
      </c>
      <c r="C16" s="8" t="s">
        <v>529</v>
      </c>
      <c r="D16" s="8" t="s">
        <v>168</v>
      </c>
      <c r="E16" s="6" t="s">
        <v>687</v>
      </c>
      <c r="F16" s="6" t="s">
        <v>688</v>
      </c>
      <c r="G16" s="6" t="s">
        <v>691</v>
      </c>
    </row>
    <row r="17" spans="1:7" ht="75" x14ac:dyDescent="0.25">
      <c r="A17" s="9">
        <v>41708</v>
      </c>
      <c r="B17" s="8" t="s">
        <v>231</v>
      </c>
      <c r="C17" s="8" t="s">
        <v>529</v>
      </c>
      <c r="D17" s="8" t="s">
        <v>168</v>
      </c>
      <c r="E17" s="6" t="s">
        <v>366</v>
      </c>
      <c r="F17" s="6" t="s">
        <v>689</v>
      </c>
      <c r="G17" s="6" t="s">
        <v>692</v>
      </c>
    </row>
    <row r="18" spans="1:7" ht="60" x14ac:dyDescent="0.25">
      <c r="A18" s="9">
        <v>41708</v>
      </c>
      <c r="B18" s="8" t="s">
        <v>231</v>
      </c>
      <c r="C18" s="8" t="s">
        <v>529</v>
      </c>
      <c r="D18" s="8" t="s">
        <v>168</v>
      </c>
      <c r="E18" s="6"/>
      <c r="F18" s="6" t="s">
        <v>690</v>
      </c>
      <c r="G18" s="6" t="s">
        <v>693</v>
      </c>
    </row>
    <row r="19" spans="1:7" x14ac:dyDescent="0.25">
      <c r="A19" s="9"/>
      <c r="B19" s="8"/>
      <c r="C19" s="8"/>
      <c r="D19" s="8"/>
      <c r="E19" s="6"/>
      <c r="F19" s="6"/>
      <c r="G19" s="6"/>
    </row>
    <row r="20" spans="1:7" x14ac:dyDescent="0.25">
      <c r="A20" s="9"/>
      <c r="B20" s="8"/>
      <c r="C20" s="8"/>
      <c r="D20" s="8"/>
      <c r="E20" s="6"/>
      <c r="F20" s="6"/>
      <c r="G20" s="6"/>
    </row>
    <row r="21" spans="1:7" x14ac:dyDescent="0.25">
      <c r="A21" s="9"/>
      <c r="B21" s="8"/>
      <c r="C21" s="8"/>
      <c r="D21" s="8"/>
      <c r="E21" s="6"/>
      <c r="F21" s="6"/>
      <c r="G21" s="6"/>
    </row>
    <row r="22" spans="1:7" x14ac:dyDescent="0.25">
      <c r="A22" s="9"/>
      <c r="B22" s="8"/>
      <c r="C22" s="8"/>
      <c r="D22" s="8"/>
      <c r="E22" s="6"/>
      <c r="F22" s="6"/>
      <c r="G22" s="6"/>
    </row>
    <row r="23" spans="1:7" x14ac:dyDescent="0.25">
      <c r="A23" s="9"/>
      <c r="B23" s="8"/>
      <c r="C23" s="8"/>
      <c r="D23" s="8"/>
      <c r="E23" s="6"/>
      <c r="F23" s="6"/>
      <c r="G23" s="6"/>
    </row>
    <row r="24" spans="1:7" x14ac:dyDescent="0.25">
      <c r="A24" s="9"/>
      <c r="B24" s="8"/>
      <c r="C24" s="8"/>
      <c r="D24" s="8"/>
      <c r="E24" s="6"/>
      <c r="F24" s="6"/>
      <c r="G24" s="6"/>
    </row>
    <row r="25" spans="1:7" x14ac:dyDescent="0.25">
      <c r="A25" s="9"/>
      <c r="B25" s="8"/>
      <c r="C25" s="8"/>
      <c r="D25" s="8"/>
      <c r="E25" s="6"/>
      <c r="F25" s="6"/>
      <c r="G25" s="6"/>
    </row>
    <row r="26" spans="1:7" x14ac:dyDescent="0.25">
      <c r="A26" s="9"/>
      <c r="B26" s="8"/>
      <c r="C26" s="8"/>
      <c r="D26" s="8"/>
      <c r="E26" s="6"/>
      <c r="F26" s="6"/>
      <c r="G26" s="6"/>
    </row>
    <row r="27" spans="1:7" x14ac:dyDescent="0.25">
      <c r="A27" s="9"/>
      <c r="B27" s="8"/>
      <c r="C27" s="8"/>
      <c r="D27" s="8"/>
      <c r="E27" s="6"/>
      <c r="F27" s="6"/>
      <c r="G27" s="6"/>
    </row>
    <row r="28" spans="1:7" x14ac:dyDescent="0.25">
      <c r="A28" s="9"/>
      <c r="B28" s="8"/>
      <c r="C28" s="8"/>
      <c r="D28" s="8"/>
      <c r="E28" s="6"/>
      <c r="F28" s="6"/>
      <c r="G28" s="6"/>
    </row>
    <row r="29" spans="1:7" x14ac:dyDescent="0.25">
      <c r="A29" s="9"/>
      <c r="B29" s="8"/>
      <c r="C29" s="8"/>
      <c r="D29" s="8"/>
      <c r="E29" s="6"/>
      <c r="F29" s="6"/>
      <c r="G29" s="6"/>
    </row>
    <row r="30" spans="1:7" x14ac:dyDescent="0.25">
      <c r="A30" s="9"/>
      <c r="B30" s="8"/>
      <c r="C30" s="8"/>
      <c r="D30" s="8"/>
      <c r="F30" s="6"/>
      <c r="G30" s="6"/>
    </row>
    <row r="31" spans="1:7" x14ac:dyDescent="0.25">
      <c r="A31" s="9"/>
      <c r="B31" s="8"/>
      <c r="C31" s="8"/>
      <c r="D31" s="8"/>
      <c r="F31" s="6"/>
      <c r="G31" s="6"/>
    </row>
    <row r="32" spans="1:7" x14ac:dyDescent="0.25">
      <c r="A32" s="9"/>
      <c r="B32" s="8"/>
      <c r="C32" s="8"/>
      <c r="D32" s="8"/>
      <c r="F32" s="6"/>
      <c r="G32" s="6"/>
    </row>
    <row r="33" spans="1:7" x14ac:dyDescent="0.25">
      <c r="A33" s="9"/>
      <c r="B33" s="8"/>
      <c r="C33" s="8"/>
      <c r="D33" s="8"/>
      <c r="F33" s="6"/>
      <c r="G33" s="6"/>
    </row>
    <row r="34" spans="1:7" x14ac:dyDescent="0.25">
      <c r="A34" s="9"/>
      <c r="B34" s="8"/>
      <c r="C34" s="8"/>
      <c r="D34" s="8"/>
      <c r="F34" s="6"/>
      <c r="G34" s="6"/>
    </row>
    <row r="35" spans="1:7" x14ac:dyDescent="0.25">
      <c r="A35" s="9"/>
      <c r="B35" s="8"/>
      <c r="C35" s="8"/>
      <c r="D35" s="8"/>
      <c r="F35" s="6"/>
      <c r="G35" s="6"/>
    </row>
    <row r="36" spans="1:7" x14ac:dyDescent="0.25">
      <c r="A36" s="9"/>
      <c r="B36" s="8"/>
      <c r="C36" s="8"/>
      <c r="D36" s="8"/>
      <c r="F36" s="6"/>
      <c r="G36" s="6"/>
    </row>
    <row r="37" spans="1:7" x14ac:dyDescent="0.25">
      <c r="A37" s="9"/>
      <c r="B37" s="8"/>
      <c r="D37" s="8"/>
      <c r="F37" s="6"/>
      <c r="G37" s="6"/>
    </row>
    <row r="38" spans="1:7" x14ac:dyDescent="0.25">
      <c r="A38" s="9"/>
      <c r="B38" s="8"/>
      <c r="D38" s="8"/>
      <c r="F38" s="6"/>
      <c r="G38" s="6"/>
    </row>
    <row r="39" spans="1:7" x14ac:dyDescent="0.25">
      <c r="A39" s="9"/>
      <c r="B39" s="8"/>
      <c r="D39" s="8"/>
      <c r="F39" s="6"/>
      <c r="G39" s="6"/>
    </row>
    <row r="40" spans="1:7" x14ac:dyDescent="0.25">
      <c r="A40" s="9"/>
      <c r="B40" s="8"/>
      <c r="D40" s="8"/>
      <c r="F40" s="6"/>
      <c r="G40" s="6"/>
    </row>
    <row r="41" spans="1:7" x14ac:dyDescent="0.25">
      <c r="A41" s="9"/>
      <c r="B41" s="8"/>
      <c r="D41" s="8"/>
      <c r="F41" s="6"/>
      <c r="G41" s="6"/>
    </row>
    <row r="42" spans="1:7" x14ac:dyDescent="0.25">
      <c r="A42" s="9"/>
      <c r="B42" s="8"/>
      <c r="D42" s="8"/>
      <c r="F42" s="6"/>
      <c r="G42" s="6"/>
    </row>
    <row r="43" spans="1:7" x14ac:dyDescent="0.25">
      <c r="A43" s="9"/>
      <c r="B43" s="8"/>
      <c r="D43" s="8"/>
      <c r="F43" s="6"/>
      <c r="G43" s="6"/>
    </row>
    <row r="44" spans="1:7" x14ac:dyDescent="0.25">
      <c r="A44" s="9"/>
      <c r="B44" s="8"/>
      <c r="D44" s="8"/>
      <c r="F44" s="6"/>
      <c r="G44" s="6"/>
    </row>
    <row r="45" spans="1:7" x14ac:dyDescent="0.25">
      <c r="A45" s="9"/>
      <c r="B45" s="8"/>
      <c r="D45" s="8"/>
      <c r="F45" s="6"/>
      <c r="G45" s="6"/>
    </row>
    <row r="46" spans="1:7" x14ac:dyDescent="0.25">
      <c r="A46" s="9"/>
      <c r="B46" s="8"/>
      <c r="D46" s="8"/>
      <c r="F46" s="6"/>
      <c r="G46" s="6"/>
    </row>
    <row r="47" spans="1:7" x14ac:dyDescent="0.25">
      <c r="A47" s="9"/>
      <c r="B47" s="8"/>
      <c r="D47" s="8"/>
      <c r="F47" s="6"/>
      <c r="G47" s="6"/>
    </row>
    <row r="48" spans="1:7" x14ac:dyDescent="0.25">
      <c r="A48" s="9"/>
      <c r="B48" s="8"/>
      <c r="D48" s="8"/>
      <c r="F48" s="6"/>
      <c r="G48" s="6"/>
    </row>
    <row r="49" spans="1:7" x14ac:dyDescent="0.25">
      <c r="A49" s="9"/>
      <c r="B49" s="8"/>
      <c r="D49" s="8"/>
      <c r="F49" s="6"/>
      <c r="G49" s="6"/>
    </row>
    <row r="50" spans="1:7" x14ac:dyDescent="0.25">
      <c r="A50" s="9"/>
      <c r="B50" s="8"/>
      <c r="D50" s="8"/>
      <c r="F50" s="6"/>
      <c r="G50" s="6"/>
    </row>
    <row r="51" spans="1:7" x14ac:dyDescent="0.25">
      <c r="A51" s="9"/>
      <c r="B51" s="8"/>
      <c r="D51" s="8"/>
      <c r="F51" s="6"/>
      <c r="G51" s="6"/>
    </row>
    <row r="52" spans="1:7" x14ac:dyDescent="0.25">
      <c r="A52" s="9"/>
      <c r="B52" s="8"/>
      <c r="D52" s="8"/>
      <c r="F52" s="6"/>
      <c r="G52" s="6"/>
    </row>
    <row r="53" spans="1:7" x14ac:dyDescent="0.25">
      <c r="A53" s="9"/>
      <c r="B53" s="8"/>
      <c r="D53" s="8"/>
      <c r="F53" s="6"/>
      <c r="G53" s="6"/>
    </row>
    <row r="54" spans="1:7" x14ac:dyDescent="0.25">
      <c r="A54" s="9"/>
      <c r="B54" s="8"/>
      <c r="D54" s="8"/>
      <c r="F54" s="6"/>
      <c r="G54" s="6"/>
    </row>
    <row r="55" spans="1:7" x14ac:dyDescent="0.25">
      <c r="A55" s="9"/>
      <c r="B55" s="8"/>
      <c r="D55" s="8"/>
      <c r="F55" s="6"/>
      <c r="G55" s="6"/>
    </row>
    <row r="56" spans="1:7" x14ac:dyDescent="0.25">
      <c r="A56" s="9"/>
      <c r="B56" s="8"/>
      <c r="D56" s="8"/>
      <c r="F56" s="6"/>
      <c r="G56" s="6"/>
    </row>
    <row r="57" spans="1:7" x14ac:dyDescent="0.25">
      <c r="A57" s="9"/>
      <c r="B57" s="8"/>
      <c r="D57" s="8"/>
      <c r="F57" s="6"/>
      <c r="G57" s="6"/>
    </row>
    <row r="58" spans="1:7" x14ac:dyDescent="0.25">
      <c r="A58" s="9"/>
      <c r="B58" s="8"/>
      <c r="D58" s="8"/>
      <c r="F58" s="6"/>
      <c r="G58" s="6"/>
    </row>
    <row r="59" spans="1:7" x14ac:dyDescent="0.25">
      <c r="A59" s="9"/>
      <c r="B59" s="8"/>
      <c r="D59" s="8"/>
      <c r="F59" s="6"/>
      <c r="G59" s="6"/>
    </row>
    <row r="60" spans="1:7" x14ac:dyDescent="0.25">
      <c r="A60" s="9"/>
      <c r="B60" s="8"/>
      <c r="F60" s="6"/>
      <c r="G60" s="6"/>
    </row>
    <row r="61" spans="1:7" x14ac:dyDescent="0.25">
      <c r="A61" s="9"/>
      <c r="B61" s="8"/>
      <c r="F61" s="6"/>
      <c r="G61" s="6"/>
    </row>
    <row r="62" spans="1:7" x14ac:dyDescent="0.25">
      <c r="A62" s="9"/>
      <c r="B62" s="8"/>
      <c r="F62" s="6"/>
      <c r="G62" s="6"/>
    </row>
    <row r="63" spans="1:7" x14ac:dyDescent="0.25">
      <c r="A63" s="9"/>
      <c r="B63" s="8"/>
      <c r="F63" s="6"/>
      <c r="G63" s="6"/>
    </row>
    <row r="64" spans="1:7" x14ac:dyDescent="0.25">
      <c r="A64" s="9"/>
      <c r="B64" s="8"/>
      <c r="F64" s="6"/>
      <c r="G64" s="6"/>
    </row>
    <row r="65" spans="1:7" x14ac:dyDescent="0.25">
      <c r="A65" s="9"/>
      <c r="B65" s="8"/>
      <c r="G65" s="6"/>
    </row>
    <row r="66" spans="1:7" x14ac:dyDescent="0.25">
      <c r="A66" s="9"/>
      <c r="B66" s="8"/>
      <c r="G66" s="6"/>
    </row>
    <row r="67" spans="1:7" x14ac:dyDescent="0.25">
      <c r="A67" s="9"/>
      <c r="B67" s="8"/>
    </row>
    <row r="68" spans="1:7" x14ac:dyDescent="0.25">
      <c r="A68" s="9"/>
      <c r="B68" s="8"/>
    </row>
    <row r="69" spans="1:7" x14ac:dyDescent="0.25">
      <c r="A69" s="9"/>
      <c r="B69" s="8"/>
    </row>
    <row r="70" spans="1:7" x14ac:dyDescent="0.25">
      <c r="A70" s="9"/>
      <c r="B70" s="8"/>
    </row>
    <row r="71" spans="1:7" x14ac:dyDescent="0.25">
      <c r="A71" s="9"/>
      <c r="B71" s="8"/>
    </row>
    <row r="72" spans="1:7" x14ac:dyDescent="0.25">
      <c r="A72" s="9"/>
      <c r="B72" s="8"/>
    </row>
    <row r="73" spans="1:7" x14ac:dyDescent="0.25">
      <c r="A73" s="9"/>
      <c r="B73" s="8"/>
    </row>
    <row r="74" spans="1:7" x14ac:dyDescent="0.25">
      <c r="A74" s="9"/>
      <c r="B74" s="8"/>
    </row>
    <row r="75" spans="1:7" x14ac:dyDescent="0.25">
      <c r="A75" s="9"/>
      <c r="B75" s="8"/>
    </row>
    <row r="76" spans="1:7" x14ac:dyDescent="0.25">
      <c r="A76" s="9"/>
      <c r="B76" s="8"/>
    </row>
    <row r="77" spans="1:7" x14ac:dyDescent="0.25">
      <c r="A77" s="9"/>
      <c r="B77" s="8"/>
    </row>
    <row r="78" spans="1:7" x14ac:dyDescent="0.25">
      <c r="A78" s="9"/>
      <c r="B78" s="8"/>
    </row>
    <row r="79" spans="1:7" x14ac:dyDescent="0.25">
      <c r="A79" s="9"/>
      <c r="B79" s="8"/>
    </row>
    <row r="80" spans="1:7" x14ac:dyDescent="0.25">
      <c r="A80" s="9"/>
      <c r="B80" s="8"/>
    </row>
    <row r="81" spans="1:2" x14ac:dyDescent="0.25">
      <c r="A81" s="9"/>
      <c r="B81" s="8"/>
    </row>
    <row r="82" spans="1:2" x14ac:dyDescent="0.25">
      <c r="A82" s="9"/>
      <c r="B82" s="8"/>
    </row>
    <row r="83" spans="1:2" x14ac:dyDescent="0.25">
      <c r="A83" s="9"/>
      <c r="B83" s="8"/>
    </row>
    <row r="84" spans="1:2" x14ac:dyDescent="0.25">
      <c r="A84" s="9"/>
      <c r="B84" s="8"/>
    </row>
    <row r="85" spans="1:2" x14ac:dyDescent="0.25">
      <c r="A85" s="9"/>
      <c r="B85" s="8"/>
    </row>
    <row r="86" spans="1:2" x14ac:dyDescent="0.25">
      <c r="A86" s="9"/>
      <c r="B86" s="8"/>
    </row>
    <row r="87" spans="1:2" x14ac:dyDescent="0.25">
      <c r="A87" s="9"/>
      <c r="B87" s="8"/>
    </row>
    <row r="88" spans="1:2" x14ac:dyDescent="0.25">
      <c r="A88" s="9"/>
      <c r="B88" s="8"/>
    </row>
    <row r="89" spans="1:2" x14ac:dyDescent="0.25">
      <c r="A89" s="9"/>
      <c r="B89" s="8"/>
    </row>
    <row r="90" spans="1:2" x14ac:dyDescent="0.25">
      <c r="A90" s="9"/>
      <c r="B90" s="8"/>
    </row>
    <row r="91" spans="1:2" x14ac:dyDescent="0.25">
      <c r="A91" s="9"/>
      <c r="B91" s="8"/>
    </row>
    <row r="92" spans="1:2" x14ac:dyDescent="0.25">
      <c r="A92" s="9"/>
      <c r="B92" s="8"/>
    </row>
    <row r="93" spans="1:2" x14ac:dyDescent="0.25">
      <c r="A93" s="9"/>
      <c r="B93" s="8"/>
    </row>
    <row r="94" spans="1:2" x14ac:dyDescent="0.25">
      <c r="A94" s="9"/>
      <c r="B94" s="8"/>
    </row>
    <row r="95" spans="1:2" x14ac:dyDescent="0.25">
      <c r="A95" s="9"/>
      <c r="B95" s="8"/>
    </row>
    <row r="96" spans="1:2" x14ac:dyDescent="0.25">
      <c r="A96" s="9"/>
      <c r="B96" s="8"/>
    </row>
    <row r="97" spans="1:2" x14ac:dyDescent="0.25">
      <c r="A97" s="9"/>
      <c r="B97" s="8"/>
    </row>
    <row r="98" spans="1:2" x14ac:dyDescent="0.25">
      <c r="A98" s="9"/>
      <c r="B98" s="8"/>
    </row>
    <row r="99" spans="1:2" x14ac:dyDescent="0.25">
      <c r="A99" s="9"/>
      <c r="B99" s="8"/>
    </row>
    <row r="100" spans="1:2" x14ac:dyDescent="0.25">
      <c r="A100" s="9"/>
      <c r="B100" s="8"/>
    </row>
    <row r="101" spans="1:2" x14ac:dyDescent="0.25">
      <c r="A101" s="9"/>
      <c r="B101" s="8"/>
    </row>
    <row r="102" spans="1:2" x14ac:dyDescent="0.25">
      <c r="A102" s="9"/>
      <c r="B102" s="8"/>
    </row>
    <row r="103" spans="1:2" x14ac:dyDescent="0.25">
      <c r="A103" s="9"/>
      <c r="B103" s="8"/>
    </row>
    <row r="104" spans="1:2" x14ac:dyDescent="0.25">
      <c r="A104" s="9"/>
      <c r="B104" s="8"/>
    </row>
    <row r="105" spans="1:2" x14ac:dyDescent="0.25">
      <c r="A105" s="9"/>
      <c r="B105" s="8"/>
    </row>
    <row r="106" spans="1:2" x14ac:dyDescent="0.25">
      <c r="A106" s="9"/>
      <c r="B106" s="8"/>
    </row>
    <row r="107" spans="1:2" x14ac:dyDescent="0.25">
      <c r="A107" s="9"/>
      <c r="B107" s="8"/>
    </row>
    <row r="108" spans="1:2" x14ac:dyDescent="0.25">
      <c r="A108" s="9"/>
      <c r="B108" s="8"/>
    </row>
    <row r="109" spans="1:2" x14ac:dyDescent="0.25">
      <c r="A109" s="9"/>
      <c r="B109" s="8"/>
    </row>
    <row r="110" spans="1:2" x14ac:dyDescent="0.25">
      <c r="A110" s="9"/>
      <c r="B110" s="8"/>
    </row>
    <row r="111" spans="1:2" x14ac:dyDescent="0.25">
      <c r="A111" s="9"/>
      <c r="B111" s="8"/>
    </row>
    <row r="112" spans="1:2" x14ac:dyDescent="0.25">
      <c r="A112" s="9"/>
      <c r="B112" s="8"/>
    </row>
    <row r="113" spans="1:2" x14ac:dyDescent="0.25">
      <c r="A113" s="9"/>
      <c r="B113" s="8"/>
    </row>
    <row r="114" spans="1:2" x14ac:dyDescent="0.25">
      <c r="A114" s="9"/>
      <c r="B114" s="8"/>
    </row>
    <row r="115" spans="1:2" x14ac:dyDescent="0.25">
      <c r="A115" s="9"/>
      <c r="B115" s="8"/>
    </row>
    <row r="116" spans="1:2" x14ac:dyDescent="0.25">
      <c r="A116" s="9"/>
      <c r="B116" s="8"/>
    </row>
    <row r="117" spans="1:2" x14ac:dyDescent="0.25">
      <c r="A117" s="9"/>
      <c r="B117" s="8"/>
    </row>
    <row r="118" spans="1:2" x14ac:dyDescent="0.25">
      <c r="A118" s="9"/>
      <c r="B118" s="8"/>
    </row>
    <row r="119" spans="1:2" x14ac:dyDescent="0.25">
      <c r="A119" s="9"/>
      <c r="B119" s="8"/>
    </row>
    <row r="120" spans="1:2" x14ac:dyDescent="0.25">
      <c r="A120" s="9"/>
      <c r="B120" s="8"/>
    </row>
    <row r="121" spans="1:2" x14ac:dyDescent="0.25">
      <c r="A121" s="9"/>
      <c r="B121" s="8"/>
    </row>
    <row r="122" spans="1:2" x14ac:dyDescent="0.25">
      <c r="A122" s="9"/>
      <c r="B122" s="8"/>
    </row>
    <row r="123" spans="1:2" x14ac:dyDescent="0.25">
      <c r="A123" s="9"/>
      <c r="B123" s="8"/>
    </row>
    <row r="124" spans="1:2" x14ac:dyDescent="0.25">
      <c r="A124" s="9"/>
      <c r="B124" s="8"/>
    </row>
    <row r="125" spans="1:2" x14ac:dyDescent="0.25">
      <c r="A125" s="9"/>
      <c r="B125" s="8"/>
    </row>
    <row r="126" spans="1:2" x14ac:dyDescent="0.25">
      <c r="A126" s="9"/>
      <c r="B126" s="8"/>
    </row>
    <row r="127" spans="1:2" x14ac:dyDescent="0.25">
      <c r="A127" s="9"/>
      <c r="B127" s="8"/>
    </row>
    <row r="128" spans="1:2" x14ac:dyDescent="0.25">
      <c r="A128" s="9"/>
      <c r="B128" s="8"/>
    </row>
    <row r="129" spans="1:2" x14ac:dyDescent="0.25">
      <c r="A129" s="9"/>
      <c r="B129" s="8"/>
    </row>
    <row r="130" spans="1:2" x14ac:dyDescent="0.25">
      <c r="A130" s="9"/>
      <c r="B130" s="8"/>
    </row>
    <row r="131" spans="1:2" x14ac:dyDescent="0.25">
      <c r="A131" s="9"/>
      <c r="B131" s="8"/>
    </row>
    <row r="132" spans="1:2" x14ac:dyDescent="0.25">
      <c r="A132" s="9"/>
      <c r="B132" s="8"/>
    </row>
    <row r="133" spans="1:2" x14ac:dyDescent="0.25">
      <c r="A133" s="9"/>
      <c r="B133" s="8"/>
    </row>
    <row r="134" spans="1:2" x14ac:dyDescent="0.25">
      <c r="A134" s="9"/>
      <c r="B134" s="8"/>
    </row>
    <row r="135" spans="1:2" x14ac:dyDescent="0.25">
      <c r="A135" s="9"/>
      <c r="B135" s="8"/>
    </row>
    <row r="136" spans="1:2" x14ac:dyDescent="0.25">
      <c r="A136" s="9"/>
      <c r="B136" s="8"/>
    </row>
    <row r="137" spans="1:2" x14ac:dyDescent="0.25">
      <c r="A137" s="9"/>
      <c r="B137" s="8"/>
    </row>
    <row r="138" spans="1:2" x14ac:dyDescent="0.25">
      <c r="A138" s="9"/>
      <c r="B138" s="8"/>
    </row>
    <row r="139" spans="1:2" x14ac:dyDescent="0.25">
      <c r="A139" s="9"/>
      <c r="B139" s="8"/>
    </row>
    <row r="140" spans="1:2" x14ac:dyDescent="0.25">
      <c r="A140" s="9"/>
      <c r="B140" s="8"/>
    </row>
    <row r="141" spans="1:2" x14ac:dyDescent="0.25">
      <c r="A141" s="9"/>
      <c r="B141" s="8"/>
    </row>
    <row r="142" spans="1:2" x14ac:dyDescent="0.25">
      <c r="A142" s="9"/>
      <c r="B142" s="8"/>
    </row>
    <row r="143" spans="1:2" x14ac:dyDescent="0.25">
      <c r="A143" s="9"/>
      <c r="B143" s="8"/>
    </row>
    <row r="144" spans="1:2" x14ac:dyDescent="0.25">
      <c r="A144" s="9"/>
      <c r="B144" s="8"/>
    </row>
    <row r="145" spans="2:2" x14ac:dyDescent="0.25">
      <c r="B145" s="8"/>
    </row>
    <row r="146" spans="2:2" x14ac:dyDescent="0.25">
      <c r="B146" s="8"/>
    </row>
  </sheetData>
  <mergeCells count="1">
    <mergeCell ref="A1:G1"/>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O61"/>
  <sheetViews>
    <sheetView workbookViewId="0">
      <selection activeCell="A2" sqref="A2"/>
    </sheetView>
  </sheetViews>
  <sheetFormatPr defaultRowHeight="15" x14ac:dyDescent="0.25"/>
  <cols>
    <col min="1" max="1" width="12.28515625" customWidth="1"/>
    <col min="2" max="2" width="22" customWidth="1"/>
    <col min="3" max="3" width="30.28515625" customWidth="1"/>
    <col min="4" max="4" width="15.42578125" customWidth="1"/>
    <col min="5" max="5" width="22.7109375" customWidth="1"/>
    <col min="6" max="6" width="22.28515625" customWidth="1"/>
    <col min="7" max="7" width="1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2793</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75" x14ac:dyDescent="0.25">
      <c r="A3" s="9">
        <v>42317</v>
      </c>
      <c r="B3" s="8" t="s">
        <v>672</v>
      </c>
      <c r="C3" s="8" t="s">
        <v>455</v>
      </c>
      <c r="D3" s="8" t="s">
        <v>168</v>
      </c>
      <c r="E3" s="6" t="s">
        <v>674</v>
      </c>
      <c r="F3" s="6" t="s">
        <v>676</v>
      </c>
    </row>
    <row r="4" spans="1:15" ht="90" x14ac:dyDescent="0.25">
      <c r="A4" s="9">
        <v>42317</v>
      </c>
      <c r="B4" s="8" t="s">
        <v>672</v>
      </c>
      <c r="C4" s="8" t="s">
        <v>455</v>
      </c>
      <c r="D4" s="8" t="s">
        <v>168</v>
      </c>
      <c r="E4" s="6" t="s">
        <v>674</v>
      </c>
      <c r="F4" s="6" t="s">
        <v>675</v>
      </c>
    </row>
    <row r="5" spans="1:15" ht="120" x14ac:dyDescent="0.25">
      <c r="A5" s="9">
        <v>42317</v>
      </c>
      <c r="B5" s="8" t="s">
        <v>672</v>
      </c>
      <c r="C5" s="8" t="s">
        <v>455</v>
      </c>
      <c r="D5" s="8" t="s">
        <v>168</v>
      </c>
      <c r="F5" s="6" t="s">
        <v>677</v>
      </c>
      <c r="G5" s="6" t="s">
        <v>673</v>
      </c>
    </row>
    <row r="6" spans="1:15" ht="60" x14ac:dyDescent="0.25">
      <c r="A6" s="9">
        <v>42480</v>
      </c>
      <c r="B6" s="8" t="s">
        <v>333</v>
      </c>
      <c r="C6" s="8" t="s">
        <v>585</v>
      </c>
      <c r="D6" s="8" t="s">
        <v>168</v>
      </c>
      <c r="E6" s="6"/>
      <c r="F6" s="6" t="s">
        <v>724</v>
      </c>
    </row>
    <row r="7" spans="1:15" ht="45" x14ac:dyDescent="0.25">
      <c r="A7" s="9">
        <v>42480</v>
      </c>
      <c r="B7" s="8" t="s">
        <v>333</v>
      </c>
      <c r="C7" s="8" t="s">
        <v>585</v>
      </c>
      <c r="D7" s="8" t="s">
        <v>168</v>
      </c>
      <c r="E7" s="6" t="s">
        <v>450</v>
      </c>
      <c r="F7" s="6" t="s">
        <v>725</v>
      </c>
    </row>
    <row r="8" spans="1:15" ht="75" x14ac:dyDescent="0.25">
      <c r="A8" s="9">
        <v>42480</v>
      </c>
      <c r="B8" s="8" t="s">
        <v>333</v>
      </c>
      <c r="C8" s="8" t="s">
        <v>318</v>
      </c>
      <c r="D8" s="8" t="s">
        <v>168</v>
      </c>
      <c r="E8" s="6"/>
      <c r="F8" s="6" t="s">
        <v>726</v>
      </c>
    </row>
    <row r="9" spans="1:15" ht="60" x14ac:dyDescent="0.25">
      <c r="A9" s="9">
        <v>42480</v>
      </c>
      <c r="B9" s="8" t="s">
        <v>333</v>
      </c>
      <c r="C9" s="8" t="s">
        <v>318</v>
      </c>
      <c r="D9" s="8" t="s">
        <v>168</v>
      </c>
      <c r="E9" s="6"/>
      <c r="F9" s="6" t="s">
        <v>727</v>
      </c>
    </row>
    <row r="10" spans="1:15" ht="135" x14ac:dyDescent="0.25">
      <c r="A10" s="9">
        <v>42480</v>
      </c>
      <c r="B10" s="8" t="s">
        <v>333</v>
      </c>
      <c r="C10" s="8" t="s">
        <v>591</v>
      </c>
      <c r="D10" s="8" t="s">
        <v>168</v>
      </c>
      <c r="E10" s="6" t="s">
        <v>450</v>
      </c>
      <c r="F10" s="6" t="s">
        <v>728</v>
      </c>
    </row>
    <row r="11" spans="1:15" ht="75" x14ac:dyDescent="0.25">
      <c r="A11" s="9">
        <v>42480</v>
      </c>
      <c r="B11" s="8" t="s">
        <v>333</v>
      </c>
      <c r="C11" s="8" t="s">
        <v>731</v>
      </c>
      <c r="D11" s="8" t="s">
        <v>168</v>
      </c>
      <c r="E11" s="6" t="s">
        <v>730</v>
      </c>
      <c r="F11" s="6" t="s">
        <v>729</v>
      </c>
    </row>
    <row r="12" spans="1:15" ht="150" x14ac:dyDescent="0.25">
      <c r="A12" s="9">
        <v>42480</v>
      </c>
      <c r="B12" s="8" t="s">
        <v>333</v>
      </c>
      <c r="C12" s="8" t="s">
        <v>732</v>
      </c>
      <c r="D12" s="8" t="s">
        <v>168</v>
      </c>
      <c r="E12" s="6"/>
      <c r="F12" s="6" t="s">
        <v>733</v>
      </c>
    </row>
    <row r="13" spans="1:15" ht="90" x14ac:dyDescent="0.25">
      <c r="A13" s="9">
        <v>42480</v>
      </c>
      <c r="B13" s="8" t="s">
        <v>333</v>
      </c>
      <c r="C13" s="8" t="s">
        <v>732</v>
      </c>
      <c r="D13" s="8" t="s">
        <v>168</v>
      </c>
      <c r="E13" s="6" t="s">
        <v>734</v>
      </c>
      <c r="F13" s="6" t="s">
        <v>2554</v>
      </c>
    </row>
    <row r="14" spans="1:15" ht="75" x14ac:dyDescent="0.25">
      <c r="A14" s="9">
        <v>42480</v>
      </c>
      <c r="B14" s="8" t="s">
        <v>333</v>
      </c>
      <c r="C14" s="8" t="s">
        <v>732</v>
      </c>
      <c r="D14" s="8" t="s">
        <v>168</v>
      </c>
      <c r="E14" s="6"/>
      <c r="F14" s="6" t="s">
        <v>735</v>
      </c>
    </row>
    <row r="15" spans="1:15" ht="75" x14ac:dyDescent="0.25">
      <c r="A15" s="9">
        <v>42480</v>
      </c>
      <c r="B15" s="8" t="s">
        <v>333</v>
      </c>
      <c r="C15" s="8" t="s">
        <v>732</v>
      </c>
      <c r="D15" s="8" t="s">
        <v>168</v>
      </c>
      <c r="E15" s="6"/>
      <c r="F15" s="6" t="s">
        <v>736</v>
      </c>
    </row>
    <row r="16" spans="1:15" ht="90" x14ac:dyDescent="0.25">
      <c r="A16" s="9">
        <v>42480</v>
      </c>
      <c r="B16" s="8" t="s">
        <v>333</v>
      </c>
      <c r="C16" s="8" t="s">
        <v>732</v>
      </c>
      <c r="D16" s="8" t="s">
        <v>168</v>
      </c>
      <c r="E16" s="6"/>
      <c r="F16" s="6" t="s">
        <v>737</v>
      </c>
    </row>
    <row r="17" spans="1:6" ht="135" x14ac:dyDescent="0.25">
      <c r="A17" s="9">
        <v>42480</v>
      </c>
      <c r="B17" s="8" t="s">
        <v>333</v>
      </c>
      <c r="C17" s="8" t="s">
        <v>732</v>
      </c>
      <c r="D17" s="8" t="s">
        <v>168</v>
      </c>
      <c r="E17" s="6"/>
      <c r="F17" s="6" t="s">
        <v>2553</v>
      </c>
    </row>
    <row r="18" spans="1:6" ht="90" x14ac:dyDescent="0.25">
      <c r="A18" s="9">
        <v>42480</v>
      </c>
      <c r="B18" s="8" t="s">
        <v>333</v>
      </c>
      <c r="C18" s="8" t="s">
        <v>732</v>
      </c>
      <c r="D18" s="8" t="s">
        <v>168</v>
      </c>
      <c r="E18" s="6"/>
      <c r="F18" s="6" t="s">
        <v>738</v>
      </c>
    </row>
    <row r="19" spans="1:6" ht="90" x14ac:dyDescent="0.25">
      <c r="A19" s="9">
        <v>42480</v>
      </c>
      <c r="B19" s="8" t="s">
        <v>333</v>
      </c>
      <c r="C19" s="8" t="s">
        <v>732</v>
      </c>
      <c r="D19" s="8" t="s">
        <v>168</v>
      </c>
      <c r="E19" s="6"/>
      <c r="F19" s="6" t="s">
        <v>739</v>
      </c>
    </row>
    <row r="20" spans="1:6" ht="105" x14ac:dyDescent="0.25">
      <c r="A20" s="9">
        <v>42480</v>
      </c>
      <c r="B20" s="8" t="s">
        <v>333</v>
      </c>
      <c r="C20" s="8" t="s">
        <v>732</v>
      </c>
      <c r="D20" s="8" t="s">
        <v>168</v>
      </c>
      <c r="E20" s="6" t="s">
        <v>741</v>
      </c>
      <c r="F20" s="6" t="s">
        <v>740</v>
      </c>
    </row>
    <row r="21" spans="1:6" x14ac:dyDescent="0.25">
      <c r="A21" s="9"/>
      <c r="B21" s="8"/>
      <c r="C21" s="8"/>
      <c r="D21" s="8"/>
      <c r="E21" s="6"/>
      <c r="F21" s="6"/>
    </row>
    <row r="22" spans="1:6" x14ac:dyDescent="0.25">
      <c r="A22" s="9"/>
      <c r="B22" s="8"/>
      <c r="C22" s="8"/>
      <c r="D22" s="8"/>
      <c r="E22" s="6"/>
      <c r="F22" s="6"/>
    </row>
    <row r="23" spans="1:6" x14ac:dyDescent="0.25">
      <c r="A23" s="9"/>
      <c r="B23" s="8"/>
      <c r="C23" s="8"/>
      <c r="D23" s="8"/>
      <c r="E23" s="6"/>
      <c r="F23" s="6"/>
    </row>
    <row r="24" spans="1:6" x14ac:dyDescent="0.25">
      <c r="A24" s="9"/>
      <c r="B24" s="8"/>
      <c r="C24" s="8"/>
      <c r="D24" s="8"/>
      <c r="E24" s="6"/>
      <c r="F24" s="6"/>
    </row>
    <row r="25" spans="1:6" x14ac:dyDescent="0.25">
      <c r="A25" s="9"/>
      <c r="B25" s="8"/>
      <c r="C25" s="8"/>
      <c r="D25" s="8"/>
      <c r="E25" s="6"/>
      <c r="F25" s="6"/>
    </row>
    <row r="26" spans="1:6" x14ac:dyDescent="0.25">
      <c r="A26" s="9"/>
      <c r="B26" s="8"/>
      <c r="C26" s="8"/>
      <c r="D26" s="8"/>
      <c r="E26" s="6"/>
      <c r="F26" s="6"/>
    </row>
    <row r="27" spans="1:6" x14ac:dyDescent="0.25">
      <c r="A27" s="9"/>
      <c r="B27" s="8"/>
      <c r="C27" s="8"/>
      <c r="D27" s="8"/>
      <c r="E27" s="6"/>
      <c r="F27" s="6"/>
    </row>
    <row r="28" spans="1:6" x14ac:dyDescent="0.25">
      <c r="A28" s="9"/>
      <c r="B28" s="8"/>
      <c r="C28" s="8"/>
      <c r="D28" s="8"/>
      <c r="E28" s="6"/>
      <c r="F28" s="6"/>
    </row>
    <row r="29" spans="1:6" x14ac:dyDescent="0.25">
      <c r="A29" s="9"/>
      <c r="B29" s="8"/>
      <c r="C29" s="8"/>
      <c r="D29" s="8"/>
      <c r="E29" s="6"/>
      <c r="F29" s="6"/>
    </row>
    <row r="30" spans="1:6" x14ac:dyDescent="0.25">
      <c r="A30" s="9"/>
      <c r="B30" s="8"/>
      <c r="C30" s="8"/>
      <c r="D30" s="8"/>
      <c r="E30" s="6"/>
      <c r="F30" s="6"/>
    </row>
    <row r="31" spans="1:6" x14ac:dyDescent="0.25">
      <c r="A31" s="9"/>
      <c r="B31" s="8"/>
      <c r="C31" s="8"/>
      <c r="D31" s="8"/>
      <c r="E31" s="6"/>
      <c r="F31" s="6"/>
    </row>
    <row r="32" spans="1:6" x14ac:dyDescent="0.25">
      <c r="A32" s="9"/>
      <c r="B32" s="8"/>
      <c r="C32" s="8"/>
      <c r="D32" s="8"/>
      <c r="E32" s="6"/>
      <c r="F32" s="6"/>
    </row>
    <row r="33" spans="1:6" x14ac:dyDescent="0.25">
      <c r="A33" s="9"/>
      <c r="B33" s="8"/>
      <c r="C33" s="8"/>
      <c r="D33" s="8"/>
      <c r="E33" s="6"/>
      <c r="F33" s="6"/>
    </row>
    <row r="34" spans="1:6" x14ac:dyDescent="0.25">
      <c r="A34" s="9"/>
      <c r="B34" s="8"/>
      <c r="C34" s="8"/>
      <c r="D34" s="8"/>
      <c r="E34" s="6"/>
      <c r="F34" s="6"/>
    </row>
    <row r="35" spans="1:6" x14ac:dyDescent="0.25">
      <c r="A35" s="9"/>
      <c r="B35" s="8"/>
      <c r="C35" s="8"/>
      <c r="D35" s="8"/>
      <c r="E35" s="6"/>
      <c r="F35" s="6"/>
    </row>
    <row r="36" spans="1:6" x14ac:dyDescent="0.25">
      <c r="A36" s="9"/>
      <c r="B36" s="8"/>
      <c r="C36" s="8"/>
      <c r="D36" s="8"/>
      <c r="E36" s="6"/>
      <c r="F36" s="6"/>
    </row>
    <row r="37" spans="1:6" x14ac:dyDescent="0.25">
      <c r="A37" s="9"/>
      <c r="C37" s="8"/>
      <c r="D37" s="8"/>
      <c r="E37" s="6"/>
      <c r="F37" s="6"/>
    </row>
    <row r="38" spans="1:6" x14ac:dyDescent="0.25">
      <c r="A38" s="9"/>
      <c r="C38" s="8"/>
      <c r="D38" s="8"/>
      <c r="E38" s="6"/>
      <c r="F38" s="6"/>
    </row>
    <row r="39" spans="1:6" x14ac:dyDescent="0.25">
      <c r="A39" s="9"/>
      <c r="C39" s="8"/>
      <c r="D39" s="8"/>
      <c r="E39" s="6"/>
      <c r="F39" s="6"/>
    </row>
    <row r="40" spans="1:6" x14ac:dyDescent="0.25">
      <c r="A40" s="9"/>
      <c r="C40" s="8"/>
      <c r="D40" s="8"/>
      <c r="E40" s="6"/>
      <c r="F40" s="6"/>
    </row>
    <row r="41" spans="1:6" x14ac:dyDescent="0.25">
      <c r="A41" s="9"/>
      <c r="C41" s="8"/>
      <c r="D41" s="8"/>
      <c r="E41" s="6"/>
      <c r="F41" s="6"/>
    </row>
    <row r="42" spans="1:6" x14ac:dyDescent="0.25">
      <c r="A42" s="9"/>
      <c r="C42" s="8"/>
      <c r="D42" s="8"/>
      <c r="E42" s="6"/>
      <c r="F42" s="6"/>
    </row>
    <row r="43" spans="1:6" x14ac:dyDescent="0.25">
      <c r="A43" s="9"/>
      <c r="C43" s="8"/>
      <c r="D43" s="8"/>
      <c r="E43" s="6"/>
      <c r="F43" s="6"/>
    </row>
    <row r="44" spans="1:6" x14ac:dyDescent="0.25">
      <c r="A44" s="9"/>
      <c r="C44" s="8"/>
      <c r="D44" s="8"/>
      <c r="E44" s="6"/>
      <c r="F44" s="6"/>
    </row>
    <row r="45" spans="1:6" x14ac:dyDescent="0.25">
      <c r="A45" s="9"/>
      <c r="C45" s="8"/>
      <c r="D45" s="8"/>
      <c r="E45" s="6"/>
      <c r="F45" s="6"/>
    </row>
    <row r="46" spans="1:6" x14ac:dyDescent="0.25">
      <c r="A46" s="9"/>
      <c r="C46" s="8"/>
      <c r="D46" s="8"/>
      <c r="F46" s="6"/>
    </row>
    <row r="47" spans="1:6" x14ac:dyDescent="0.25">
      <c r="A47" s="9"/>
      <c r="C47" s="8"/>
      <c r="D47" s="8"/>
      <c r="F47" s="6"/>
    </row>
    <row r="48" spans="1:6" x14ac:dyDescent="0.25">
      <c r="A48" s="9"/>
      <c r="C48" s="8"/>
      <c r="D48" s="8"/>
      <c r="F48" s="6"/>
    </row>
    <row r="49" spans="1:6" x14ac:dyDescent="0.25">
      <c r="A49" s="9"/>
      <c r="C49" s="8"/>
      <c r="D49" s="8"/>
      <c r="F49" s="6"/>
    </row>
    <row r="50" spans="1:6" x14ac:dyDescent="0.25">
      <c r="A50" s="9"/>
      <c r="C50" s="8"/>
      <c r="D50" s="8"/>
      <c r="F50" s="6"/>
    </row>
    <row r="51" spans="1:6" x14ac:dyDescent="0.25">
      <c r="A51" s="9"/>
      <c r="C51" s="8"/>
      <c r="D51" s="8"/>
      <c r="F51" s="6"/>
    </row>
    <row r="52" spans="1:6" x14ac:dyDescent="0.25">
      <c r="A52" s="9"/>
      <c r="C52" s="8"/>
      <c r="D52" s="8"/>
      <c r="F52" s="6"/>
    </row>
    <row r="53" spans="1:6" x14ac:dyDescent="0.25">
      <c r="A53" s="9"/>
      <c r="C53" s="8"/>
      <c r="D53" s="8"/>
      <c r="F53" s="6"/>
    </row>
    <row r="54" spans="1:6" x14ac:dyDescent="0.25">
      <c r="A54" s="9"/>
      <c r="C54" s="8"/>
      <c r="D54" s="8"/>
      <c r="F54" s="6"/>
    </row>
    <row r="55" spans="1:6" x14ac:dyDescent="0.25">
      <c r="A55" s="9"/>
      <c r="C55" s="8"/>
      <c r="D55" s="8"/>
    </row>
    <row r="56" spans="1:6" x14ac:dyDescent="0.25">
      <c r="A56" s="9"/>
      <c r="C56" s="8"/>
      <c r="D56" s="8"/>
    </row>
    <row r="57" spans="1:6" x14ac:dyDescent="0.25">
      <c r="A57" s="9"/>
      <c r="C57" s="8"/>
      <c r="D57" s="8"/>
    </row>
    <row r="58" spans="1:6" x14ac:dyDescent="0.25">
      <c r="A58" s="9"/>
      <c r="C58" s="8"/>
      <c r="D58" s="8"/>
    </row>
    <row r="59" spans="1:6" x14ac:dyDescent="0.25">
      <c r="A59" s="9"/>
      <c r="C59" s="8"/>
      <c r="D59" s="8"/>
    </row>
    <row r="60" spans="1:6" x14ac:dyDescent="0.25">
      <c r="D60" s="8"/>
    </row>
    <row r="61" spans="1:6" x14ac:dyDescent="0.25">
      <c r="D61" s="8"/>
    </row>
  </sheetData>
  <mergeCells count="1">
    <mergeCell ref="A1:G1"/>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O72"/>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1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2794</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105" x14ac:dyDescent="0.25">
      <c r="A3" s="9">
        <v>42706</v>
      </c>
      <c r="B3" s="8" t="s">
        <v>491</v>
      </c>
      <c r="C3" s="8" t="s">
        <v>318</v>
      </c>
      <c r="D3" s="8" t="s">
        <v>172</v>
      </c>
      <c r="E3" s="6"/>
      <c r="F3" s="6" t="s">
        <v>698</v>
      </c>
      <c r="G3" s="6" t="s">
        <v>708</v>
      </c>
    </row>
    <row r="4" spans="1:15" ht="90" x14ac:dyDescent="0.25">
      <c r="A4" s="9">
        <v>42706</v>
      </c>
      <c r="B4" s="8" t="s">
        <v>491</v>
      </c>
      <c r="C4" s="8" t="s">
        <v>319</v>
      </c>
      <c r="D4" s="8" t="s">
        <v>168</v>
      </c>
      <c r="E4" s="6" t="s">
        <v>700</v>
      </c>
      <c r="F4" s="6" t="s">
        <v>699</v>
      </c>
      <c r="G4" s="6" t="s">
        <v>709</v>
      </c>
    </row>
    <row r="5" spans="1:15" ht="240" x14ac:dyDescent="0.25">
      <c r="A5" s="9">
        <v>42706</v>
      </c>
      <c r="B5" s="8" t="s">
        <v>491</v>
      </c>
      <c r="C5" s="8" t="s">
        <v>322</v>
      </c>
      <c r="D5" s="8" t="s">
        <v>168</v>
      </c>
      <c r="E5" s="6" t="s">
        <v>702</v>
      </c>
      <c r="F5" s="6" t="s">
        <v>701</v>
      </c>
      <c r="G5" s="6" t="s">
        <v>710</v>
      </c>
    </row>
    <row r="6" spans="1:15" ht="135" x14ac:dyDescent="0.25">
      <c r="A6" s="9">
        <v>42706</v>
      </c>
      <c r="B6" s="8" t="s">
        <v>491</v>
      </c>
      <c r="C6" s="8" t="s">
        <v>468</v>
      </c>
      <c r="D6" s="8" t="s">
        <v>175</v>
      </c>
      <c r="E6" s="6"/>
      <c r="F6" s="6" t="s">
        <v>703</v>
      </c>
      <c r="G6" s="6" t="s">
        <v>711</v>
      </c>
    </row>
    <row r="7" spans="1:15" ht="120" x14ac:dyDescent="0.25">
      <c r="A7" s="9">
        <v>42706</v>
      </c>
      <c r="B7" s="8" t="s">
        <v>491</v>
      </c>
      <c r="C7" s="8" t="s">
        <v>323</v>
      </c>
      <c r="D7" s="8" t="s">
        <v>168</v>
      </c>
      <c r="E7" s="6" t="s">
        <v>705</v>
      </c>
      <c r="F7" s="6" t="s">
        <v>704</v>
      </c>
      <c r="G7" s="6" t="s">
        <v>712</v>
      </c>
    </row>
    <row r="8" spans="1:15" ht="150" x14ac:dyDescent="0.25">
      <c r="A8" s="9">
        <v>42706</v>
      </c>
      <c r="B8" s="8" t="s">
        <v>491</v>
      </c>
      <c r="C8" s="8" t="s">
        <v>323</v>
      </c>
      <c r="D8" s="8" t="s">
        <v>172</v>
      </c>
      <c r="E8" s="6"/>
      <c r="F8" s="6" t="s">
        <v>706</v>
      </c>
      <c r="G8" s="6" t="s">
        <v>713</v>
      </c>
    </row>
    <row r="9" spans="1:15" ht="120" x14ac:dyDescent="0.25">
      <c r="A9" s="9">
        <v>42706</v>
      </c>
      <c r="B9" s="8" t="s">
        <v>491</v>
      </c>
      <c r="C9" s="8" t="s">
        <v>323</v>
      </c>
      <c r="D9" s="8" t="s">
        <v>172</v>
      </c>
      <c r="E9" s="6"/>
      <c r="F9" s="6" t="s">
        <v>707</v>
      </c>
      <c r="G9" s="6" t="s">
        <v>714</v>
      </c>
    </row>
    <row r="10" spans="1:15" x14ac:dyDescent="0.25">
      <c r="A10" s="9"/>
      <c r="B10" s="8"/>
      <c r="C10" s="8"/>
      <c r="D10" s="8"/>
      <c r="E10" s="6"/>
      <c r="F10" s="6"/>
      <c r="G10" s="6"/>
    </row>
    <row r="11" spans="1:15" ht="75" x14ac:dyDescent="0.25">
      <c r="A11" s="9">
        <v>42502</v>
      </c>
      <c r="B11" s="8" t="s">
        <v>491</v>
      </c>
      <c r="C11" s="8" t="s">
        <v>455</v>
      </c>
      <c r="D11" s="8" t="s">
        <v>168</v>
      </c>
      <c r="E11" s="6" t="s">
        <v>747</v>
      </c>
      <c r="F11" s="6" t="s">
        <v>742</v>
      </c>
      <c r="G11" s="6"/>
    </row>
    <row r="12" spans="1:15" ht="75" x14ac:dyDescent="0.25">
      <c r="A12" s="9">
        <v>42502</v>
      </c>
      <c r="B12" s="8" t="s">
        <v>491</v>
      </c>
      <c r="C12" s="8" t="s">
        <v>455</v>
      </c>
      <c r="D12" s="8" t="s">
        <v>168</v>
      </c>
      <c r="E12" s="6" t="s">
        <v>748</v>
      </c>
      <c r="F12" s="6" t="s">
        <v>743</v>
      </c>
      <c r="G12" s="6"/>
    </row>
    <row r="13" spans="1:15" ht="75" x14ac:dyDescent="0.25">
      <c r="A13" s="9">
        <v>42502</v>
      </c>
      <c r="B13" s="8" t="s">
        <v>491</v>
      </c>
      <c r="C13" s="8" t="s">
        <v>319</v>
      </c>
      <c r="D13" s="8" t="s">
        <v>168</v>
      </c>
      <c r="E13" s="6" t="s">
        <v>458</v>
      </c>
      <c r="F13" s="6" t="s">
        <v>744</v>
      </c>
      <c r="G13" s="6"/>
    </row>
    <row r="14" spans="1:15" ht="120" x14ac:dyDescent="0.25">
      <c r="A14" s="9">
        <v>42502</v>
      </c>
      <c r="B14" s="8" t="s">
        <v>491</v>
      </c>
      <c r="C14" s="8" t="s">
        <v>319</v>
      </c>
      <c r="D14" s="8" t="s">
        <v>168</v>
      </c>
      <c r="E14" s="6" t="s">
        <v>749</v>
      </c>
      <c r="F14" s="6" t="s">
        <v>745</v>
      </c>
      <c r="G14" s="6"/>
    </row>
    <row r="15" spans="1:15" ht="90" x14ac:dyDescent="0.25">
      <c r="A15" s="9">
        <v>42502</v>
      </c>
      <c r="B15" s="8" t="s">
        <v>491</v>
      </c>
      <c r="C15" s="8" t="s">
        <v>319</v>
      </c>
      <c r="D15" s="8" t="s">
        <v>168</v>
      </c>
      <c r="E15" s="6" t="s">
        <v>750</v>
      </c>
      <c r="F15" s="6" t="s">
        <v>746</v>
      </c>
    </row>
    <row r="16" spans="1:15" ht="135" x14ac:dyDescent="0.25">
      <c r="A16" s="9">
        <v>42502</v>
      </c>
      <c r="B16" s="8" t="s">
        <v>491</v>
      </c>
      <c r="C16" s="8" t="s">
        <v>319</v>
      </c>
      <c r="D16" s="8" t="s">
        <v>168</v>
      </c>
      <c r="E16" s="6" t="s">
        <v>751</v>
      </c>
      <c r="F16" s="6" t="s">
        <v>752</v>
      </c>
    </row>
    <row r="17" spans="1:6" ht="75" x14ac:dyDescent="0.25">
      <c r="A17" s="9">
        <v>42502</v>
      </c>
      <c r="B17" s="8" t="s">
        <v>491</v>
      </c>
      <c r="C17" s="8" t="s">
        <v>320</v>
      </c>
      <c r="D17" s="8" t="s">
        <v>172</v>
      </c>
      <c r="E17" s="6"/>
      <c r="F17" s="6" t="s">
        <v>753</v>
      </c>
    </row>
    <row r="18" spans="1:6" ht="75" x14ac:dyDescent="0.25">
      <c r="A18" s="9">
        <v>42502</v>
      </c>
      <c r="B18" s="8" t="s">
        <v>491</v>
      </c>
      <c r="C18" s="8" t="s">
        <v>321</v>
      </c>
      <c r="D18" s="8" t="s">
        <v>172</v>
      </c>
      <c r="E18" s="6"/>
      <c r="F18" s="6" t="s">
        <v>754</v>
      </c>
    </row>
    <row r="19" spans="1:6" x14ac:dyDescent="0.25">
      <c r="A19" s="9"/>
      <c r="B19" s="8"/>
      <c r="C19" s="8"/>
      <c r="D19" s="8"/>
      <c r="E19" s="6"/>
      <c r="F19" s="6"/>
    </row>
    <row r="20" spans="1:6" x14ac:dyDescent="0.25">
      <c r="A20" s="9"/>
      <c r="B20" s="8"/>
      <c r="C20" s="8"/>
      <c r="D20" s="8"/>
      <c r="E20" s="6"/>
      <c r="F20" s="6"/>
    </row>
    <row r="21" spans="1:6" x14ac:dyDescent="0.25">
      <c r="A21" s="9"/>
      <c r="B21" s="8"/>
      <c r="C21" s="8"/>
      <c r="D21" s="8"/>
      <c r="E21" s="6"/>
      <c r="F21" s="6"/>
    </row>
    <row r="22" spans="1:6" x14ac:dyDescent="0.25">
      <c r="A22" s="9"/>
      <c r="B22" s="8"/>
      <c r="C22" s="8"/>
      <c r="D22" s="8"/>
      <c r="E22" s="6"/>
      <c r="F22" s="6"/>
    </row>
    <row r="23" spans="1:6" x14ac:dyDescent="0.25">
      <c r="A23" s="9"/>
      <c r="B23" s="8"/>
      <c r="C23" s="8"/>
      <c r="D23" s="8"/>
      <c r="E23" s="6"/>
      <c r="F23" s="6"/>
    </row>
    <row r="24" spans="1:6" x14ac:dyDescent="0.25">
      <c r="A24" s="9"/>
      <c r="B24" s="8"/>
      <c r="C24" s="8"/>
      <c r="D24" s="8"/>
      <c r="E24" s="6"/>
      <c r="F24" s="6"/>
    </row>
    <row r="25" spans="1:6" x14ac:dyDescent="0.25">
      <c r="A25" s="9"/>
      <c r="B25" s="8"/>
      <c r="C25" s="8"/>
      <c r="D25" s="8"/>
      <c r="E25" s="6"/>
      <c r="F25" s="6"/>
    </row>
    <row r="26" spans="1:6" x14ac:dyDescent="0.25">
      <c r="A26" s="9"/>
      <c r="B26" s="8"/>
      <c r="C26" s="8"/>
      <c r="D26" s="8"/>
      <c r="E26" s="6"/>
      <c r="F26" s="6"/>
    </row>
    <row r="27" spans="1:6" x14ac:dyDescent="0.25">
      <c r="A27" s="9"/>
      <c r="B27" s="8"/>
      <c r="C27" s="8"/>
      <c r="D27" s="8"/>
      <c r="E27" s="6"/>
      <c r="F27" s="6"/>
    </row>
    <row r="28" spans="1:6" x14ac:dyDescent="0.25">
      <c r="A28" s="9"/>
      <c r="B28" s="8"/>
      <c r="C28" s="8"/>
      <c r="D28" s="8"/>
      <c r="E28" s="6"/>
      <c r="F28" s="6"/>
    </row>
    <row r="29" spans="1:6" x14ac:dyDescent="0.25">
      <c r="A29" s="9"/>
      <c r="B29" s="8"/>
      <c r="C29" s="8"/>
      <c r="D29" s="8"/>
      <c r="E29" s="6"/>
      <c r="F29" s="6"/>
    </row>
    <row r="30" spans="1:6" x14ac:dyDescent="0.25">
      <c r="A30" s="9"/>
      <c r="B30" s="8"/>
      <c r="C30" s="8"/>
      <c r="D30" s="8"/>
      <c r="E30" s="6"/>
      <c r="F30" s="6"/>
    </row>
    <row r="31" spans="1:6" x14ac:dyDescent="0.25">
      <c r="A31" s="9"/>
      <c r="B31" s="8"/>
      <c r="C31" s="8"/>
      <c r="D31" s="8"/>
      <c r="E31" s="6"/>
      <c r="F31" s="6"/>
    </row>
    <row r="32" spans="1:6" x14ac:dyDescent="0.25">
      <c r="A32" s="9"/>
      <c r="B32" s="8"/>
      <c r="C32" s="8"/>
      <c r="D32" s="8"/>
      <c r="E32" s="6"/>
      <c r="F32" s="6"/>
    </row>
    <row r="33" spans="1:6" x14ac:dyDescent="0.25">
      <c r="A33" s="9"/>
      <c r="B33" s="8"/>
      <c r="C33" s="8"/>
      <c r="D33" s="8"/>
      <c r="E33" s="6"/>
      <c r="F33" s="6"/>
    </row>
    <row r="34" spans="1:6" x14ac:dyDescent="0.25">
      <c r="A34" s="9"/>
      <c r="B34" s="8"/>
      <c r="C34" s="8"/>
      <c r="D34" s="8"/>
      <c r="E34" s="6"/>
      <c r="F34" s="6"/>
    </row>
    <row r="35" spans="1:6" x14ac:dyDescent="0.25">
      <c r="A35" s="9"/>
      <c r="B35" s="8"/>
      <c r="C35" s="8"/>
      <c r="D35" s="8"/>
      <c r="E35" s="6"/>
      <c r="F35" s="6"/>
    </row>
    <row r="36" spans="1:6" x14ac:dyDescent="0.25">
      <c r="A36" s="9"/>
      <c r="B36" s="8"/>
      <c r="C36" s="8"/>
      <c r="D36" s="8"/>
      <c r="E36" s="6"/>
      <c r="F36" s="6"/>
    </row>
    <row r="37" spans="1:6" x14ac:dyDescent="0.25">
      <c r="A37" s="9"/>
      <c r="B37" s="8"/>
      <c r="C37" s="8"/>
      <c r="D37" s="8"/>
      <c r="E37" s="6"/>
      <c r="F37" s="6"/>
    </row>
    <row r="38" spans="1:6" x14ac:dyDescent="0.25">
      <c r="A38" s="9"/>
      <c r="B38" s="8"/>
      <c r="C38" s="8"/>
      <c r="D38" s="8"/>
      <c r="E38" s="6"/>
      <c r="F38" s="6"/>
    </row>
    <row r="39" spans="1:6" x14ac:dyDescent="0.25">
      <c r="A39" s="9"/>
      <c r="B39" s="8"/>
      <c r="C39" s="8"/>
      <c r="D39" s="8"/>
      <c r="E39" s="6"/>
      <c r="F39" s="6"/>
    </row>
    <row r="40" spans="1:6" x14ac:dyDescent="0.25">
      <c r="A40" s="9"/>
      <c r="B40" s="8"/>
      <c r="C40" s="8"/>
      <c r="D40" s="8"/>
      <c r="E40" s="6"/>
      <c r="F40" s="6"/>
    </row>
    <row r="41" spans="1:6" x14ac:dyDescent="0.25">
      <c r="A41" s="9"/>
      <c r="B41" s="8"/>
      <c r="C41" s="8"/>
      <c r="D41" s="8"/>
      <c r="E41" s="6"/>
      <c r="F41" s="6"/>
    </row>
    <row r="42" spans="1:6" x14ac:dyDescent="0.25">
      <c r="A42" s="9"/>
      <c r="B42" s="8"/>
      <c r="C42" s="8"/>
      <c r="D42" s="8"/>
      <c r="E42" s="6"/>
      <c r="F42" s="6"/>
    </row>
    <row r="43" spans="1:6" x14ac:dyDescent="0.25">
      <c r="A43" s="9"/>
      <c r="B43" s="8"/>
      <c r="C43" s="8"/>
      <c r="D43" s="8"/>
      <c r="E43" s="6"/>
      <c r="F43" s="6"/>
    </row>
    <row r="44" spans="1:6" x14ac:dyDescent="0.25">
      <c r="A44" s="9"/>
      <c r="B44" s="8"/>
      <c r="C44" s="8"/>
      <c r="D44" s="8"/>
      <c r="E44" s="6"/>
      <c r="F44" s="6"/>
    </row>
    <row r="45" spans="1:6" x14ac:dyDescent="0.25">
      <c r="A45" s="9"/>
      <c r="B45" s="8"/>
      <c r="C45" s="8"/>
      <c r="D45" s="8"/>
      <c r="E45" s="6"/>
      <c r="F45" s="6"/>
    </row>
    <row r="46" spans="1:6" x14ac:dyDescent="0.25">
      <c r="A46" s="9"/>
      <c r="B46" s="8"/>
      <c r="C46" s="8"/>
      <c r="D46" s="8"/>
      <c r="E46" s="6"/>
      <c r="F46" s="6"/>
    </row>
    <row r="47" spans="1:6" x14ac:dyDescent="0.25">
      <c r="A47" s="9"/>
      <c r="B47" s="8"/>
      <c r="C47" s="8"/>
      <c r="D47" s="8"/>
      <c r="E47" s="6"/>
      <c r="F47" s="6"/>
    </row>
    <row r="48" spans="1:6" x14ac:dyDescent="0.25">
      <c r="A48" s="9"/>
      <c r="B48" s="8"/>
      <c r="C48" s="8"/>
      <c r="D48" s="8"/>
      <c r="E48" s="6"/>
      <c r="F48" s="6"/>
    </row>
    <row r="49" spans="1:6" x14ac:dyDescent="0.25">
      <c r="A49" s="9"/>
      <c r="B49" s="8"/>
      <c r="C49" s="8"/>
      <c r="D49" s="8"/>
      <c r="E49" s="6"/>
      <c r="F49" s="6"/>
    </row>
    <row r="50" spans="1:6" x14ac:dyDescent="0.25">
      <c r="A50" s="9"/>
      <c r="B50" s="8"/>
      <c r="C50" s="8"/>
      <c r="D50" s="8"/>
      <c r="E50" s="6"/>
      <c r="F50" s="6"/>
    </row>
    <row r="51" spans="1:6" x14ac:dyDescent="0.25">
      <c r="A51" s="9"/>
      <c r="B51" s="8"/>
      <c r="C51" s="8"/>
      <c r="D51" s="8"/>
      <c r="E51" s="6"/>
      <c r="F51" s="6"/>
    </row>
    <row r="52" spans="1:6" x14ac:dyDescent="0.25">
      <c r="A52" s="9"/>
      <c r="B52" s="8"/>
      <c r="C52" s="8"/>
      <c r="D52" s="8"/>
      <c r="E52" s="6"/>
      <c r="F52" s="6"/>
    </row>
    <row r="53" spans="1:6" x14ac:dyDescent="0.25">
      <c r="A53" s="9"/>
      <c r="B53" s="8"/>
      <c r="C53" s="8"/>
      <c r="D53" s="8"/>
      <c r="E53" s="6"/>
      <c r="F53" s="6"/>
    </row>
    <row r="54" spans="1:6" x14ac:dyDescent="0.25">
      <c r="A54" s="9"/>
      <c r="B54" s="8"/>
      <c r="C54" s="8"/>
      <c r="D54" s="8"/>
      <c r="E54" s="6"/>
      <c r="F54" s="6"/>
    </row>
    <row r="55" spans="1:6" x14ac:dyDescent="0.25">
      <c r="A55" s="9"/>
      <c r="B55" s="8"/>
      <c r="C55" s="8"/>
      <c r="D55" s="8"/>
      <c r="E55" s="6"/>
      <c r="F55" s="6"/>
    </row>
    <row r="56" spans="1:6" x14ac:dyDescent="0.25">
      <c r="A56" s="9"/>
      <c r="B56" s="8"/>
      <c r="C56" s="8"/>
      <c r="D56" s="8"/>
      <c r="E56" s="6"/>
      <c r="F56" s="6"/>
    </row>
    <row r="57" spans="1:6" x14ac:dyDescent="0.25">
      <c r="A57" s="9"/>
      <c r="B57" s="8"/>
      <c r="C57" s="8"/>
      <c r="D57" s="8"/>
      <c r="E57" s="6"/>
      <c r="F57" s="6"/>
    </row>
    <row r="58" spans="1:6" x14ac:dyDescent="0.25">
      <c r="A58" s="9"/>
      <c r="B58" s="8"/>
      <c r="C58" s="8"/>
      <c r="D58" s="8"/>
      <c r="E58" s="6"/>
      <c r="F58" s="6"/>
    </row>
    <row r="59" spans="1:6" x14ac:dyDescent="0.25">
      <c r="A59" s="9"/>
      <c r="B59" s="8"/>
      <c r="C59" s="8"/>
      <c r="D59" s="8"/>
      <c r="E59" s="6"/>
      <c r="F59" s="6"/>
    </row>
    <row r="60" spans="1:6" x14ac:dyDescent="0.25">
      <c r="A60" s="9"/>
      <c r="B60" s="8"/>
      <c r="C60" s="8"/>
      <c r="D60" s="8"/>
      <c r="E60" s="6"/>
      <c r="F60" s="6"/>
    </row>
    <row r="61" spans="1:6" x14ac:dyDescent="0.25">
      <c r="A61" s="9"/>
      <c r="B61" s="8"/>
      <c r="C61" s="8"/>
      <c r="D61" s="8"/>
      <c r="E61" s="6"/>
      <c r="F61" s="6"/>
    </row>
    <row r="62" spans="1:6" x14ac:dyDescent="0.25">
      <c r="A62" s="9"/>
      <c r="B62" s="8"/>
      <c r="C62" s="8"/>
      <c r="D62" s="8"/>
      <c r="E62" s="6"/>
      <c r="F62" s="6"/>
    </row>
    <row r="63" spans="1:6" x14ac:dyDescent="0.25">
      <c r="A63" s="9"/>
      <c r="B63" s="8"/>
      <c r="C63" s="8"/>
      <c r="D63" s="8"/>
      <c r="E63" s="6"/>
    </row>
    <row r="64" spans="1:6" x14ac:dyDescent="0.25">
      <c r="A64" s="9"/>
      <c r="B64" s="8"/>
      <c r="C64" s="8"/>
      <c r="D64" s="8"/>
      <c r="E64" s="6"/>
    </row>
    <row r="65" spans="1:1" x14ac:dyDescent="0.25">
      <c r="A65" s="9"/>
    </row>
    <row r="66" spans="1:1" x14ac:dyDescent="0.25">
      <c r="A66" s="9"/>
    </row>
    <row r="67" spans="1:1" x14ac:dyDescent="0.25">
      <c r="A67" s="9"/>
    </row>
    <row r="68" spans="1:1" x14ac:dyDescent="0.25">
      <c r="A68" s="9"/>
    </row>
    <row r="69" spans="1:1" x14ac:dyDescent="0.25">
      <c r="A69" s="9"/>
    </row>
    <row r="70" spans="1:1" x14ac:dyDescent="0.25">
      <c r="A70" s="9"/>
    </row>
    <row r="71" spans="1:1" x14ac:dyDescent="0.25">
      <c r="A71" s="9"/>
    </row>
    <row r="72" spans="1:1" x14ac:dyDescent="0.25">
      <c r="A72" s="9"/>
    </row>
  </sheetData>
  <mergeCells count="1">
    <mergeCell ref="A1:G1"/>
  </mergeCells>
  <pageMargins left="0.7" right="0.7" top="0.75" bottom="0.75" header="0.3" footer="0.3"/>
  <pageSetup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1:O72"/>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1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2795</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225" x14ac:dyDescent="0.25">
      <c r="A3" s="9">
        <v>42838</v>
      </c>
      <c r="B3" s="8" t="s">
        <v>231</v>
      </c>
      <c r="C3" s="8" t="s">
        <v>529</v>
      </c>
      <c r="D3" s="8" t="s">
        <v>168</v>
      </c>
      <c r="E3" s="6" t="s">
        <v>696</v>
      </c>
      <c r="F3" s="6" t="s">
        <v>695</v>
      </c>
      <c r="G3" s="6" t="s">
        <v>697</v>
      </c>
    </row>
    <row r="4" spans="1:15" ht="165" x14ac:dyDescent="0.25">
      <c r="A4" s="9">
        <v>42670</v>
      </c>
      <c r="B4" s="8" t="s">
        <v>491</v>
      </c>
      <c r="C4" s="8" t="s">
        <v>455</v>
      </c>
      <c r="D4" s="8" t="s">
        <v>168</v>
      </c>
      <c r="E4" s="6" t="s">
        <v>716</v>
      </c>
      <c r="F4" s="6" t="s">
        <v>715</v>
      </c>
      <c r="G4" s="6" t="s">
        <v>722</v>
      </c>
    </row>
    <row r="5" spans="1:15" ht="75" x14ac:dyDescent="0.25">
      <c r="A5" s="9">
        <v>42670</v>
      </c>
      <c r="B5" s="8" t="s">
        <v>491</v>
      </c>
      <c r="C5" s="8" t="s">
        <v>455</v>
      </c>
      <c r="D5" s="8" t="s">
        <v>168</v>
      </c>
      <c r="E5" s="6" t="s">
        <v>718</v>
      </c>
      <c r="F5" s="6" t="s">
        <v>717</v>
      </c>
      <c r="G5" s="6" t="s">
        <v>723</v>
      </c>
    </row>
    <row r="6" spans="1:15" ht="120" x14ac:dyDescent="0.25">
      <c r="A6" s="9">
        <v>42670</v>
      </c>
      <c r="B6" s="8" t="s">
        <v>491</v>
      </c>
      <c r="C6" s="8" t="s">
        <v>321</v>
      </c>
      <c r="D6" s="8" t="s">
        <v>175</v>
      </c>
      <c r="E6" s="6" t="s">
        <v>720</v>
      </c>
      <c r="F6" s="6" t="s">
        <v>719</v>
      </c>
      <c r="G6" s="6"/>
    </row>
    <row r="7" spans="1:15" ht="45" x14ac:dyDescent="0.25">
      <c r="A7" s="9">
        <v>42670</v>
      </c>
      <c r="B7" s="8" t="s">
        <v>491</v>
      </c>
      <c r="C7" s="8" t="s">
        <v>323</v>
      </c>
      <c r="D7" s="8" t="s">
        <v>175</v>
      </c>
      <c r="E7" s="6"/>
      <c r="F7" s="6" t="s">
        <v>721</v>
      </c>
      <c r="G7" s="6"/>
    </row>
    <row r="8" spans="1:15" x14ac:dyDescent="0.25">
      <c r="A8" s="9"/>
      <c r="B8" s="8"/>
      <c r="C8" s="8"/>
      <c r="D8" s="8"/>
      <c r="E8" s="6"/>
      <c r="F8" s="6"/>
      <c r="G8" s="6"/>
    </row>
    <row r="9" spans="1:15" x14ac:dyDescent="0.25">
      <c r="A9" s="9"/>
      <c r="B9" s="8"/>
      <c r="C9" s="8"/>
      <c r="D9" s="8"/>
      <c r="E9" s="6"/>
      <c r="F9" s="6"/>
      <c r="G9" s="6"/>
    </row>
    <row r="10" spans="1:15" x14ac:dyDescent="0.25">
      <c r="A10" s="9"/>
      <c r="B10" s="8"/>
      <c r="C10" s="8"/>
      <c r="D10" s="8"/>
      <c r="E10" s="6"/>
      <c r="F10" s="6"/>
      <c r="G10" s="6"/>
    </row>
    <row r="11" spans="1:15" x14ac:dyDescent="0.25">
      <c r="A11" s="9"/>
      <c r="B11" s="8"/>
      <c r="C11" s="8"/>
      <c r="D11" s="8"/>
      <c r="E11" s="6"/>
      <c r="F11" s="6"/>
      <c r="G11" s="6"/>
    </row>
    <row r="12" spans="1:15" x14ac:dyDescent="0.25">
      <c r="A12" s="9"/>
      <c r="B12" s="8"/>
      <c r="C12" s="8"/>
      <c r="D12" s="8"/>
      <c r="E12" s="6"/>
      <c r="F12" s="6"/>
      <c r="G12" s="6"/>
    </row>
    <row r="13" spans="1:15" x14ac:dyDescent="0.25">
      <c r="A13" s="9"/>
      <c r="B13" s="8"/>
      <c r="C13" s="8"/>
      <c r="D13" s="8"/>
      <c r="E13" s="6"/>
      <c r="F13" s="6"/>
      <c r="G13" s="6"/>
    </row>
    <row r="14" spans="1:15" x14ac:dyDescent="0.25">
      <c r="A14" s="9"/>
      <c r="B14" s="8"/>
      <c r="C14" s="8"/>
      <c r="D14" s="8"/>
      <c r="E14" s="6"/>
      <c r="F14" s="6"/>
      <c r="G14" s="6"/>
    </row>
    <row r="15" spans="1:15" x14ac:dyDescent="0.25">
      <c r="A15" s="9"/>
      <c r="B15" s="8"/>
      <c r="C15" s="8"/>
      <c r="D15" s="8"/>
      <c r="E15" s="6"/>
      <c r="F15" s="6"/>
      <c r="G15" s="6"/>
    </row>
    <row r="16" spans="1:15" x14ac:dyDescent="0.25">
      <c r="A16" s="9"/>
      <c r="B16" s="8"/>
      <c r="C16" s="8"/>
      <c r="D16" s="8"/>
      <c r="E16" s="6"/>
      <c r="F16" s="6"/>
      <c r="G16" s="6"/>
    </row>
    <row r="17" spans="1:7" x14ac:dyDescent="0.25">
      <c r="A17" s="9"/>
      <c r="B17" s="8"/>
      <c r="C17" s="8"/>
      <c r="D17" s="8"/>
      <c r="E17" s="6"/>
      <c r="F17" s="6"/>
      <c r="G17" s="6"/>
    </row>
    <row r="18" spans="1:7" x14ac:dyDescent="0.25">
      <c r="A18" s="9"/>
      <c r="B18" s="8"/>
      <c r="C18" s="8"/>
      <c r="D18" s="8"/>
      <c r="E18" s="6"/>
      <c r="F18" s="6"/>
      <c r="G18" s="6"/>
    </row>
    <row r="19" spans="1:7" x14ac:dyDescent="0.25">
      <c r="A19" s="9"/>
      <c r="B19" s="8"/>
      <c r="C19" s="8"/>
      <c r="D19" s="8"/>
      <c r="E19" s="6"/>
      <c r="F19" s="6"/>
      <c r="G19" s="6"/>
    </row>
    <row r="20" spans="1:7" x14ac:dyDescent="0.25">
      <c r="A20" s="9"/>
      <c r="B20" s="8"/>
      <c r="C20" s="8"/>
      <c r="D20" s="8"/>
      <c r="E20" s="6"/>
      <c r="F20" s="6"/>
      <c r="G20" s="6"/>
    </row>
    <row r="21" spans="1:7" x14ac:dyDescent="0.25">
      <c r="A21" s="9"/>
      <c r="B21" s="8"/>
      <c r="C21" s="8"/>
      <c r="D21" s="8"/>
      <c r="E21" s="6"/>
      <c r="F21" s="6"/>
      <c r="G21" s="6"/>
    </row>
    <row r="22" spans="1:7" x14ac:dyDescent="0.25">
      <c r="A22" s="9"/>
      <c r="B22" s="8"/>
      <c r="C22" s="8"/>
      <c r="D22" s="8"/>
      <c r="E22" s="6"/>
      <c r="F22" s="6"/>
      <c r="G22" s="6"/>
    </row>
    <row r="23" spans="1:7" x14ac:dyDescent="0.25">
      <c r="A23" s="9"/>
      <c r="B23" s="8"/>
      <c r="C23" s="8"/>
      <c r="D23" s="8"/>
      <c r="E23" s="6"/>
      <c r="F23" s="6"/>
      <c r="G23" s="6"/>
    </row>
    <row r="24" spans="1:7" x14ac:dyDescent="0.25">
      <c r="A24" s="9"/>
      <c r="B24" s="8"/>
      <c r="C24" s="8"/>
      <c r="D24" s="8"/>
      <c r="E24" s="6"/>
      <c r="F24" s="6"/>
      <c r="G24" s="6"/>
    </row>
    <row r="25" spans="1:7" x14ac:dyDescent="0.25">
      <c r="A25" s="9"/>
      <c r="B25" s="8"/>
      <c r="C25" s="8"/>
      <c r="D25" s="8"/>
      <c r="E25" s="6"/>
      <c r="F25" s="6"/>
      <c r="G25" s="6"/>
    </row>
    <row r="26" spans="1:7" x14ac:dyDescent="0.25">
      <c r="A26" s="9"/>
      <c r="B26" s="8"/>
      <c r="C26" s="8"/>
      <c r="D26" s="8"/>
      <c r="E26" s="6"/>
      <c r="F26" s="6"/>
      <c r="G26" s="6"/>
    </row>
    <row r="27" spans="1:7" x14ac:dyDescent="0.25">
      <c r="A27" s="9"/>
      <c r="B27" s="8"/>
      <c r="C27" s="8"/>
      <c r="D27" s="8"/>
      <c r="E27" s="6"/>
      <c r="F27" s="6"/>
      <c r="G27" s="6"/>
    </row>
    <row r="28" spans="1:7" x14ac:dyDescent="0.25">
      <c r="A28" s="9"/>
      <c r="B28" s="8"/>
      <c r="C28" s="8"/>
      <c r="D28" s="8"/>
      <c r="F28" s="6"/>
      <c r="G28" s="6"/>
    </row>
    <row r="29" spans="1:7" x14ac:dyDescent="0.25">
      <c r="A29" s="9"/>
      <c r="B29" s="8"/>
      <c r="C29" s="8"/>
      <c r="D29" s="8"/>
      <c r="F29" s="6"/>
      <c r="G29" s="6"/>
    </row>
    <row r="30" spans="1:7" x14ac:dyDescent="0.25">
      <c r="A30" s="9"/>
      <c r="B30" s="8"/>
      <c r="C30" s="8"/>
      <c r="D30" s="8"/>
      <c r="F30" s="6"/>
      <c r="G30" s="6"/>
    </row>
    <row r="31" spans="1:7" x14ac:dyDescent="0.25">
      <c r="A31" s="9"/>
      <c r="B31" s="8"/>
      <c r="C31" s="8"/>
      <c r="D31" s="8"/>
      <c r="F31" s="6"/>
      <c r="G31" s="6"/>
    </row>
    <row r="32" spans="1:7" x14ac:dyDescent="0.25">
      <c r="A32" s="9"/>
      <c r="B32" s="8"/>
      <c r="C32" s="8"/>
      <c r="D32" s="8"/>
      <c r="F32" s="6"/>
      <c r="G32" s="6"/>
    </row>
    <row r="33" spans="1:7" x14ac:dyDescent="0.25">
      <c r="A33" s="9"/>
      <c r="B33" s="8"/>
      <c r="C33" s="8"/>
      <c r="D33" s="8"/>
      <c r="F33" s="6"/>
      <c r="G33" s="6"/>
    </row>
    <row r="34" spans="1:7" x14ac:dyDescent="0.25">
      <c r="A34" s="9"/>
      <c r="B34" s="8"/>
      <c r="C34" s="8"/>
      <c r="D34" s="8"/>
      <c r="F34" s="6"/>
      <c r="G34" s="6"/>
    </row>
    <row r="35" spans="1:7" x14ac:dyDescent="0.25">
      <c r="A35" s="9"/>
      <c r="B35" s="8"/>
      <c r="C35" s="8"/>
      <c r="D35" s="8"/>
      <c r="F35" s="6"/>
      <c r="G35" s="6"/>
    </row>
    <row r="36" spans="1:7" x14ac:dyDescent="0.25">
      <c r="A36" s="9"/>
      <c r="B36" s="8"/>
      <c r="C36" s="8"/>
      <c r="D36" s="8"/>
      <c r="F36" s="6"/>
      <c r="G36" s="6"/>
    </row>
    <row r="37" spans="1:7" x14ac:dyDescent="0.25">
      <c r="A37" s="9"/>
      <c r="B37" s="8"/>
      <c r="C37" s="8"/>
      <c r="D37" s="8"/>
      <c r="F37" s="6"/>
      <c r="G37" s="6"/>
    </row>
    <row r="38" spans="1:7" x14ac:dyDescent="0.25">
      <c r="A38" s="9"/>
      <c r="B38" s="8"/>
      <c r="C38" s="8"/>
      <c r="D38" s="8"/>
      <c r="F38" s="6"/>
      <c r="G38" s="6"/>
    </row>
    <row r="39" spans="1:7" x14ac:dyDescent="0.25">
      <c r="A39" s="9"/>
      <c r="B39" s="8"/>
      <c r="C39" s="8"/>
      <c r="D39" s="8"/>
      <c r="F39" s="6"/>
      <c r="G39" s="6"/>
    </row>
    <row r="40" spans="1:7" x14ac:dyDescent="0.25">
      <c r="A40" s="9"/>
      <c r="B40" s="8"/>
      <c r="C40" s="8"/>
      <c r="D40" s="8"/>
      <c r="F40" s="6"/>
      <c r="G40" s="6"/>
    </row>
    <row r="41" spans="1:7" x14ac:dyDescent="0.25">
      <c r="A41" s="9"/>
      <c r="B41" s="8"/>
      <c r="C41" s="8"/>
      <c r="D41" s="8"/>
      <c r="F41" s="6"/>
      <c r="G41" s="6"/>
    </row>
    <row r="42" spans="1:7" x14ac:dyDescent="0.25">
      <c r="A42" s="9"/>
      <c r="B42" s="8"/>
      <c r="C42" s="8"/>
      <c r="D42" s="8"/>
      <c r="F42" s="6"/>
      <c r="G42" s="6"/>
    </row>
    <row r="43" spans="1:7" x14ac:dyDescent="0.25">
      <c r="A43" s="9"/>
      <c r="B43" s="8"/>
      <c r="C43" s="8"/>
      <c r="D43" s="8"/>
      <c r="F43" s="6"/>
      <c r="G43" s="6"/>
    </row>
    <row r="44" spans="1:7" x14ac:dyDescent="0.25">
      <c r="A44" s="9"/>
      <c r="B44" s="8"/>
      <c r="C44" s="8"/>
      <c r="D44" s="8"/>
      <c r="F44" s="6"/>
      <c r="G44" s="6"/>
    </row>
    <row r="45" spans="1:7" x14ac:dyDescent="0.25">
      <c r="A45" s="9"/>
      <c r="B45" s="8"/>
      <c r="C45" s="8"/>
      <c r="D45" s="8"/>
      <c r="F45" s="6"/>
      <c r="G45" s="6"/>
    </row>
    <row r="46" spans="1:7" x14ac:dyDescent="0.25">
      <c r="A46" s="9"/>
      <c r="B46" s="8"/>
      <c r="C46" s="8"/>
      <c r="D46" s="8"/>
      <c r="F46" s="6"/>
      <c r="G46" s="6"/>
    </row>
    <row r="47" spans="1:7" x14ac:dyDescent="0.25">
      <c r="A47" s="9"/>
      <c r="B47" s="8"/>
      <c r="C47" s="8"/>
      <c r="D47" s="8"/>
      <c r="F47" s="6"/>
      <c r="G47" s="6"/>
    </row>
    <row r="48" spans="1:7" x14ac:dyDescent="0.25">
      <c r="A48" s="9"/>
      <c r="B48" s="8"/>
      <c r="C48" s="8"/>
      <c r="D48" s="8"/>
      <c r="F48" s="6"/>
      <c r="G48" s="6"/>
    </row>
    <row r="49" spans="1:7" x14ac:dyDescent="0.25">
      <c r="A49" s="9"/>
      <c r="B49" s="8"/>
      <c r="C49" s="8"/>
      <c r="D49" s="8"/>
      <c r="F49" s="6"/>
      <c r="G49" s="6"/>
    </row>
    <row r="50" spans="1:7" x14ac:dyDescent="0.25">
      <c r="A50" s="9"/>
      <c r="B50" s="8"/>
      <c r="C50" s="8"/>
      <c r="D50" s="8"/>
      <c r="F50" s="6"/>
      <c r="G50" s="6"/>
    </row>
    <row r="51" spans="1:7" x14ac:dyDescent="0.25">
      <c r="A51" s="9"/>
      <c r="B51" s="8"/>
      <c r="C51" s="8"/>
      <c r="D51" s="8"/>
      <c r="F51" s="6"/>
      <c r="G51" s="6"/>
    </row>
    <row r="52" spans="1:7" x14ac:dyDescent="0.25">
      <c r="A52" s="9"/>
      <c r="B52" s="8"/>
      <c r="C52" s="8"/>
      <c r="D52" s="8"/>
      <c r="F52" s="6"/>
      <c r="G52" s="6"/>
    </row>
    <row r="53" spans="1:7" x14ac:dyDescent="0.25">
      <c r="A53" s="9"/>
      <c r="B53" s="8"/>
      <c r="C53" s="8"/>
      <c r="D53" s="8"/>
      <c r="F53" s="6"/>
      <c r="G53" s="6"/>
    </row>
    <row r="54" spans="1:7" x14ac:dyDescent="0.25">
      <c r="A54" s="9"/>
      <c r="B54" s="8"/>
      <c r="C54" s="8"/>
      <c r="D54" s="8"/>
      <c r="F54" s="6"/>
      <c r="G54" s="6"/>
    </row>
    <row r="55" spans="1:7" x14ac:dyDescent="0.25">
      <c r="A55" s="9"/>
      <c r="B55" s="8"/>
      <c r="C55" s="8"/>
      <c r="D55" s="8"/>
      <c r="F55" s="6"/>
      <c r="G55" s="6"/>
    </row>
    <row r="56" spans="1:7" x14ac:dyDescent="0.25">
      <c r="A56" s="9"/>
      <c r="B56" s="8"/>
      <c r="C56" s="8"/>
      <c r="D56" s="8"/>
      <c r="F56" s="6"/>
      <c r="G56" s="6"/>
    </row>
    <row r="57" spans="1:7" x14ac:dyDescent="0.25">
      <c r="A57" s="9"/>
      <c r="B57" s="8"/>
      <c r="C57" s="8"/>
      <c r="D57" s="8"/>
      <c r="F57" s="6"/>
      <c r="G57" s="6"/>
    </row>
    <row r="58" spans="1:7" x14ac:dyDescent="0.25">
      <c r="A58" s="9"/>
      <c r="B58" s="8"/>
      <c r="C58" s="8"/>
      <c r="D58" s="8"/>
      <c r="F58" s="6"/>
      <c r="G58" s="6"/>
    </row>
    <row r="59" spans="1:7" x14ac:dyDescent="0.25">
      <c r="A59" s="9"/>
      <c r="C59" s="8"/>
      <c r="D59" s="8"/>
      <c r="F59" s="6"/>
      <c r="G59" s="6"/>
    </row>
    <row r="60" spans="1:7" x14ac:dyDescent="0.25">
      <c r="A60" s="9"/>
      <c r="C60" s="8"/>
      <c r="D60" s="8"/>
      <c r="F60" s="6"/>
      <c r="G60" s="6"/>
    </row>
    <row r="61" spans="1:7" x14ac:dyDescent="0.25">
      <c r="A61" s="9"/>
      <c r="C61" s="8"/>
      <c r="D61" s="8"/>
      <c r="F61" s="6"/>
      <c r="G61" s="6"/>
    </row>
    <row r="62" spans="1:7" x14ac:dyDescent="0.25">
      <c r="A62" s="9"/>
      <c r="C62" s="8"/>
      <c r="D62" s="8"/>
      <c r="F62" s="6"/>
      <c r="G62" s="6"/>
    </row>
    <row r="63" spans="1:7" x14ac:dyDescent="0.25">
      <c r="A63" s="9"/>
      <c r="C63" s="8"/>
      <c r="D63" s="8"/>
      <c r="F63" s="6"/>
      <c r="G63" s="6"/>
    </row>
    <row r="64" spans="1:7" x14ac:dyDescent="0.25">
      <c r="A64" s="9"/>
      <c r="C64" s="8"/>
      <c r="D64" s="8"/>
      <c r="F64" s="6"/>
      <c r="G64" s="6"/>
    </row>
    <row r="65" spans="1:7" x14ac:dyDescent="0.25">
      <c r="A65" s="9"/>
      <c r="D65" s="8"/>
      <c r="F65" s="6"/>
      <c r="G65" s="6"/>
    </row>
    <row r="66" spans="1:7" x14ac:dyDescent="0.25">
      <c r="A66" s="9"/>
      <c r="D66" s="8"/>
      <c r="F66" s="6"/>
      <c r="G66" s="6"/>
    </row>
    <row r="67" spans="1:7" x14ac:dyDescent="0.25">
      <c r="A67" s="9"/>
      <c r="D67" s="8"/>
      <c r="F67" s="6"/>
      <c r="G67" s="6"/>
    </row>
    <row r="68" spans="1:7" x14ac:dyDescent="0.25">
      <c r="A68" s="9"/>
      <c r="D68" s="8"/>
      <c r="F68" s="6"/>
      <c r="G68" s="6"/>
    </row>
    <row r="69" spans="1:7" x14ac:dyDescent="0.25">
      <c r="A69" s="9"/>
      <c r="D69" s="8"/>
      <c r="F69" s="6"/>
    </row>
    <row r="70" spans="1:7" x14ac:dyDescent="0.25">
      <c r="A70" s="9"/>
      <c r="D70" s="8"/>
      <c r="F70" s="6"/>
    </row>
    <row r="71" spans="1:7" x14ac:dyDescent="0.25">
      <c r="A71" s="9"/>
      <c r="D71" s="8"/>
      <c r="F71" s="6"/>
    </row>
    <row r="72" spans="1:7" x14ac:dyDescent="0.25">
      <c r="A72" s="9"/>
      <c r="D72" s="8"/>
    </row>
  </sheetData>
  <mergeCells count="1">
    <mergeCell ref="A1:G1"/>
  </mergeCells>
  <pageMargins left="0.7" right="0.7" top="0.75" bottom="0.75" header="0.3" footer="0.3"/>
  <pageSetup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O2"/>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1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2796</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sheetData>
  <mergeCells count="1">
    <mergeCell ref="A1:G1"/>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A1:O46"/>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5.7109375" bestFit="1"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2798</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x14ac:dyDescent="0.25">
      <c r="A3" s="9"/>
      <c r="B3" s="8"/>
      <c r="C3" s="8"/>
      <c r="D3" s="8"/>
      <c r="E3" s="6"/>
      <c r="F3" s="6"/>
    </row>
    <row r="4" spans="1:15" x14ac:dyDescent="0.25">
      <c r="A4" s="9"/>
      <c r="B4" s="8"/>
      <c r="C4" s="8"/>
      <c r="D4" s="8"/>
      <c r="E4" s="6"/>
      <c r="F4" s="6"/>
    </row>
    <row r="5" spans="1:15" x14ac:dyDescent="0.25">
      <c r="A5" s="9"/>
      <c r="B5" s="8"/>
      <c r="C5" s="8"/>
      <c r="D5" s="8"/>
      <c r="E5" s="6"/>
      <c r="F5" s="6"/>
    </row>
    <row r="6" spans="1:15" x14ac:dyDescent="0.25">
      <c r="A6" s="9"/>
      <c r="B6" s="8"/>
      <c r="C6" s="8"/>
      <c r="D6" s="8"/>
      <c r="E6" s="6"/>
      <c r="F6" s="6"/>
    </row>
    <row r="7" spans="1:15" x14ac:dyDescent="0.25">
      <c r="A7" s="9"/>
      <c r="B7" s="8"/>
      <c r="C7" s="8"/>
      <c r="D7" s="8"/>
      <c r="E7" s="6"/>
      <c r="F7" s="6"/>
    </row>
    <row r="8" spans="1:15" x14ac:dyDescent="0.25">
      <c r="A8" s="9"/>
      <c r="B8" s="8"/>
      <c r="C8" s="8"/>
      <c r="D8" s="8"/>
      <c r="E8" s="6"/>
      <c r="F8" s="6"/>
    </row>
    <row r="9" spans="1:15" x14ac:dyDescent="0.25">
      <c r="A9" s="9"/>
      <c r="B9" s="8"/>
      <c r="C9" s="8"/>
      <c r="D9" s="8"/>
      <c r="E9" s="6"/>
      <c r="F9" s="6"/>
    </row>
    <row r="10" spans="1:15" x14ac:dyDescent="0.25">
      <c r="A10" s="9"/>
      <c r="B10" s="8"/>
      <c r="C10" s="8"/>
      <c r="D10" s="8"/>
      <c r="E10" s="6"/>
      <c r="F10" s="6"/>
    </row>
    <row r="11" spans="1:15" x14ac:dyDescent="0.25">
      <c r="A11" s="9"/>
      <c r="B11" s="8"/>
      <c r="C11" s="8"/>
      <c r="D11" s="8"/>
      <c r="E11" s="6"/>
      <c r="F11" s="6"/>
    </row>
    <row r="12" spans="1:15" x14ac:dyDescent="0.25">
      <c r="A12" s="9"/>
      <c r="B12" s="8"/>
      <c r="C12" s="8"/>
      <c r="D12" s="8"/>
      <c r="E12" s="6"/>
      <c r="F12" s="6"/>
    </row>
    <row r="13" spans="1:15" x14ac:dyDescent="0.25">
      <c r="A13" s="9"/>
      <c r="B13" s="8"/>
      <c r="C13" s="8"/>
      <c r="D13" s="8"/>
      <c r="E13" s="6"/>
      <c r="F13" s="6"/>
    </row>
    <row r="14" spans="1:15" x14ac:dyDescent="0.25">
      <c r="A14" s="9"/>
      <c r="B14" s="8"/>
      <c r="C14" s="8"/>
      <c r="D14" s="8"/>
      <c r="E14" s="6"/>
      <c r="F14" s="6"/>
    </row>
    <row r="15" spans="1:15" x14ac:dyDescent="0.25">
      <c r="A15" s="9"/>
      <c r="B15" s="8"/>
      <c r="C15" s="8"/>
      <c r="D15" s="8"/>
      <c r="E15" s="6"/>
      <c r="F15" s="6"/>
    </row>
    <row r="16" spans="1:15" x14ac:dyDescent="0.25">
      <c r="A16" s="9"/>
      <c r="B16" s="8"/>
      <c r="C16" s="8"/>
      <c r="D16" s="8"/>
      <c r="E16" s="6"/>
      <c r="F16" s="6"/>
    </row>
    <row r="17" spans="1:6" x14ac:dyDescent="0.25">
      <c r="A17" s="9"/>
      <c r="B17" s="8"/>
      <c r="C17" s="8"/>
      <c r="D17" s="8"/>
      <c r="E17" s="6"/>
      <c r="F17" s="6"/>
    </row>
    <row r="18" spans="1:6" x14ac:dyDescent="0.25">
      <c r="A18" s="9"/>
      <c r="B18" s="8"/>
      <c r="C18" s="8"/>
      <c r="D18" s="8"/>
      <c r="E18" s="6"/>
      <c r="F18" s="6"/>
    </row>
    <row r="19" spans="1:6" x14ac:dyDescent="0.25">
      <c r="A19" s="9"/>
      <c r="B19" s="8"/>
      <c r="C19" s="8"/>
      <c r="D19" s="8"/>
      <c r="E19" s="6"/>
      <c r="F19" s="6"/>
    </row>
    <row r="20" spans="1:6" x14ac:dyDescent="0.25">
      <c r="A20" s="9"/>
      <c r="B20" s="8"/>
      <c r="C20" s="8"/>
      <c r="D20" s="8"/>
      <c r="E20" s="6"/>
      <c r="F20" s="6"/>
    </row>
    <row r="21" spans="1:6" x14ac:dyDescent="0.25">
      <c r="A21" s="9"/>
      <c r="B21" s="8"/>
      <c r="C21" s="8"/>
      <c r="D21" s="8"/>
      <c r="E21" s="6"/>
      <c r="F21" s="6"/>
    </row>
    <row r="22" spans="1:6" x14ac:dyDescent="0.25">
      <c r="A22" s="9"/>
      <c r="B22" s="8"/>
      <c r="C22" s="8"/>
      <c r="D22" s="8"/>
      <c r="E22" s="6"/>
      <c r="F22" s="6"/>
    </row>
    <row r="23" spans="1:6" x14ac:dyDescent="0.25">
      <c r="A23" s="9"/>
      <c r="B23" s="8"/>
      <c r="C23" s="8"/>
      <c r="D23" s="8"/>
      <c r="E23" s="6"/>
      <c r="F23" s="6"/>
    </row>
    <row r="24" spans="1:6" x14ac:dyDescent="0.25">
      <c r="A24" s="9"/>
      <c r="B24" s="8"/>
      <c r="C24" s="8"/>
      <c r="D24" s="8"/>
      <c r="E24" s="6"/>
      <c r="F24" s="6"/>
    </row>
    <row r="25" spans="1:6" x14ac:dyDescent="0.25">
      <c r="A25" s="9"/>
      <c r="B25" s="8"/>
      <c r="C25" s="8"/>
      <c r="D25" s="8"/>
      <c r="E25" s="6"/>
      <c r="F25" s="6"/>
    </row>
    <row r="26" spans="1:6" x14ac:dyDescent="0.25">
      <c r="A26" s="9"/>
      <c r="B26" s="8"/>
      <c r="C26" s="8"/>
      <c r="D26" s="8"/>
      <c r="E26" s="6"/>
      <c r="F26" s="6"/>
    </row>
    <row r="27" spans="1:6" x14ac:dyDescent="0.25">
      <c r="A27" s="9"/>
      <c r="B27" s="8"/>
      <c r="C27" s="8"/>
      <c r="D27" s="8"/>
      <c r="E27" s="6"/>
      <c r="F27" s="6"/>
    </row>
    <row r="28" spans="1:6" x14ac:dyDescent="0.25">
      <c r="A28" s="9"/>
      <c r="B28" s="8"/>
      <c r="C28" s="8"/>
      <c r="D28" s="8"/>
      <c r="E28" s="6"/>
      <c r="F28" s="6"/>
    </row>
    <row r="29" spans="1:6" x14ac:dyDescent="0.25">
      <c r="A29" s="9"/>
      <c r="B29" s="8"/>
      <c r="C29" s="8"/>
      <c r="D29" s="8"/>
      <c r="E29" s="6"/>
      <c r="F29" s="6"/>
    </row>
    <row r="30" spans="1:6" x14ac:dyDescent="0.25">
      <c r="A30" s="9"/>
      <c r="B30" s="8"/>
      <c r="C30" s="8"/>
      <c r="D30" s="8"/>
      <c r="E30" s="6"/>
      <c r="F30" s="6"/>
    </row>
    <row r="31" spans="1:6" x14ac:dyDescent="0.25">
      <c r="A31" s="9"/>
      <c r="B31" s="8"/>
      <c r="C31" s="8"/>
      <c r="D31" s="8"/>
      <c r="E31" s="6"/>
      <c r="F31" s="6"/>
    </row>
    <row r="32" spans="1:6" x14ac:dyDescent="0.25">
      <c r="A32" s="9"/>
      <c r="B32" s="8"/>
      <c r="C32" s="8"/>
      <c r="D32" s="8"/>
      <c r="E32" s="6"/>
      <c r="F32" s="6"/>
    </row>
    <row r="33" spans="1:6" x14ac:dyDescent="0.25">
      <c r="A33" s="9"/>
      <c r="B33" s="8"/>
      <c r="C33" s="8"/>
      <c r="D33" s="8"/>
      <c r="E33" s="6"/>
      <c r="F33" s="6"/>
    </row>
    <row r="34" spans="1:6" x14ac:dyDescent="0.25">
      <c r="A34" s="9"/>
      <c r="B34" s="8"/>
      <c r="C34" s="8"/>
      <c r="D34" s="8"/>
      <c r="E34" s="6"/>
      <c r="F34" s="6"/>
    </row>
    <row r="35" spans="1:6" x14ac:dyDescent="0.25">
      <c r="A35" s="9"/>
      <c r="B35" s="8"/>
      <c r="C35" s="8"/>
      <c r="D35" s="8"/>
      <c r="E35" s="6"/>
      <c r="F35" s="6"/>
    </row>
    <row r="36" spans="1:6" x14ac:dyDescent="0.25">
      <c r="A36" s="9"/>
      <c r="B36" s="8"/>
      <c r="C36" s="8"/>
      <c r="D36" s="8"/>
      <c r="E36" s="6"/>
      <c r="F36" s="6"/>
    </row>
    <row r="37" spans="1:6" x14ac:dyDescent="0.25">
      <c r="A37" s="9"/>
      <c r="B37" s="8"/>
      <c r="C37" s="8"/>
      <c r="D37" s="8"/>
      <c r="E37" s="6"/>
      <c r="F37" s="6"/>
    </row>
    <row r="38" spans="1:6" x14ac:dyDescent="0.25">
      <c r="A38" s="9"/>
      <c r="B38" s="8"/>
      <c r="C38" s="8"/>
      <c r="D38" s="8"/>
      <c r="E38" s="6"/>
      <c r="F38" s="6"/>
    </row>
    <row r="39" spans="1:6" x14ac:dyDescent="0.25">
      <c r="A39" s="9"/>
      <c r="B39" s="8"/>
      <c r="C39" s="8"/>
      <c r="D39" s="8"/>
      <c r="E39" s="6"/>
      <c r="F39" s="6"/>
    </row>
    <row r="40" spans="1:6" x14ac:dyDescent="0.25">
      <c r="A40" s="9"/>
      <c r="B40" s="8"/>
      <c r="C40" s="8"/>
      <c r="D40" s="8"/>
      <c r="E40" s="6"/>
      <c r="F40" s="6"/>
    </row>
    <row r="41" spans="1:6" x14ac:dyDescent="0.25">
      <c r="A41" s="9"/>
      <c r="B41" s="8"/>
      <c r="C41" s="8"/>
      <c r="D41" s="8"/>
      <c r="E41" s="6"/>
      <c r="F41" s="6"/>
    </row>
    <row r="42" spans="1:6" x14ac:dyDescent="0.25">
      <c r="A42" s="9"/>
      <c r="B42" s="8"/>
      <c r="C42" s="8"/>
      <c r="D42" s="8"/>
      <c r="E42" s="6"/>
      <c r="F42" s="6"/>
    </row>
    <row r="43" spans="1:6" x14ac:dyDescent="0.25">
      <c r="A43" s="9"/>
      <c r="B43" s="8"/>
      <c r="C43" s="8"/>
      <c r="D43" s="8"/>
      <c r="E43" s="6"/>
      <c r="F43" s="6"/>
    </row>
    <row r="44" spans="1:6" x14ac:dyDescent="0.25">
      <c r="A44" s="9"/>
      <c r="B44" s="8"/>
      <c r="C44" s="8"/>
      <c r="D44" s="8"/>
      <c r="E44" s="6"/>
      <c r="F44" s="6"/>
    </row>
    <row r="45" spans="1:6" x14ac:dyDescent="0.25">
      <c r="A45" s="9"/>
      <c r="B45" s="8"/>
      <c r="C45" s="8"/>
      <c r="D45" s="8"/>
      <c r="E45" s="6"/>
      <c r="F45" s="6"/>
    </row>
    <row r="46" spans="1:6" x14ac:dyDescent="0.25">
      <c r="A46" s="9"/>
      <c r="E46" s="6"/>
      <c r="F46" s="6"/>
    </row>
  </sheetData>
  <mergeCells count="1">
    <mergeCell ref="A1:G1"/>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dimension ref="A1:O1048576"/>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3.42578125" customWidth="1"/>
    <col min="6" max="6" width="22.28515625" customWidth="1"/>
    <col min="7" max="7" width="1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52</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75" x14ac:dyDescent="0.25">
      <c r="A3" s="9">
        <v>41317</v>
      </c>
      <c r="B3" s="8" t="s">
        <v>392</v>
      </c>
      <c r="C3" s="8" t="s">
        <v>455</v>
      </c>
      <c r="D3" s="8" t="s">
        <v>172</v>
      </c>
      <c r="E3" s="6" t="s">
        <v>756</v>
      </c>
      <c r="F3" s="6" t="s">
        <v>755</v>
      </c>
    </row>
    <row r="4" spans="1:15" ht="90" x14ac:dyDescent="0.25">
      <c r="A4" s="9">
        <v>41317</v>
      </c>
      <c r="B4" s="8" t="s">
        <v>392</v>
      </c>
      <c r="C4" s="8" t="s">
        <v>455</v>
      </c>
      <c r="D4" s="8" t="s">
        <v>172</v>
      </c>
      <c r="E4" s="6"/>
      <c r="F4" s="6" t="s">
        <v>757</v>
      </c>
    </row>
    <row r="5" spans="1:15" ht="60" x14ac:dyDescent="0.25">
      <c r="A5" s="9">
        <v>41317</v>
      </c>
      <c r="B5" s="8" t="s">
        <v>392</v>
      </c>
      <c r="C5" s="8" t="s">
        <v>455</v>
      </c>
      <c r="D5" s="8" t="s">
        <v>172</v>
      </c>
      <c r="E5" s="6" t="s">
        <v>758</v>
      </c>
      <c r="F5" s="6" t="s">
        <v>759</v>
      </c>
    </row>
    <row r="6" spans="1:15" ht="90" x14ac:dyDescent="0.25">
      <c r="A6" s="9">
        <v>41317</v>
      </c>
      <c r="B6" s="8" t="s">
        <v>392</v>
      </c>
      <c r="C6" s="8" t="s">
        <v>455</v>
      </c>
      <c r="D6" s="8" t="s">
        <v>172</v>
      </c>
      <c r="E6" s="6"/>
      <c r="F6" s="6" t="s">
        <v>2620</v>
      </c>
    </row>
    <row r="7" spans="1:15" ht="60" x14ac:dyDescent="0.25">
      <c r="A7" s="9">
        <v>41317</v>
      </c>
      <c r="B7" s="8" t="s">
        <v>392</v>
      </c>
      <c r="C7" s="8" t="s">
        <v>760</v>
      </c>
      <c r="D7" s="8" t="s">
        <v>172</v>
      </c>
      <c r="E7" s="6"/>
      <c r="F7" s="6" t="s">
        <v>761</v>
      </c>
    </row>
    <row r="8" spans="1:15" ht="60" x14ac:dyDescent="0.25">
      <c r="A8" s="9">
        <v>41450</v>
      </c>
      <c r="B8" s="8" t="s">
        <v>345</v>
      </c>
      <c r="C8" s="8" t="s">
        <v>322</v>
      </c>
      <c r="D8" s="8" t="s">
        <v>172</v>
      </c>
      <c r="E8" s="6" t="s">
        <v>2562</v>
      </c>
      <c r="F8" s="6" t="s">
        <v>2559</v>
      </c>
    </row>
    <row r="9" spans="1:15" ht="45" x14ac:dyDescent="0.25">
      <c r="A9" s="9">
        <v>41450</v>
      </c>
      <c r="B9" s="8" t="s">
        <v>345</v>
      </c>
      <c r="C9" s="8" t="s">
        <v>322</v>
      </c>
      <c r="D9" s="8" t="s">
        <v>172</v>
      </c>
      <c r="E9" s="6"/>
      <c r="F9" s="6" t="s">
        <v>2560</v>
      </c>
    </row>
    <row r="10" spans="1:15" ht="75" x14ac:dyDescent="0.25">
      <c r="A10" s="9">
        <v>41450</v>
      </c>
      <c r="B10" s="8" t="s">
        <v>345</v>
      </c>
      <c r="C10" s="8" t="s">
        <v>322</v>
      </c>
      <c r="D10" s="8" t="s">
        <v>172</v>
      </c>
      <c r="E10" s="6" t="s">
        <v>2563</v>
      </c>
      <c r="F10" s="6" t="s">
        <v>2561</v>
      </c>
    </row>
    <row r="11" spans="1:15" ht="45" x14ac:dyDescent="0.25">
      <c r="A11" s="9">
        <v>41450</v>
      </c>
      <c r="B11" s="8" t="s">
        <v>345</v>
      </c>
      <c r="C11" s="8" t="s">
        <v>468</v>
      </c>
      <c r="D11" s="8" t="s">
        <v>172</v>
      </c>
      <c r="E11" s="6" t="s">
        <v>2562</v>
      </c>
      <c r="F11" s="6" t="s">
        <v>2564</v>
      </c>
    </row>
    <row r="12" spans="1:15" ht="90" x14ac:dyDescent="0.25">
      <c r="A12" s="9">
        <v>41450</v>
      </c>
      <c r="B12" s="8" t="s">
        <v>345</v>
      </c>
      <c r="C12" s="8" t="s">
        <v>468</v>
      </c>
      <c r="D12" s="8" t="s">
        <v>172</v>
      </c>
      <c r="E12" s="6" t="s">
        <v>2566</v>
      </c>
      <c r="F12" s="6" t="s">
        <v>2565</v>
      </c>
    </row>
    <row r="13" spans="1:15" ht="60" x14ac:dyDescent="0.25">
      <c r="A13" s="9">
        <v>41450</v>
      </c>
      <c r="B13" s="8" t="s">
        <v>345</v>
      </c>
      <c r="C13" s="8" t="s">
        <v>468</v>
      </c>
      <c r="D13" s="8" t="s">
        <v>172</v>
      </c>
      <c r="E13" s="6"/>
      <c r="F13" s="6" t="s">
        <v>2567</v>
      </c>
    </row>
    <row r="14" spans="1:15" ht="75" x14ac:dyDescent="0.25">
      <c r="A14" s="9">
        <v>41450</v>
      </c>
      <c r="B14" s="8" t="s">
        <v>345</v>
      </c>
      <c r="C14" s="8" t="s">
        <v>468</v>
      </c>
      <c r="D14" s="8" t="s">
        <v>172</v>
      </c>
      <c r="E14" s="6"/>
      <c r="F14" s="6" t="s">
        <v>2568</v>
      </c>
    </row>
    <row r="15" spans="1:15" ht="105" x14ac:dyDescent="0.25">
      <c r="A15" s="9">
        <v>41450</v>
      </c>
      <c r="B15" s="8" t="s">
        <v>345</v>
      </c>
      <c r="C15" s="8" t="s">
        <v>468</v>
      </c>
      <c r="D15" s="8" t="s">
        <v>172</v>
      </c>
      <c r="E15" s="6" t="s">
        <v>2570</v>
      </c>
      <c r="F15" s="6" t="s">
        <v>2569</v>
      </c>
    </row>
    <row r="16" spans="1:15" ht="45" x14ac:dyDescent="0.25">
      <c r="A16" s="9">
        <v>41450</v>
      </c>
      <c r="B16" s="8" t="s">
        <v>345</v>
      </c>
      <c r="C16" s="8" t="s">
        <v>468</v>
      </c>
      <c r="D16" s="8" t="s">
        <v>172</v>
      </c>
      <c r="E16" s="6" t="s">
        <v>2562</v>
      </c>
      <c r="F16" s="6" t="s">
        <v>2571</v>
      </c>
    </row>
    <row r="17" spans="1:6" ht="60" x14ac:dyDescent="0.25">
      <c r="A17" s="9">
        <v>41450</v>
      </c>
      <c r="B17" s="8" t="s">
        <v>345</v>
      </c>
      <c r="C17" s="8" t="s">
        <v>468</v>
      </c>
      <c r="D17" s="8" t="s">
        <v>172</v>
      </c>
      <c r="E17" s="6"/>
      <c r="F17" s="6" t="s">
        <v>2572</v>
      </c>
    </row>
    <row r="18" spans="1:6" ht="45" x14ac:dyDescent="0.25">
      <c r="A18" s="9">
        <v>41450</v>
      </c>
      <c r="B18" s="8" t="s">
        <v>345</v>
      </c>
      <c r="C18" s="8" t="s">
        <v>470</v>
      </c>
      <c r="D18" s="8" t="s">
        <v>172</v>
      </c>
      <c r="E18" s="6"/>
      <c r="F18" s="6" t="s">
        <v>2573</v>
      </c>
    </row>
    <row r="19" spans="1:6" ht="90" x14ac:dyDescent="0.25">
      <c r="A19" s="9">
        <v>41450</v>
      </c>
      <c r="B19" s="8" t="s">
        <v>345</v>
      </c>
      <c r="C19" s="8" t="s">
        <v>470</v>
      </c>
      <c r="D19" s="8" t="s">
        <v>172</v>
      </c>
      <c r="E19" s="6"/>
      <c r="F19" s="6" t="s">
        <v>2574</v>
      </c>
    </row>
    <row r="20" spans="1:6" ht="30" x14ac:dyDescent="0.25">
      <c r="A20" s="9">
        <v>41450</v>
      </c>
      <c r="B20" s="8" t="s">
        <v>345</v>
      </c>
      <c r="C20" s="8" t="s">
        <v>470</v>
      </c>
      <c r="D20" s="8" t="s">
        <v>172</v>
      </c>
      <c r="E20" s="6"/>
      <c r="F20" s="6" t="s">
        <v>2575</v>
      </c>
    </row>
    <row r="21" spans="1:6" ht="45" x14ac:dyDescent="0.25">
      <c r="A21" s="9">
        <v>41450</v>
      </c>
      <c r="B21" s="8" t="s">
        <v>345</v>
      </c>
      <c r="C21" s="8" t="s">
        <v>470</v>
      </c>
      <c r="D21" s="8" t="s">
        <v>172</v>
      </c>
      <c r="E21" s="6"/>
      <c r="F21" s="6" t="s">
        <v>2625</v>
      </c>
    </row>
    <row r="22" spans="1:6" ht="75" x14ac:dyDescent="0.25">
      <c r="A22" s="9">
        <v>41450</v>
      </c>
      <c r="B22" s="8" t="s">
        <v>345</v>
      </c>
      <c r="C22" s="8" t="s">
        <v>470</v>
      </c>
      <c r="D22" s="8" t="s">
        <v>172</v>
      </c>
      <c r="E22" s="6"/>
      <c r="F22" s="6" t="s">
        <v>2576</v>
      </c>
    </row>
    <row r="23" spans="1:6" ht="45" x14ac:dyDescent="0.25">
      <c r="A23" s="9">
        <v>41450</v>
      </c>
      <c r="B23" s="8" t="s">
        <v>345</v>
      </c>
      <c r="C23" s="8" t="s">
        <v>760</v>
      </c>
      <c r="D23" s="8" t="s">
        <v>172</v>
      </c>
      <c r="E23" s="6"/>
      <c r="F23" s="6" t="s">
        <v>2577</v>
      </c>
    </row>
    <row r="24" spans="1:6" ht="30" x14ac:dyDescent="0.25">
      <c r="A24" s="9">
        <v>41450</v>
      </c>
      <c r="B24" s="8" t="s">
        <v>345</v>
      </c>
      <c r="C24" s="8" t="s">
        <v>760</v>
      </c>
      <c r="D24" s="8" t="s">
        <v>172</v>
      </c>
      <c r="E24" s="6"/>
      <c r="F24" s="6" t="s">
        <v>2578</v>
      </c>
    </row>
    <row r="25" spans="1:6" ht="60" x14ac:dyDescent="0.25">
      <c r="A25" s="9">
        <v>41450</v>
      </c>
      <c r="B25" s="8" t="s">
        <v>345</v>
      </c>
      <c r="C25" s="8" t="s">
        <v>760</v>
      </c>
      <c r="D25" s="8" t="s">
        <v>172</v>
      </c>
      <c r="E25" s="13" t="s">
        <v>2580</v>
      </c>
      <c r="F25" s="6" t="s">
        <v>2579</v>
      </c>
    </row>
    <row r="26" spans="1:6" x14ac:dyDescent="0.25">
      <c r="A26" s="9"/>
      <c r="B26" s="8"/>
      <c r="C26" s="8"/>
      <c r="D26" s="8"/>
      <c r="E26" s="6"/>
      <c r="F26" s="6"/>
    </row>
    <row r="27" spans="1:6" x14ac:dyDescent="0.25">
      <c r="B27" s="8"/>
      <c r="C27" s="8"/>
      <c r="D27" s="8"/>
      <c r="E27" s="6"/>
      <c r="F27" s="6"/>
    </row>
    <row r="28" spans="1:6" x14ac:dyDescent="0.25">
      <c r="B28" s="8"/>
      <c r="C28" s="8"/>
      <c r="D28" s="8"/>
      <c r="E28" s="6"/>
      <c r="F28" s="6"/>
    </row>
    <row r="29" spans="1:6" x14ac:dyDescent="0.25">
      <c r="B29" s="8"/>
      <c r="C29" s="8"/>
      <c r="D29" s="8"/>
      <c r="E29" s="6"/>
      <c r="F29" s="6"/>
    </row>
    <row r="30" spans="1:6" x14ac:dyDescent="0.25">
      <c r="B30" s="8"/>
      <c r="C30" s="8"/>
      <c r="D30" s="8"/>
      <c r="E30" s="6"/>
      <c r="F30" s="6"/>
    </row>
    <row r="31" spans="1:6" x14ac:dyDescent="0.25">
      <c r="B31" s="8"/>
      <c r="C31" s="8"/>
      <c r="D31" s="8"/>
      <c r="E31" s="6"/>
      <c r="F31" s="6"/>
    </row>
    <row r="32" spans="1:6" x14ac:dyDescent="0.25">
      <c r="B32" s="8"/>
      <c r="C32" s="8"/>
      <c r="D32" s="8"/>
      <c r="E32" s="6"/>
      <c r="F32" s="6"/>
    </row>
    <row r="33" spans="2:6" x14ac:dyDescent="0.25">
      <c r="B33" s="8"/>
      <c r="C33" s="8"/>
      <c r="D33" s="8"/>
      <c r="E33" s="6"/>
      <c r="F33" s="6"/>
    </row>
    <row r="34" spans="2:6" x14ac:dyDescent="0.25">
      <c r="B34" s="8"/>
      <c r="C34" s="8"/>
      <c r="D34" s="8"/>
      <c r="E34" s="6"/>
      <c r="F34" s="6"/>
    </row>
    <row r="35" spans="2:6" x14ac:dyDescent="0.25">
      <c r="B35" s="8"/>
      <c r="C35" s="8"/>
      <c r="D35" s="8"/>
      <c r="E35" s="6"/>
      <c r="F35" s="6"/>
    </row>
    <row r="36" spans="2:6" x14ac:dyDescent="0.25">
      <c r="B36" s="8"/>
      <c r="C36" s="8"/>
      <c r="D36" s="8"/>
      <c r="E36" s="6"/>
      <c r="F36" s="6"/>
    </row>
    <row r="37" spans="2:6" x14ac:dyDescent="0.25">
      <c r="B37" s="8"/>
      <c r="C37" s="8"/>
      <c r="D37" s="8"/>
      <c r="E37" s="6"/>
      <c r="F37" s="6"/>
    </row>
    <row r="38" spans="2:6" x14ac:dyDescent="0.25">
      <c r="B38" s="8"/>
      <c r="C38" s="8"/>
      <c r="D38" s="8"/>
      <c r="E38" s="6"/>
      <c r="F38" s="6"/>
    </row>
    <row r="39" spans="2:6" x14ac:dyDescent="0.25">
      <c r="B39" s="8"/>
      <c r="C39" s="8"/>
      <c r="D39" s="8"/>
      <c r="E39" s="6"/>
      <c r="F39" s="6"/>
    </row>
    <row r="40" spans="2:6" x14ac:dyDescent="0.25">
      <c r="B40" s="8"/>
      <c r="C40" s="8"/>
      <c r="D40" s="8"/>
      <c r="E40" s="6"/>
      <c r="F40" s="6"/>
    </row>
    <row r="41" spans="2:6" x14ac:dyDescent="0.25">
      <c r="B41" s="8"/>
      <c r="C41" s="8"/>
      <c r="D41" s="8"/>
      <c r="E41" s="6"/>
      <c r="F41" s="6"/>
    </row>
    <row r="42" spans="2:6" x14ac:dyDescent="0.25">
      <c r="B42" s="8"/>
      <c r="C42" s="8"/>
      <c r="D42" s="8"/>
      <c r="E42" s="6"/>
      <c r="F42" s="6"/>
    </row>
    <row r="43" spans="2:6" x14ac:dyDescent="0.25">
      <c r="B43" s="8"/>
      <c r="C43" s="8"/>
      <c r="D43" s="8"/>
      <c r="E43" s="6"/>
      <c r="F43" s="6"/>
    </row>
    <row r="44" spans="2:6" x14ac:dyDescent="0.25">
      <c r="B44" s="8"/>
      <c r="C44" s="8"/>
      <c r="D44" s="8"/>
      <c r="E44" s="6"/>
      <c r="F44" s="6"/>
    </row>
    <row r="45" spans="2:6" x14ac:dyDescent="0.25">
      <c r="B45" s="8"/>
      <c r="C45" s="8"/>
      <c r="D45" s="8"/>
      <c r="E45" s="6"/>
      <c r="F45" s="6"/>
    </row>
    <row r="46" spans="2:6" x14ac:dyDescent="0.25">
      <c r="B46" s="8"/>
      <c r="C46" s="8"/>
      <c r="D46" s="8"/>
      <c r="E46" s="6"/>
      <c r="F46" s="6"/>
    </row>
    <row r="47" spans="2:6" x14ac:dyDescent="0.25">
      <c r="B47" s="8"/>
      <c r="C47" s="8"/>
      <c r="D47" s="8"/>
      <c r="E47" s="6"/>
      <c r="F47" s="6"/>
    </row>
    <row r="48" spans="2:6" x14ac:dyDescent="0.25">
      <c r="B48" s="8"/>
      <c r="C48" s="8"/>
      <c r="D48" s="8"/>
      <c r="E48" s="6"/>
      <c r="F48" s="6"/>
    </row>
    <row r="49" spans="2:6" x14ac:dyDescent="0.25">
      <c r="B49" s="8"/>
      <c r="C49" s="8"/>
      <c r="D49" s="8"/>
      <c r="E49" s="6"/>
      <c r="F49" s="6"/>
    </row>
    <row r="50" spans="2:6" x14ac:dyDescent="0.25">
      <c r="B50" s="8"/>
      <c r="C50" s="8"/>
      <c r="D50" s="8"/>
      <c r="E50" s="6"/>
      <c r="F50" s="6"/>
    </row>
    <row r="51" spans="2:6" x14ac:dyDescent="0.25">
      <c r="B51" s="8"/>
      <c r="C51" s="8"/>
      <c r="D51" s="8"/>
      <c r="E51" s="6"/>
      <c r="F51" s="6"/>
    </row>
    <row r="52" spans="2:6" x14ac:dyDescent="0.25">
      <c r="B52" s="8"/>
      <c r="C52" s="8"/>
      <c r="D52" s="8"/>
      <c r="E52" s="6"/>
      <c r="F52" s="6"/>
    </row>
    <row r="53" spans="2:6" x14ac:dyDescent="0.25">
      <c r="B53" s="8"/>
      <c r="C53" s="8"/>
      <c r="D53" s="8"/>
      <c r="E53" s="6"/>
      <c r="F53" s="6"/>
    </row>
    <row r="54" spans="2:6" x14ac:dyDescent="0.25">
      <c r="B54" s="8"/>
      <c r="C54" s="8"/>
      <c r="D54" s="8"/>
      <c r="E54" s="6"/>
      <c r="F54" s="6"/>
    </row>
    <row r="55" spans="2:6" x14ac:dyDescent="0.25">
      <c r="B55" s="8"/>
      <c r="C55" s="8"/>
      <c r="D55" s="8"/>
      <c r="E55" s="6"/>
      <c r="F55" s="6"/>
    </row>
    <row r="56" spans="2:6" x14ac:dyDescent="0.25">
      <c r="B56" s="8"/>
      <c r="C56" s="8"/>
      <c r="D56" s="8"/>
      <c r="E56" s="6"/>
      <c r="F56" s="6"/>
    </row>
    <row r="57" spans="2:6" x14ac:dyDescent="0.25">
      <c r="B57" s="8"/>
      <c r="C57" s="8"/>
      <c r="D57" s="8"/>
      <c r="E57" s="6"/>
      <c r="F57" s="6"/>
    </row>
    <row r="58" spans="2:6" x14ac:dyDescent="0.25">
      <c r="B58" s="8"/>
      <c r="C58" s="8"/>
      <c r="D58" s="8"/>
      <c r="E58" s="6"/>
      <c r="F58" s="6"/>
    </row>
    <row r="59" spans="2:6" x14ac:dyDescent="0.25">
      <c r="B59" s="8"/>
      <c r="C59" s="8"/>
      <c r="D59" s="8"/>
      <c r="E59" s="6"/>
      <c r="F59" s="6"/>
    </row>
    <row r="60" spans="2:6" x14ac:dyDescent="0.25">
      <c r="B60" s="8"/>
      <c r="C60" s="8"/>
      <c r="D60" s="8"/>
      <c r="E60" s="6"/>
      <c r="F60" s="6"/>
    </row>
    <row r="61" spans="2:6" x14ac:dyDescent="0.25">
      <c r="B61" s="8"/>
      <c r="C61" s="8"/>
      <c r="D61" s="8"/>
      <c r="E61" s="6"/>
      <c r="F61" s="6"/>
    </row>
    <row r="62" spans="2:6" x14ac:dyDescent="0.25">
      <c r="B62" s="8"/>
      <c r="C62" s="8"/>
      <c r="D62" s="8"/>
      <c r="E62" s="6"/>
      <c r="F62" s="6"/>
    </row>
    <row r="63" spans="2:6" x14ac:dyDescent="0.25">
      <c r="B63" s="8"/>
      <c r="C63" s="8"/>
      <c r="D63" s="8"/>
      <c r="E63" s="6"/>
      <c r="F63" s="6"/>
    </row>
    <row r="64" spans="2:6" x14ac:dyDescent="0.25">
      <c r="B64" s="8"/>
      <c r="C64" s="8"/>
      <c r="D64" s="8"/>
      <c r="E64" s="6"/>
      <c r="F64" s="6"/>
    </row>
    <row r="65" spans="2:6" x14ac:dyDescent="0.25">
      <c r="B65" s="8"/>
      <c r="C65" s="8"/>
      <c r="D65" s="8"/>
      <c r="E65" s="6"/>
      <c r="F65" s="6"/>
    </row>
    <row r="66" spans="2:6" x14ac:dyDescent="0.25">
      <c r="B66" s="8"/>
      <c r="C66" s="8"/>
      <c r="D66" s="8"/>
      <c r="E66" s="6"/>
      <c r="F66" s="6"/>
    </row>
    <row r="67" spans="2:6" x14ac:dyDescent="0.25">
      <c r="B67" s="8"/>
      <c r="C67" s="8"/>
      <c r="D67" s="8"/>
      <c r="E67" s="6"/>
      <c r="F67" s="6"/>
    </row>
    <row r="68" spans="2:6" x14ac:dyDescent="0.25">
      <c r="B68" s="8"/>
      <c r="C68" s="8"/>
      <c r="D68" s="8"/>
      <c r="E68" s="6"/>
      <c r="F68" s="6"/>
    </row>
    <row r="69" spans="2:6" x14ac:dyDescent="0.25">
      <c r="B69" s="8"/>
      <c r="C69" s="8"/>
      <c r="D69" s="8"/>
      <c r="E69" s="6"/>
      <c r="F69" s="6"/>
    </row>
    <row r="70" spans="2:6" x14ac:dyDescent="0.25">
      <c r="B70" s="8"/>
      <c r="C70" s="8"/>
      <c r="D70" s="8"/>
      <c r="E70" s="6"/>
      <c r="F70" s="6"/>
    </row>
    <row r="71" spans="2:6" x14ac:dyDescent="0.25">
      <c r="B71" s="8"/>
      <c r="C71" s="8"/>
      <c r="D71" s="8"/>
      <c r="E71" s="6"/>
      <c r="F71" s="6"/>
    </row>
    <row r="72" spans="2:6" x14ac:dyDescent="0.25">
      <c r="B72" s="8"/>
      <c r="C72" s="8"/>
      <c r="D72" s="8"/>
      <c r="E72" s="6"/>
      <c r="F72" s="6"/>
    </row>
    <row r="73" spans="2:6" x14ac:dyDescent="0.25">
      <c r="B73" s="8"/>
      <c r="C73" s="8"/>
      <c r="D73" s="8"/>
      <c r="E73" s="6"/>
      <c r="F73" s="6"/>
    </row>
    <row r="74" spans="2:6" x14ac:dyDescent="0.25">
      <c r="B74" s="8"/>
      <c r="C74" s="8"/>
      <c r="D74" s="8"/>
      <c r="E74" s="6"/>
      <c r="F74" s="6"/>
    </row>
    <row r="75" spans="2:6" x14ac:dyDescent="0.25">
      <c r="B75" s="8"/>
      <c r="C75" s="8"/>
      <c r="D75" s="8"/>
      <c r="E75" s="6"/>
      <c r="F75" s="6"/>
    </row>
    <row r="76" spans="2:6" x14ac:dyDescent="0.25">
      <c r="E76" s="6"/>
      <c r="F76" s="6"/>
    </row>
    <row r="1048576" spans="1:1" x14ac:dyDescent="0.25">
      <c r="A1048576" s="9"/>
    </row>
  </sheetData>
  <mergeCells count="1">
    <mergeCell ref="A1:G1"/>
  </mergeCells>
  <pageMargins left="0.7" right="0.7" top="0.75" bottom="0.75" header="0.3" footer="0.3"/>
  <pageSetup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dimension ref="A1:O111"/>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1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53</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120" x14ac:dyDescent="0.25">
      <c r="A3" s="9">
        <v>41730</v>
      </c>
      <c r="B3" s="8" t="s">
        <v>231</v>
      </c>
      <c r="C3" s="8" t="s">
        <v>577</v>
      </c>
      <c r="D3" s="8" t="s">
        <v>168</v>
      </c>
      <c r="E3" s="6" t="s">
        <v>314</v>
      </c>
      <c r="F3" s="6" t="s">
        <v>762</v>
      </c>
    </row>
    <row r="4" spans="1:15" ht="90" x14ac:dyDescent="0.25">
      <c r="A4" s="9">
        <v>41730</v>
      </c>
      <c r="B4" s="8" t="s">
        <v>231</v>
      </c>
      <c r="C4" s="8" t="s">
        <v>577</v>
      </c>
      <c r="D4" s="8" t="s">
        <v>168</v>
      </c>
      <c r="E4" s="6" t="s">
        <v>763</v>
      </c>
      <c r="F4" s="6" t="s">
        <v>764</v>
      </c>
    </row>
    <row r="5" spans="1:15" ht="45" x14ac:dyDescent="0.25">
      <c r="A5" s="9">
        <v>41730</v>
      </c>
      <c r="B5" s="8" t="s">
        <v>231</v>
      </c>
      <c r="C5" s="8" t="s">
        <v>577</v>
      </c>
      <c r="D5" s="8" t="s">
        <v>168</v>
      </c>
      <c r="E5" s="6"/>
      <c r="F5" s="6" t="s">
        <v>765</v>
      </c>
    </row>
    <row r="6" spans="1:15" ht="60" x14ac:dyDescent="0.25">
      <c r="A6" s="9">
        <v>41730</v>
      </c>
      <c r="B6" s="8" t="s">
        <v>231</v>
      </c>
      <c r="C6" s="8" t="s">
        <v>577</v>
      </c>
      <c r="D6" s="8" t="s">
        <v>168</v>
      </c>
      <c r="E6" s="6"/>
      <c r="F6" s="6" t="s">
        <v>766</v>
      </c>
    </row>
    <row r="7" spans="1:15" ht="75" x14ac:dyDescent="0.25">
      <c r="A7" s="9">
        <v>41730</v>
      </c>
      <c r="B7" s="8" t="s">
        <v>231</v>
      </c>
      <c r="C7" s="8" t="s">
        <v>577</v>
      </c>
      <c r="D7" s="8" t="s">
        <v>168</v>
      </c>
      <c r="E7" s="6" t="s">
        <v>768</v>
      </c>
      <c r="F7" s="6" t="s">
        <v>767</v>
      </c>
    </row>
    <row r="8" spans="1:15" ht="90" x14ac:dyDescent="0.25">
      <c r="A8" s="9">
        <v>41730</v>
      </c>
      <c r="B8" s="8" t="s">
        <v>231</v>
      </c>
      <c r="C8" s="8" t="s">
        <v>577</v>
      </c>
      <c r="D8" s="8" t="s">
        <v>172</v>
      </c>
      <c r="E8" s="6"/>
      <c r="F8" s="6" t="s">
        <v>769</v>
      </c>
    </row>
    <row r="9" spans="1:15" ht="45" x14ac:dyDescent="0.25">
      <c r="A9" s="9">
        <v>41730</v>
      </c>
      <c r="B9" s="8" t="s">
        <v>231</v>
      </c>
      <c r="C9" s="8" t="s">
        <v>577</v>
      </c>
      <c r="D9" s="8" t="s">
        <v>172</v>
      </c>
      <c r="E9" s="6"/>
      <c r="F9" s="6" t="s">
        <v>770</v>
      </c>
    </row>
    <row r="10" spans="1:15" ht="105" x14ac:dyDescent="0.25">
      <c r="A10" s="9">
        <v>41730</v>
      </c>
      <c r="B10" s="8" t="s">
        <v>231</v>
      </c>
      <c r="C10" s="8" t="s">
        <v>577</v>
      </c>
      <c r="D10" s="8" t="s">
        <v>172</v>
      </c>
      <c r="E10" s="6"/>
      <c r="F10" s="6" t="s">
        <v>2615</v>
      </c>
    </row>
    <row r="11" spans="1:15" ht="75" x14ac:dyDescent="0.25">
      <c r="A11" s="9">
        <v>41729</v>
      </c>
      <c r="B11" s="8" t="s">
        <v>392</v>
      </c>
      <c r="C11" s="8" t="s">
        <v>455</v>
      </c>
      <c r="D11" s="8" t="s">
        <v>172</v>
      </c>
      <c r="E11" s="6"/>
      <c r="F11" s="6" t="s">
        <v>2581</v>
      </c>
    </row>
    <row r="12" spans="1:15" ht="90" x14ac:dyDescent="0.25">
      <c r="A12" s="9">
        <v>41729</v>
      </c>
      <c r="B12" s="8" t="s">
        <v>392</v>
      </c>
      <c r="C12" s="8" t="s">
        <v>455</v>
      </c>
      <c r="D12" s="8" t="s">
        <v>172</v>
      </c>
      <c r="E12" s="6"/>
      <c r="F12" s="6" t="s">
        <v>2582</v>
      </c>
    </row>
    <row r="13" spans="1:15" ht="60" x14ac:dyDescent="0.25">
      <c r="A13" s="9">
        <v>41729</v>
      </c>
      <c r="B13" s="8" t="s">
        <v>392</v>
      </c>
      <c r="C13" s="8" t="s">
        <v>455</v>
      </c>
      <c r="D13" s="8" t="s">
        <v>172</v>
      </c>
      <c r="E13" s="6"/>
      <c r="F13" s="6" t="s">
        <v>2583</v>
      </c>
    </row>
    <row r="14" spans="1:15" ht="60" x14ac:dyDescent="0.25">
      <c r="A14" s="9">
        <v>41729</v>
      </c>
      <c r="B14" s="8" t="s">
        <v>392</v>
      </c>
      <c r="C14" s="8" t="s">
        <v>455</v>
      </c>
      <c r="D14" s="8" t="s">
        <v>172</v>
      </c>
      <c r="E14" s="6"/>
      <c r="F14" s="6" t="s">
        <v>2584</v>
      </c>
    </row>
    <row r="15" spans="1:15" ht="105" x14ac:dyDescent="0.25">
      <c r="A15" s="9">
        <v>41729</v>
      </c>
      <c r="B15" s="8" t="s">
        <v>392</v>
      </c>
      <c r="C15" s="8" t="s">
        <v>455</v>
      </c>
      <c r="D15" s="8" t="s">
        <v>172</v>
      </c>
      <c r="E15" s="6"/>
      <c r="F15" s="6" t="s">
        <v>2585</v>
      </c>
    </row>
    <row r="16" spans="1:15" ht="75" x14ac:dyDescent="0.25">
      <c r="A16" s="9">
        <v>41729</v>
      </c>
      <c r="B16" s="8" t="s">
        <v>392</v>
      </c>
      <c r="C16" s="8" t="s">
        <v>455</v>
      </c>
      <c r="D16" s="8" t="s">
        <v>172</v>
      </c>
      <c r="E16" s="6"/>
      <c r="F16" s="6" t="s">
        <v>2626</v>
      </c>
    </row>
    <row r="17" spans="1:6" ht="30" x14ac:dyDescent="0.25">
      <c r="A17" s="9">
        <v>41729</v>
      </c>
      <c r="B17" s="8" t="s">
        <v>392</v>
      </c>
      <c r="C17" s="8" t="s">
        <v>455</v>
      </c>
      <c r="D17" s="8" t="s">
        <v>172</v>
      </c>
      <c r="E17" s="6"/>
      <c r="F17" s="6" t="s">
        <v>2586</v>
      </c>
    </row>
    <row r="18" spans="1:6" ht="45" x14ac:dyDescent="0.25">
      <c r="A18" s="9">
        <v>41729</v>
      </c>
      <c r="B18" s="8" t="s">
        <v>392</v>
      </c>
      <c r="C18" s="8" t="s">
        <v>318</v>
      </c>
      <c r="D18" s="8" t="s">
        <v>172</v>
      </c>
      <c r="E18" s="6"/>
      <c r="F18" s="6" t="s">
        <v>2587</v>
      </c>
    </row>
    <row r="19" spans="1:6" ht="75" x14ac:dyDescent="0.25">
      <c r="A19" s="9">
        <v>41729</v>
      </c>
      <c r="B19" s="8" t="s">
        <v>392</v>
      </c>
      <c r="C19" s="8" t="s">
        <v>319</v>
      </c>
      <c r="D19" s="8" t="s">
        <v>172</v>
      </c>
      <c r="E19" s="6"/>
      <c r="F19" s="6" t="s">
        <v>2588</v>
      </c>
    </row>
    <row r="20" spans="1:6" ht="60" x14ac:dyDescent="0.25">
      <c r="A20" s="9">
        <v>41729</v>
      </c>
      <c r="B20" s="8" t="s">
        <v>392</v>
      </c>
      <c r="C20" s="8" t="s">
        <v>319</v>
      </c>
      <c r="D20" s="8" t="s">
        <v>172</v>
      </c>
      <c r="E20" s="6"/>
      <c r="F20" s="6" t="s">
        <v>2589</v>
      </c>
    </row>
    <row r="21" spans="1:6" ht="75" x14ac:dyDescent="0.25">
      <c r="A21" s="9">
        <v>41729</v>
      </c>
      <c r="B21" s="8" t="s">
        <v>392</v>
      </c>
      <c r="C21" s="8" t="s">
        <v>760</v>
      </c>
      <c r="D21" s="8" t="s">
        <v>172</v>
      </c>
      <c r="E21" s="6"/>
      <c r="F21" s="6" t="s">
        <v>2590</v>
      </c>
    </row>
    <row r="22" spans="1:6" ht="45" x14ac:dyDescent="0.25">
      <c r="A22" s="9">
        <v>41729</v>
      </c>
      <c r="B22" s="8" t="s">
        <v>392</v>
      </c>
      <c r="C22" s="8" t="s">
        <v>760</v>
      </c>
      <c r="D22" s="8" t="s">
        <v>172</v>
      </c>
      <c r="E22" s="6"/>
      <c r="F22" s="6" t="s">
        <v>2591</v>
      </c>
    </row>
    <row r="23" spans="1:6" ht="60" x14ac:dyDescent="0.25">
      <c r="A23" s="9">
        <v>41949</v>
      </c>
      <c r="B23" s="8" t="s">
        <v>491</v>
      </c>
      <c r="C23" s="8" t="s">
        <v>455</v>
      </c>
      <c r="D23" s="8" t="s">
        <v>168</v>
      </c>
      <c r="E23" s="6"/>
      <c r="F23" s="6" t="s">
        <v>2592</v>
      </c>
    </row>
    <row r="24" spans="1:6" ht="60" x14ac:dyDescent="0.25">
      <c r="A24" s="9">
        <v>41949</v>
      </c>
      <c r="B24" s="8" t="s">
        <v>491</v>
      </c>
      <c r="C24" s="8" t="s">
        <v>318</v>
      </c>
      <c r="D24" s="8" t="s">
        <v>168</v>
      </c>
      <c r="E24" s="6"/>
      <c r="F24" s="6" t="s">
        <v>2593</v>
      </c>
    </row>
    <row r="25" spans="1:6" ht="135" x14ac:dyDescent="0.25">
      <c r="A25" s="9">
        <v>41949</v>
      </c>
      <c r="B25" s="8" t="s">
        <v>491</v>
      </c>
      <c r="C25" s="8" t="s">
        <v>319</v>
      </c>
      <c r="D25" s="8" t="s">
        <v>168</v>
      </c>
      <c r="E25" s="6"/>
      <c r="F25" s="6" t="s">
        <v>2594</v>
      </c>
    </row>
    <row r="26" spans="1:6" ht="150" x14ac:dyDescent="0.25">
      <c r="A26" s="9">
        <v>41949</v>
      </c>
      <c r="B26" s="8" t="s">
        <v>491</v>
      </c>
      <c r="C26" s="8" t="s">
        <v>319</v>
      </c>
      <c r="D26" s="8" t="s">
        <v>172</v>
      </c>
      <c r="E26" s="6"/>
      <c r="F26" s="6" t="s">
        <v>2595</v>
      </c>
    </row>
    <row r="27" spans="1:6" ht="105" x14ac:dyDescent="0.25">
      <c r="A27" s="9">
        <v>41949</v>
      </c>
      <c r="B27" s="8" t="s">
        <v>491</v>
      </c>
      <c r="C27" s="8" t="s">
        <v>322</v>
      </c>
      <c r="D27" s="8" t="s">
        <v>168</v>
      </c>
      <c r="F27" s="6" t="s">
        <v>2599</v>
      </c>
    </row>
    <row r="28" spans="1:6" ht="30" x14ac:dyDescent="0.25">
      <c r="A28" s="9">
        <v>41949</v>
      </c>
      <c r="B28" s="8" t="s">
        <v>491</v>
      </c>
      <c r="C28" s="8" t="s">
        <v>468</v>
      </c>
      <c r="D28" s="8" t="s">
        <v>168</v>
      </c>
      <c r="E28" s="6"/>
      <c r="F28" s="6" t="s">
        <v>2596</v>
      </c>
    </row>
    <row r="29" spans="1:6" ht="30" x14ac:dyDescent="0.25">
      <c r="A29" s="9">
        <v>41949</v>
      </c>
      <c r="B29" s="8" t="s">
        <v>491</v>
      </c>
      <c r="C29" s="8" t="s">
        <v>468</v>
      </c>
      <c r="D29" s="8" t="s">
        <v>168</v>
      </c>
      <c r="E29" s="6"/>
      <c r="F29" s="6" t="s">
        <v>2597</v>
      </c>
    </row>
    <row r="30" spans="1:6" ht="75" x14ac:dyDescent="0.25">
      <c r="A30" s="9">
        <v>41949</v>
      </c>
      <c r="B30" s="8" t="s">
        <v>491</v>
      </c>
      <c r="C30" s="8" t="s">
        <v>468</v>
      </c>
      <c r="D30" s="8" t="s">
        <v>168</v>
      </c>
      <c r="E30" s="6"/>
      <c r="F30" s="6" t="s">
        <v>804</v>
      </c>
    </row>
    <row r="31" spans="1:6" ht="60" x14ac:dyDescent="0.25">
      <c r="A31" s="9">
        <v>41949</v>
      </c>
      <c r="B31" s="8" t="s">
        <v>491</v>
      </c>
      <c r="C31" s="8" t="s">
        <v>468</v>
      </c>
      <c r="D31" s="8" t="s">
        <v>168</v>
      </c>
      <c r="E31" s="6"/>
      <c r="F31" s="6" t="s">
        <v>805</v>
      </c>
    </row>
    <row r="32" spans="1:6" ht="90" x14ac:dyDescent="0.25">
      <c r="A32" s="9">
        <v>41949</v>
      </c>
      <c r="B32" s="8" t="s">
        <v>491</v>
      </c>
      <c r="C32" s="8" t="s">
        <v>468</v>
      </c>
      <c r="D32" s="8" t="s">
        <v>168</v>
      </c>
      <c r="E32" s="6"/>
      <c r="F32" s="6" t="s">
        <v>2598</v>
      </c>
    </row>
    <row r="33" spans="1:6" ht="45" x14ac:dyDescent="0.25">
      <c r="A33" s="9">
        <v>41949</v>
      </c>
      <c r="B33" s="8" t="s">
        <v>491</v>
      </c>
      <c r="C33" s="8" t="s">
        <v>468</v>
      </c>
      <c r="D33" s="8" t="s">
        <v>172</v>
      </c>
      <c r="E33" s="6"/>
      <c r="F33" s="6" t="s">
        <v>2617</v>
      </c>
    </row>
    <row r="34" spans="1:6" ht="90" x14ac:dyDescent="0.25">
      <c r="A34" s="9">
        <v>41949</v>
      </c>
      <c r="B34" s="8" t="s">
        <v>491</v>
      </c>
      <c r="C34" s="8" t="s">
        <v>470</v>
      </c>
      <c r="D34" s="8" t="s">
        <v>168</v>
      </c>
      <c r="E34" s="6"/>
      <c r="F34" s="6" t="s">
        <v>2618</v>
      </c>
    </row>
    <row r="35" spans="1:6" ht="60" x14ac:dyDescent="0.25">
      <c r="A35" s="9">
        <v>41949</v>
      </c>
      <c r="B35" s="8" t="s">
        <v>491</v>
      </c>
      <c r="C35" s="8" t="s">
        <v>323</v>
      </c>
      <c r="D35" s="8" t="s">
        <v>168</v>
      </c>
      <c r="E35" s="6"/>
      <c r="F35" s="6" t="s">
        <v>2600</v>
      </c>
    </row>
    <row r="36" spans="1:6" ht="150" x14ac:dyDescent="0.25">
      <c r="A36" s="9">
        <v>41949</v>
      </c>
      <c r="B36" s="8" t="s">
        <v>491</v>
      </c>
      <c r="C36" s="8" t="s">
        <v>323</v>
      </c>
      <c r="D36" s="8" t="s">
        <v>168</v>
      </c>
      <c r="E36" s="6"/>
      <c r="F36" s="6" t="s">
        <v>2601</v>
      </c>
    </row>
    <row r="37" spans="1:6" ht="75" x14ac:dyDescent="0.25">
      <c r="A37" s="9">
        <v>41949</v>
      </c>
      <c r="B37" s="8" t="s">
        <v>491</v>
      </c>
      <c r="C37" s="8" t="s">
        <v>323</v>
      </c>
      <c r="D37" s="8" t="s">
        <v>172</v>
      </c>
      <c r="E37" s="6"/>
      <c r="F37" s="6" t="s">
        <v>2616</v>
      </c>
    </row>
    <row r="38" spans="1:6" ht="60" x14ac:dyDescent="0.25">
      <c r="A38" s="9">
        <v>41949</v>
      </c>
      <c r="B38" s="8" t="s">
        <v>491</v>
      </c>
      <c r="C38" s="8" t="s">
        <v>323</v>
      </c>
      <c r="D38" s="8" t="s">
        <v>172</v>
      </c>
      <c r="E38" s="6"/>
      <c r="F38" s="6" t="s">
        <v>2602</v>
      </c>
    </row>
    <row r="39" spans="1:6" x14ac:dyDescent="0.25">
      <c r="A39" s="9"/>
      <c r="B39" s="8"/>
      <c r="C39" s="8"/>
      <c r="D39" s="8"/>
      <c r="E39" s="6"/>
      <c r="F39" s="6"/>
    </row>
    <row r="40" spans="1:6" x14ac:dyDescent="0.25">
      <c r="A40" s="9"/>
      <c r="B40" s="8"/>
      <c r="C40" s="8"/>
      <c r="D40" s="8"/>
      <c r="E40" s="6"/>
      <c r="F40" s="6"/>
    </row>
    <row r="41" spans="1:6" x14ac:dyDescent="0.25">
      <c r="A41" s="9"/>
      <c r="B41" s="8"/>
      <c r="C41" s="8"/>
      <c r="D41" s="8"/>
      <c r="E41" s="6"/>
      <c r="F41" s="6"/>
    </row>
    <row r="42" spans="1:6" x14ac:dyDescent="0.25">
      <c r="A42" s="9"/>
      <c r="B42" s="8"/>
      <c r="C42" s="8"/>
      <c r="D42" s="8"/>
      <c r="E42" s="6"/>
      <c r="F42" s="6"/>
    </row>
    <row r="43" spans="1:6" x14ac:dyDescent="0.25">
      <c r="A43" s="9"/>
      <c r="B43" s="8"/>
      <c r="C43" s="8"/>
      <c r="D43" s="8"/>
      <c r="E43" s="6"/>
      <c r="F43" s="6"/>
    </row>
    <row r="44" spans="1:6" x14ac:dyDescent="0.25">
      <c r="A44" s="9"/>
      <c r="B44" s="8"/>
      <c r="C44" s="8"/>
      <c r="D44" s="8"/>
      <c r="E44" s="6"/>
      <c r="F44" s="6"/>
    </row>
    <row r="45" spans="1:6" x14ac:dyDescent="0.25">
      <c r="A45" s="9"/>
      <c r="B45" s="8"/>
      <c r="C45" s="8"/>
      <c r="D45" s="8"/>
      <c r="E45" s="6"/>
      <c r="F45" s="6"/>
    </row>
    <row r="46" spans="1:6" x14ac:dyDescent="0.25">
      <c r="A46" s="9"/>
      <c r="B46" s="8"/>
      <c r="C46" s="8"/>
      <c r="D46" s="8"/>
      <c r="E46" s="6"/>
      <c r="F46" s="6"/>
    </row>
    <row r="47" spans="1:6" x14ac:dyDescent="0.25">
      <c r="A47" s="9"/>
      <c r="B47" s="8"/>
      <c r="C47" s="8"/>
      <c r="D47" s="8"/>
      <c r="E47" s="6"/>
      <c r="F47" s="6"/>
    </row>
    <row r="48" spans="1:6" x14ac:dyDescent="0.25">
      <c r="A48" s="9"/>
      <c r="B48" s="8"/>
      <c r="C48" s="8"/>
      <c r="D48" s="8"/>
      <c r="E48" s="6"/>
      <c r="F48" s="6"/>
    </row>
    <row r="49" spans="1:6" x14ac:dyDescent="0.25">
      <c r="A49" s="9"/>
      <c r="B49" s="8"/>
      <c r="C49" s="8"/>
      <c r="D49" s="8"/>
      <c r="E49" s="6"/>
      <c r="F49" s="6"/>
    </row>
    <row r="50" spans="1:6" x14ac:dyDescent="0.25">
      <c r="A50" s="9"/>
      <c r="B50" s="8"/>
      <c r="C50" s="8"/>
      <c r="D50" s="8"/>
      <c r="E50" s="6"/>
      <c r="F50" s="6"/>
    </row>
    <row r="51" spans="1:6" x14ac:dyDescent="0.25">
      <c r="A51" s="9"/>
      <c r="B51" s="8"/>
      <c r="C51" s="8"/>
      <c r="D51" s="8"/>
      <c r="E51" s="6"/>
      <c r="F51" s="6"/>
    </row>
    <row r="52" spans="1:6" x14ac:dyDescent="0.25">
      <c r="A52" s="9"/>
      <c r="B52" s="8"/>
      <c r="C52" s="8"/>
      <c r="D52" s="8"/>
      <c r="E52" s="6"/>
      <c r="F52" s="6"/>
    </row>
    <row r="53" spans="1:6" x14ac:dyDescent="0.25">
      <c r="A53" s="9"/>
      <c r="B53" s="8"/>
      <c r="C53" s="8"/>
      <c r="D53" s="8"/>
      <c r="E53" s="6"/>
      <c r="F53" s="6"/>
    </row>
    <row r="54" spans="1:6" x14ac:dyDescent="0.25">
      <c r="A54" s="9"/>
      <c r="B54" s="8"/>
      <c r="C54" s="8"/>
      <c r="D54" s="8"/>
      <c r="E54" s="6"/>
      <c r="F54" s="6"/>
    </row>
    <row r="55" spans="1:6" x14ac:dyDescent="0.25">
      <c r="A55" s="9"/>
      <c r="B55" s="8"/>
      <c r="C55" s="8"/>
      <c r="D55" s="8"/>
      <c r="E55" s="6"/>
      <c r="F55" s="6"/>
    </row>
    <row r="56" spans="1:6" x14ac:dyDescent="0.25">
      <c r="A56" s="9"/>
      <c r="B56" s="8"/>
      <c r="C56" s="8"/>
      <c r="D56" s="8"/>
      <c r="E56" s="6"/>
      <c r="F56" s="6"/>
    </row>
    <row r="57" spans="1:6" x14ac:dyDescent="0.25">
      <c r="A57" s="9"/>
      <c r="B57" s="8"/>
      <c r="C57" s="8"/>
      <c r="D57" s="8"/>
      <c r="E57" s="6"/>
      <c r="F57" s="6"/>
    </row>
    <row r="58" spans="1:6" x14ac:dyDescent="0.25">
      <c r="A58" s="9"/>
      <c r="B58" s="8"/>
      <c r="C58" s="8"/>
      <c r="D58" s="8"/>
      <c r="E58" s="6"/>
      <c r="F58" s="6"/>
    </row>
    <row r="59" spans="1:6" x14ac:dyDescent="0.25">
      <c r="A59" s="9"/>
      <c r="B59" s="8"/>
      <c r="C59" s="8"/>
      <c r="D59" s="8"/>
      <c r="E59" s="6"/>
      <c r="F59" s="6"/>
    </row>
    <row r="60" spans="1:6" x14ac:dyDescent="0.25">
      <c r="A60" s="9"/>
      <c r="B60" s="8"/>
      <c r="C60" s="8"/>
      <c r="D60" s="8"/>
      <c r="E60" s="6"/>
      <c r="F60" s="6"/>
    </row>
    <row r="61" spans="1:6" x14ac:dyDescent="0.25">
      <c r="A61" s="9"/>
      <c r="B61" s="8"/>
      <c r="C61" s="8"/>
      <c r="D61" s="8"/>
      <c r="E61" s="6"/>
      <c r="F61" s="6"/>
    </row>
    <row r="62" spans="1:6" x14ac:dyDescent="0.25">
      <c r="A62" s="9"/>
      <c r="B62" s="8"/>
      <c r="C62" s="8"/>
      <c r="D62" s="8"/>
      <c r="E62" s="6"/>
      <c r="F62" s="6"/>
    </row>
    <row r="63" spans="1:6" x14ac:dyDescent="0.25">
      <c r="A63" s="9"/>
      <c r="B63" s="8"/>
      <c r="C63" s="8"/>
      <c r="D63" s="8"/>
      <c r="E63" s="6"/>
      <c r="F63" s="6"/>
    </row>
    <row r="64" spans="1:6" x14ac:dyDescent="0.25">
      <c r="A64" s="9"/>
      <c r="B64" s="8"/>
      <c r="C64" s="8"/>
      <c r="D64" s="8"/>
      <c r="E64" s="6"/>
      <c r="F64" s="6"/>
    </row>
    <row r="65" spans="1:6" x14ac:dyDescent="0.25">
      <c r="A65" s="9"/>
      <c r="B65" s="8"/>
      <c r="C65" s="8"/>
      <c r="D65" s="8"/>
      <c r="E65" s="6"/>
      <c r="F65" s="6"/>
    </row>
    <row r="66" spans="1:6" x14ac:dyDescent="0.25">
      <c r="A66" s="9"/>
      <c r="B66" s="8"/>
      <c r="C66" s="8"/>
      <c r="D66" s="8"/>
      <c r="E66" s="6"/>
      <c r="F66" s="6"/>
    </row>
    <row r="67" spans="1:6" x14ac:dyDescent="0.25">
      <c r="A67" s="9"/>
      <c r="B67" s="8"/>
      <c r="C67" s="8"/>
      <c r="D67" s="8"/>
      <c r="E67" s="6"/>
      <c r="F67" s="6"/>
    </row>
    <row r="68" spans="1:6" x14ac:dyDescent="0.25">
      <c r="A68" s="9"/>
      <c r="E68" s="6"/>
      <c r="F68" s="6"/>
    </row>
    <row r="69" spans="1:6" x14ac:dyDescent="0.25">
      <c r="A69" s="9"/>
      <c r="E69" s="6"/>
      <c r="F69" s="6"/>
    </row>
    <row r="70" spans="1:6" x14ac:dyDescent="0.25">
      <c r="A70" s="9"/>
      <c r="E70" s="6"/>
      <c r="F70" s="6"/>
    </row>
    <row r="71" spans="1:6" x14ac:dyDescent="0.25">
      <c r="A71" s="9"/>
      <c r="E71" s="6"/>
      <c r="F71" s="6"/>
    </row>
    <row r="72" spans="1:6" x14ac:dyDescent="0.25">
      <c r="A72" s="9"/>
      <c r="E72" s="6"/>
      <c r="F72" s="6"/>
    </row>
    <row r="73" spans="1:6" x14ac:dyDescent="0.25">
      <c r="A73" s="9"/>
      <c r="E73" s="6"/>
      <c r="F73" s="6"/>
    </row>
    <row r="74" spans="1:6" x14ac:dyDescent="0.25">
      <c r="A74" s="9"/>
      <c r="E74" s="6"/>
      <c r="F74" s="6"/>
    </row>
    <row r="75" spans="1:6" x14ac:dyDescent="0.25">
      <c r="A75" s="9"/>
      <c r="E75" s="6"/>
      <c r="F75" s="6"/>
    </row>
    <row r="76" spans="1:6" x14ac:dyDescent="0.25">
      <c r="A76" s="9"/>
      <c r="E76" s="6"/>
      <c r="F76" s="6"/>
    </row>
    <row r="77" spans="1:6" x14ac:dyDescent="0.25">
      <c r="A77" s="9"/>
      <c r="E77" s="6"/>
      <c r="F77" s="6"/>
    </row>
    <row r="78" spans="1:6" x14ac:dyDescent="0.25">
      <c r="A78" s="9"/>
      <c r="E78" s="6"/>
      <c r="F78" s="6"/>
    </row>
    <row r="79" spans="1:6" x14ac:dyDescent="0.25">
      <c r="A79" s="9"/>
      <c r="E79" s="6"/>
      <c r="F79" s="6"/>
    </row>
    <row r="80" spans="1:6" x14ac:dyDescent="0.25">
      <c r="A80" s="9"/>
      <c r="E80" s="6"/>
      <c r="F80" s="6"/>
    </row>
    <row r="81" spans="1:6" x14ac:dyDescent="0.25">
      <c r="A81" s="9"/>
      <c r="E81" s="6"/>
      <c r="F81" s="6"/>
    </row>
    <row r="82" spans="1:6" x14ac:dyDescent="0.25">
      <c r="A82" s="9"/>
    </row>
    <row r="83" spans="1:6" x14ac:dyDescent="0.25">
      <c r="A83" s="9"/>
    </row>
    <row r="84" spans="1:6" x14ac:dyDescent="0.25">
      <c r="A84" s="9"/>
    </row>
    <row r="85" spans="1:6" x14ac:dyDescent="0.25">
      <c r="A85" s="9"/>
    </row>
    <row r="86" spans="1:6" x14ac:dyDescent="0.25">
      <c r="A86" s="9"/>
    </row>
    <row r="87" spans="1:6" x14ac:dyDescent="0.25">
      <c r="A87" s="9"/>
    </row>
    <row r="88" spans="1:6" x14ac:dyDescent="0.25">
      <c r="A88" s="9"/>
    </row>
    <row r="89" spans="1:6" x14ac:dyDescent="0.25">
      <c r="A89" s="9"/>
    </row>
    <row r="90" spans="1:6" x14ac:dyDescent="0.25">
      <c r="A90" s="9"/>
    </row>
    <row r="91" spans="1:6" x14ac:dyDescent="0.25">
      <c r="A91" s="9"/>
    </row>
    <row r="92" spans="1:6" x14ac:dyDescent="0.25">
      <c r="A92" s="9"/>
    </row>
    <row r="93" spans="1:6" x14ac:dyDescent="0.25">
      <c r="A93" s="9"/>
    </row>
    <row r="94" spans="1:6" x14ac:dyDescent="0.25">
      <c r="A94" s="9"/>
    </row>
    <row r="95" spans="1:6" x14ac:dyDescent="0.25">
      <c r="A95" s="9"/>
    </row>
    <row r="96" spans="1:6" x14ac:dyDescent="0.25">
      <c r="A96" s="9"/>
    </row>
    <row r="97" spans="1:1" x14ac:dyDescent="0.25">
      <c r="A97" s="9"/>
    </row>
    <row r="98" spans="1:1" x14ac:dyDescent="0.25">
      <c r="A98" s="9"/>
    </row>
    <row r="99" spans="1:1" x14ac:dyDescent="0.25">
      <c r="A99" s="9"/>
    </row>
    <row r="100" spans="1:1" x14ac:dyDescent="0.25">
      <c r="A100" s="9"/>
    </row>
    <row r="101" spans="1:1" x14ac:dyDescent="0.25">
      <c r="A101" s="9"/>
    </row>
    <row r="102" spans="1:1" x14ac:dyDescent="0.25">
      <c r="A102" s="9"/>
    </row>
    <row r="103" spans="1:1" x14ac:dyDescent="0.25">
      <c r="A103" s="9"/>
    </row>
    <row r="104" spans="1:1" x14ac:dyDescent="0.25">
      <c r="A104" s="9"/>
    </row>
    <row r="105" spans="1:1" x14ac:dyDescent="0.25">
      <c r="A105" s="9"/>
    </row>
    <row r="106" spans="1:1" x14ac:dyDescent="0.25">
      <c r="A106" s="9"/>
    </row>
    <row r="107" spans="1:1" x14ac:dyDescent="0.25">
      <c r="A107" s="9"/>
    </row>
    <row r="108" spans="1:1" x14ac:dyDescent="0.25">
      <c r="A108" s="9"/>
    </row>
    <row r="109" spans="1:1" x14ac:dyDescent="0.25">
      <c r="A109" s="9"/>
    </row>
    <row r="110" spans="1:1" x14ac:dyDescent="0.25">
      <c r="A110" s="9"/>
    </row>
    <row r="111" spans="1:1" x14ac:dyDescent="0.25">
      <c r="A111" s="9"/>
    </row>
  </sheetData>
  <mergeCells count="1">
    <mergeCell ref="A1:G1"/>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dimension ref="A1:O57"/>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1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54</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225" x14ac:dyDescent="0.25">
      <c r="A3" s="9">
        <v>42369</v>
      </c>
      <c r="B3" s="8" t="s">
        <v>333</v>
      </c>
      <c r="C3" s="8" t="s">
        <v>791</v>
      </c>
      <c r="D3" s="8" t="s">
        <v>168</v>
      </c>
      <c r="E3" s="6"/>
      <c r="F3" s="6" t="s">
        <v>792</v>
      </c>
      <c r="G3" s="6" t="s">
        <v>793</v>
      </c>
    </row>
    <row r="4" spans="1:15" x14ac:dyDescent="0.25">
      <c r="B4" s="8"/>
      <c r="C4" s="8"/>
      <c r="D4" s="8"/>
      <c r="E4" s="6"/>
      <c r="F4" s="6"/>
    </row>
    <row r="5" spans="1:15" x14ac:dyDescent="0.25">
      <c r="B5" s="8"/>
      <c r="C5" s="8"/>
      <c r="D5" s="8"/>
      <c r="E5" s="6"/>
      <c r="F5" s="6"/>
    </row>
    <row r="6" spans="1:15" x14ac:dyDescent="0.25">
      <c r="B6" s="8"/>
      <c r="C6" s="8"/>
      <c r="D6" s="8"/>
      <c r="E6" s="6"/>
      <c r="F6" s="6"/>
    </row>
    <row r="7" spans="1:15" x14ac:dyDescent="0.25">
      <c r="B7" s="8"/>
      <c r="C7" s="8"/>
      <c r="D7" s="8"/>
      <c r="E7" s="6"/>
      <c r="F7" s="6"/>
    </row>
    <row r="8" spans="1:15" x14ac:dyDescent="0.25">
      <c r="B8" s="8"/>
      <c r="C8" s="8"/>
      <c r="D8" s="8"/>
      <c r="E8" s="6"/>
      <c r="F8" s="6"/>
    </row>
    <row r="9" spans="1:15" x14ac:dyDescent="0.25">
      <c r="B9" s="8"/>
      <c r="C9" s="8"/>
      <c r="D9" s="8"/>
      <c r="E9" s="6"/>
      <c r="F9" s="6"/>
    </row>
    <row r="10" spans="1:15" x14ac:dyDescent="0.25">
      <c r="B10" s="8"/>
      <c r="C10" s="8"/>
      <c r="D10" s="8"/>
      <c r="E10" s="6"/>
      <c r="F10" s="6"/>
    </row>
    <row r="11" spans="1:15" x14ac:dyDescent="0.25">
      <c r="B11" s="8"/>
      <c r="C11" s="8"/>
      <c r="D11" s="8"/>
      <c r="E11" s="6"/>
      <c r="F11" s="6"/>
    </row>
    <row r="12" spans="1:15" x14ac:dyDescent="0.25">
      <c r="B12" s="8"/>
      <c r="C12" s="8"/>
      <c r="D12" s="8"/>
      <c r="E12" s="6"/>
      <c r="F12" s="6"/>
    </row>
    <row r="13" spans="1:15" x14ac:dyDescent="0.25">
      <c r="B13" s="8"/>
      <c r="C13" s="8"/>
      <c r="D13" s="8"/>
      <c r="E13" s="6"/>
      <c r="F13" s="6"/>
    </row>
    <row r="14" spans="1:15" x14ac:dyDescent="0.25">
      <c r="B14" s="8"/>
      <c r="C14" s="8"/>
      <c r="D14" s="8"/>
      <c r="E14" s="6"/>
      <c r="F14" s="6"/>
    </row>
    <row r="15" spans="1:15" x14ac:dyDescent="0.25">
      <c r="B15" s="8"/>
      <c r="C15" s="8"/>
      <c r="D15" s="8"/>
      <c r="E15" s="6"/>
      <c r="F15" s="6"/>
    </row>
    <row r="16" spans="1:15" x14ac:dyDescent="0.25">
      <c r="B16" s="8"/>
      <c r="C16" s="8"/>
      <c r="D16" s="8"/>
      <c r="E16" s="6"/>
      <c r="F16" s="6"/>
    </row>
    <row r="17" spans="2:6" x14ac:dyDescent="0.25">
      <c r="B17" s="8"/>
      <c r="C17" s="8"/>
      <c r="D17" s="8"/>
      <c r="E17" s="6"/>
      <c r="F17" s="6"/>
    </row>
    <row r="18" spans="2:6" x14ac:dyDescent="0.25">
      <c r="B18" s="8"/>
      <c r="C18" s="8"/>
      <c r="D18" s="8"/>
      <c r="E18" s="6"/>
      <c r="F18" s="6"/>
    </row>
    <row r="19" spans="2:6" x14ac:dyDescent="0.25">
      <c r="B19" s="8"/>
      <c r="C19" s="8"/>
      <c r="D19" s="8"/>
      <c r="E19" s="6"/>
      <c r="F19" s="6"/>
    </row>
    <row r="20" spans="2:6" x14ac:dyDescent="0.25">
      <c r="B20" s="8"/>
      <c r="C20" s="8"/>
      <c r="D20" s="8"/>
      <c r="E20" s="6"/>
      <c r="F20" s="6"/>
    </row>
    <row r="21" spans="2:6" x14ac:dyDescent="0.25">
      <c r="B21" s="8"/>
      <c r="C21" s="8"/>
      <c r="D21" s="8"/>
      <c r="E21" s="6"/>
      <c r="F21" s="6"/>
    </row>
    <row r="22" spans="2:6" x14ac:dyDescent="0.25">
      <c r="B22" s="8"/>
      <c r="C22" s="8"/>
      <c r="D22" s="8"/>
      <c r="E22" s="6"/>
      <c r="F22" s="6"/>
    </row>
    <row r="23" spans="2:6" x14ac:dyDescent="0.25">
      <c r="B23" s="8"/>
      <c r="C23" s="8"/>
      <c r="D23" s="8"/>
      <c r="E23" s="6"/>
      <c r="F23" s="6"/>
    </row>
    <row r="24" spans="2:6" x14ac:dyDescent="0.25">
      <c r="B24" s="8"/>
      <c r="C24" s="8"/>
      <c r="D24" s="8"/>
      <c r="E24" s="6"/>
      <c r="F24" s="6"/>
    </row>
    <row r="25" spans="2:6" x14ac:dyDescent="0.25">
      <c r="B25" s="8"/>
      <c r="C25" s="8"/>
      <c r="D25" s="8"/>
      <c r="E25" s="6"/>
      <c r="F25" s="6"/>
    </row>
    <row r="26" spans="2:6" x14ac:dyDescent="0.25">
      <c r="B26" s="8"/>
      <c r="C26" s="8"/>
      <c r="D26" s="8"/>
      <c r="E26" s="6"/>
      <c r="F26" s="6"/>
    </row>
    <row r="27" spans="2:6" x14ac:dyDescent="0.25">
      <c r="B27" s="8"/>
      <c r="C27" s="8"/>
      <c r="D27" s="8"/>
      <c r="E27" s="6"/>
      <c r="F27" s="6"/>
    </row>
    <row r="28" spans="2:6" x14ac:dyDescent="0.25">
      <c r="B28" s="8"/>
      <c r="C28" s="8"/>
      <c r="D28" s="8"/>
      <c r="E28" s="6"/>
      <c r="F28" s="6"/>
    </row>
    <row r="29" spans="2:6" x14ac:dyDescent="0.25">
      <c r="B29" s="8"/>
      <c r="C29" s="8"/>
      <c r="D29" s="8"/>
      <c r="E29" s="6"/>
      <c r="F29" s="6"/>
    </row>
    <row r="30" spans="2:6" x14ac:dyDescent="0.25">
      <c r="B30" s="8"/>
      <c r="C30" s="8"/>
      <c r="D30" s="8"/>
      <c r="E30" s="6"/>
      <c r="F30" s="6"/>
    </row>
    <row r="31" spans="2:6" x14ac:dyDescent="0.25">
      <c r="B31" s="8"/>
      <c r="C31" s="8"/>
      <c r="D31" s="8"/>
      <c r="E31" s="6"/>
      <c r="F31" s="6"/>
    </row>
    <row r="32" spans="2:6" x14ac:dyDescent="0.25">
      <c r="B32" s="8"/>
      <c r="C32" s="8"/>
      <c r="D32" s="8"/>
      <c r="E32" s="6"/>
      <c r="F32" s="6"/>
    </row>
    <row r="33" spans="2:6" x14ac:dyDescent="0.25">
      <c r="B33" s="8"/>
      <c r="C33" s="8"/>
      <c r="D33" s="8"/>
      <c r="E33" s="6"/>
      <c r="F33" s="6"/>
    </row>
    <row r="34" spans="2:6" x14ac:dyDescent="0.25">
      <c r="B34" s="8"/>
      <c r="C34" s="8"/>
      <c r="D34" s="8"/>
      <c r="E34" s="6"/>
      <c r="F34" s="6"/>
    </row>
    <row r="35" spans="2:6" x14ac:dyDescent="0.25">
      <c r="B35" s="8"/>
      <c r="C35" s="8"/>
      <c r="D35" s="8"/>
      <c r="E35" s="6"/>
      <c r="F35" s="6"/>
    </row>
    <row r="36" spans="2:6" x14ac:dyDescent="0.25">
      <c r="B36" s="8"/>
      <c r="C36" s="8"/>
      <c r="D36" s="8"/>
      <c r="E36" s="6"/>
      <c r="F36" s="6"/>
    </row>
    <row r="37" spans="2:6" x14ac:dyDescent="0.25">
      <c r="B37" s="8"/>
      <c r="C37" s="8"/>
      <c r="D37" s="8"/>
      <c r="E37" s="6"/>
      <c r="F37" s="6"/>
    </row>
    <row r="38" spans="2:6" x14ac:dyDescent="0.25">
      <c r="B38" s="8"/>
      <c r="C38" s="8"/>
      <c r="D38" s="8"/>
      <c r="E38" s="6"/>
      <c r="F38" s="6"/>
    </row>
    <row r="39" spans="2:6" x14ac:dyDescent="0.25">
      <c r="B39" s="8"/>
      <c r="C39" s="8"/>
      <c r="D39" s="8"/>
      <c r="E39" s="6"/>
      <c r="F39" s="6"/>
    </row>
    <row r="40" spans="2:6" x14ac:dyDescent="0.25">
      <c r="B40" s="8"/>
      <c r="C40" s="8"/>
      <c r="D40" s="8"/>
      <c r="E40" s="6"/>
      <c r="F40" s="6"/>
    </row>
    <row r="41" spans="2:6" x14ac:dyDescent="0.25">
      <c r="B41" s="8"/>
      <c r="C41" s="8"/>
      <c r="D41" s="8"/>
      <c r="E41" s="6"/>
      <c r="F41" s="6"/>
    </row>
    <row r="42" spans="2:6" x14ac:dyDescent="0.25">
      <c r="B42" s="8"/>
      <c r="C42" s="8"/>
      <c r="D42" s="8"/>
      <c r="E42" s="6"/>
      <c r="F42" s="6"/>
    </row>
    <row r="43" spans="2:6" x14ac:dyDescent="0.25">
      <c r="B43" s="8"/>
      <c r="C43" s="8"/>
      <c r="D43" s="8"/>
      <c r="E43" s="6"/>
      <c r="F43" s="6"/>
    </row>
    <row r="44" spans="2:6" x14ac:dyDescent="0.25">
      <c r="B44" s="8"/>
      <c r="C44" s="8"/>
      <c r="D44" s="8"/>
      <c r="E44" s="6"/>
      <c r="F44" s="6"/>
    </row>
    <row r="45" spans="2:6" x14ac:dyDescent="0.25">
      <c r="B45" s="8"/>
      <c r="C45" s="8"/>
      <c r="D45" s="8"/>
      <c r="E45" s="6"/>
      <c r="F45" s="6"/>
    </row>
    <row r="46" spans="2:6" x14ac:dyDescent="0.25">
      <c r="B46" s="8"/>
      <c r="C46" s="8"/>
      <c r="D46" s="8"/>
      <c r="E46" s="6"/>
      <c r="F46" s="6"/>
    </row>
    <row r="47" spans="2:6" x14ac:dyDescent="0.25">
      <c r="B47" s="8"/>
      <c r="C47" s="8"/>
      <c r="D47" s="8"/>
      <c r="E47" s="6"/>
      <c r="F47" s="6"/>
    </row>
    <row r="48" spans="2:6" x14ac:dyDescent="0.25">
      <c r="B48" s="8"/>
      <c r="C48" s="8"/>
      <c r="D48" s="8"/>
      <c r="E48" s="6"/>
      <c r="F48" s="6"/>
    </row>
    <row r="49" spans="2:6" x14ac:dyDescent="0.25">
      <c r="B49" s="8"/>
      <c r="C49" s="8"/>
      <c r="D49" s="8"/>
      <c r="E49" s="6"/>
      <c r="F49" s="6"/>
    </row>
    <row r="50" spans="2:6" x14ac:dyDescent="0.25">
      <c r="B50" s="8"/>
      <c r="C50" s="8"/>
      <c r="D50" s="8"/>
      <c r="E50" s="6"/>
      <c r="F50" s="6"/>
    </row>
    <row r="51" spans="2:6" x14ac:dyDescent="0.25">
      <c r="B51" s="8"/>
      <c r="C51" s="8"/>
      <c r="D51" s="8"/>
      <c r="E51" s="6"/>
      <c r="F51" s="6"/>
    </row>
    <row r="52" spans="2:6" x14ac:dyDescent="0.25">
      <c r="B52" s="8"/>
      <c r="C52" s="8"/>
      <c r="D52" s="8"/>
      <c r="E52" s="6"/>
      <c r="F52" s="6"/>
    </row>
    <row r="53" spans="2:6" x14ac:dyDescent="0.25">
      <c r="B53" s="8"/>
      <c r="C53" s="8"/>
      <c r="D53" s="8"/>
      <c r="E53" s="6"/>
      <c r="F53" s="6"/>
    </row>
    <row r="54" spans="2:6" x14ac:dyDescent="0.25">
      <c r="B54" s="8"/>
      <c r="C54" s="8"/>
      <c r="D54" s="8"/>
      <c r="E54" s="6"/>
      <c r="F54" s="6"/>
    </row>
    <row r="55" spans="2:6" x14ac:dyDescent="0.25">
      <c r="B55" s="8"/>
      <c r="C55" s="8"/>
      <c r="D55" s="8"/>
      <c r="E55" s="6"/>
      <c r="F55" s="6"/>
    </row>
    <row r="56" spans="2:6" x14ac:dyDescent="0.25">
      <c r="B56" s="8"/>
      <c r="C56" s="8"/>
      <c r="D56" s="8"/>
      <c r="E56" s="6"/>
      <c r="F56" s="6"/>
    </row>
    <row r="57" spans="2:6" x14ac:dyDescent="0.25">
      <c r="B57" s="8"/>
      <c r="C57" s="8"/>
      <c r="D57" s="8"/>
      <c r="E57" s="6"/>
      <c r="F57" s="6"/>
    </row>
  </sheetData>
  <mergeCells count="1">
    <mergeCell ref="A1:G1"/>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dimension ref="A1:O59"/>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14.42578125" bestFit="1" customWidth="1"/>
    <col min="8" max="8" width="6.42578125" bestFit="1" customWidth="1"/>
    <col min="9" max="9" width="20" bestFit="1" customWidth="1"/>
    <col min="10" max="10" width="6.42578125" bestFit="1" customWidth="1"/>
    <col min="11" max="11" width="20" bestFit="1" customWidth="1"/>
    <col min="12" max="12" width="6.42578125" bestFit="1" customWidth="1"/>
    <col min="13" max="13" width="19.42578125" bestFit="1" customWidth="1"/>
    <col min="14" max="14" width="6.42578125" bestFit="1" customWidth="1"/>
    <col min="15" max="15" width="21.140625" bestFit="1" customWidth="1"/>
  </cols>
  <sheetData>
    <row r="1" spans="1:15" ht="26.25" customHeight="1" thickBot="1" x14ac:dyDescent="0.35">
      <c r="A1" s="56" t="s">
        <v>55</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75" x14ac:dyDescent="0.25">
      <c r="A3" s="9">
        <v>42727</v>
      </c>
      <c r="B3" s="8" t="s">
        <v>231</v>
      </c>
      <c r="C3" s="8" t="s">
        <v>577</v>
      </c>
      <c r="D3" s="8" t="s">
        <v>168</v>
      </c>
      <c r="E3" s="6" t="s">
        <v>775</v>
      </c>
      <c r="F3" s="6" t="s">
        <v>771</v>
      </c>
      <c r="G3" s="6" t="s">
        <v>778</v>
      </c>
    </row>
    <row r="4" spans="1:15" ht="210" x14ac:dyDescent="0.25">
      <c r="A4" s="9">
        <v>42727</v>
      </c>
      <c r="B4" s="8" t="s">
        <v>231</v>
      </c>
      <c r="C4" s="8" t="s">
        <v>577</v>
      </c>
      <c r="D4" s="8" t="s">
        <v>168</v>
      </c>
      <c r="E4" s="6" t="s">
        <v>776</v>
      </c>
      <c r="F4" s="6" t="s">
        <v>2629</v>
      </c>
      <c r="G4" s="6" t="s">
        <v>779</v>
      </c>
    </row>
    <row r="5" spans="1:15" ht="120" x14ac:dyDescent="0.25">
      <c r="A5" s="9">
        <v>42727</v>
      </c>
      <c r="B5" s="8" t="s">
        <v>231</v>
      </c>
      <c r="C5" s="8" t="s">
        <v>577</v>
      </c>
      <c r="D5" s="8" t="s">
        <v>168</v>
      </c>
      <c r="E5" s="6" t="s">
        <v>777</v>
      </c>
      <c r="F5" s="6" t="s">
        <v>772</v>
      </c>
      <c r="G5" s="6" t="s">
        <v>780</v>
      </c>
      <c r="I5" s="6" t="s">
        <v>781</v>
      </c>
    </row>
    <row r="6" spans="1:15" ht="180" x14ac:dyDescent="0.25">
      <c r="A6" s="9">
        <v>42727</v>
      </c>
      <c r="B6" s="8" t="s">
        <v>231</v>
      </c>
      <c r="C6" s="8" t="s">
        <v>577</v>
      </c>
      <c r="D6" s="8" t="s">
        <v>168</v>
      </c>
      <c r="E6" s="6" t="s">
        <v>774</v>
      </c>
      <c r="F6" s="6" t="s">
        <v>773</v>
      </c>
      <c r="G6" s="6" t="s">
        <v>782</v>
      </c>
      <c r="I6" s="6" t="s">
        <v>783</v>
      </c>
    </row>
    <row r="7" spans="1:15" ht="120" x14ac:dyDescent="0.25">
      <c r="A7" s="9">
        <v>42488</v>
      </c>
      <c r="B7" s="8" t="s">
        <v>491</v>
      </c>
      <c r="C7" s="8" t="s">
        <v>455</v>
      </c>
      <c r="D7" s="8" t="s">
        <v>168</v>
      </c>
      <c r="E7" s="6" t="s">
        <v>795</v>
      </c>
      <c r="F7" s="6" t="s">
        <v>794</v>
      </c>
      <c r="G7" s="6" t="s">
        <v>796</v>
      </c>
    </row>
    <row r="8" spans="1:15" ht="90" x14ac:dyDescent="0.25">
      <c r="A8" s="9">
        <v>42488</v>
      </c>
      <c r="B8" s="8" t="s">
        <v>491</v>
      </c>
      <c r="C8" s="8" t="s">
        <v>318</v>
      </c>
      <c r="D8" s="8" t="s">
        <v>168</v>
      </c>
      <c r="E8" s="6" t="s">
        <v>798</v>
      </c>
      <c r="F8" s="6" t="s">
        <v>797</v>
      </c>
      <c r="G8" s="6" t="s">
        <v>799</v>
      </c>
      <c r="I8" s="6" t="s">
        <v>800</v>
      </c>
    </row>
    <row r="9" spans="1:15" ht="195" x14ac:dyDescent="0.25">
      <c r="A9" s="9">
        <v>42488</v>
      </c>
      <c r="B9" s="8" t="s">
        <v>491</v>
      </c>
      <c r="C9" s="8" t="s">
        <v>319</v>
      </c>
      <c r="D9" s="8" t="s">
        <v>168</v>
      </c>
      <c r="E9" s="6" t="s">
        <v>802</v>
      </c>
      <c r="F9" s="6" t="s">
        <v>801</v>
      </c>
      <c r="G9" s="6" t="s">
        <v>803</v>
      </c>
    </row>
    <row r="10" spans="1:15" ht="45" x14ac:dyDescent="0.25">
      <c r="A10" s="9">
        <v>42537</v>
      </c>
      <c r="B10" s="8" t="s">
        <v>491</v>
      </c>
      <c r="C10" s="8" t="s">
        <v>455</v>
      </c>
      <c r="D10" s="8" t="s">
        <v>172</v>
      </c>
      <c r="E10" s="6"/>
      <c r="F10" s="6" t="s">
        <v>2603</v>
      </c>
      <c r="G10" s="6"/>
    </row>
    <row r="11" spans="1:15" ht="60" x14ac:dyDescent="0.25">
      <c r="A11" s="9">
        <v>42537</v>
      </c>
      <c r="B11" s="8" t="s">
        <v>491</v>
      </c>
      <c r="C11" s="8" t="s">
        <v>455</v>
      </c>
      <c r="D11" s="8" t="s">
        <v>168</v>
      </c>
      <c r="E11" s="6"/>
      <c r="F11" s="6" t="s">
        <v>2604</v>
      </c>
      <c r="G11" s="6"/>
    </row>
    <row r="12" spans="1:15" ht="150" x14ac:dyDescent="0.25">
      <c r="A12" s="9">
        <v>42537</v>
      </c>
      <c r="B12" s="8" t="s">
        <v>491</v>
      </c>
      <c r="C12" s="8" t="s">
        <v>455</v>
      </c>
      <c r="D12" s="8" t="s">
        <v>168</v>
      </c>
      <c r="E12" s="6"/>
      <c r="F12" s="6" t="s">
        <v>2605</v>
      </c>
      <c r="G12" s="6"/>
    </row>
    <row r="13" spans="1:15" ht="90" x14ac:dyDescent="0.25">
      <c r="A13" s="9">
        <v>42537</v>
      </c>
      <c r="B13" s="8" t="s">
        <v>491</v>
      </c>
      <c r="C13" s="8" t="s">
        <v>319</v>
      </c>
      <c r="D13" s="8" t="s">
        <v>168</v>
      </c>
      <c r="E13" s="6"/>
      <c r="F13" s="6" t="s">
        <v>2606</v>
      </c>
      <c r="G13" s="6"/>
    </row>
    <row r="14" spans="1:15" ht="45" x14ac:dyDescent="0.25">
      <c r="A14" s="9">
        <v>42537</v>
      </c>
      <c r="B14" s="8" t="s">
        <v>491</v>
      </c>
      <c r="C14" s="8" t="s">
        <v>319</v>
      </c>
      <c r="D14" s="8" t="s">
        <v>168</v>
      </c>
      <c r="E14" s="6"/>
      <c r="F14" s="6" t="s">
        <v>2607</v>
      </c>
      <c r="G14" s="6"/>
    </row>
    <row r="15" spans="1:15" ht="135" x14ac:dyDescent="0.25">
      <c r="A15" s="9">
        <v>42537</v>
      </c>
      <c r="B15" s="8" t="s">
        <v>491</v>
      </c>
      <c r="C15" s="8" t="s">
        <v>322</v>
      </c>
      <c r="D15" s="8" t="s">
        <v>172</v>
      </c>
      <c r="E15" s="6"/>
      <c r="F15" s="6" t="s">
        <v>2608</v>
      </c>
      <c r="G15" s="6"/>
    </row>
    <row r="16" spans="1:15" ht="60" x14ac:dyDescent="0.25">
      <c r="A16" s="9">
        <v>42537</v>
      </c>
      <c r="B16" s="8" t="s">
        <v>491</v>
      </c>
      <c r="C16" s="8" t="s">
        <v>322</v>
      </c>
      <c r="D16" s="8" t="s">
        <v>172</v>
      </c>
      <c r="E16" s="6"/>
      <c r="F16" s="6" t="s">
        <v>2609</v>
      </c>
      <c r="G16" s="6"/>
    </row>
    <row r="17" spans="1:7" ht="105" x14ac:dyDescent="0.25">
      <c r="A17" s="9">
        <v>42537</v>
      </c>
      <c r="B17" s="8" t="s">
        <v>491</v>
      </c>
      <c r="C17" s="8" t="s">
        <v>322</v>
      </c>
      <c r="D17" s="8" t="s">
        <v>168</v>
      </c>
      <c r="E17" s="6"/>
      <c r="F17" s="6" t="s">
        <v>2610</v>
      </c>
      <c r="G17" s="6"/>
    </row>
    <row r="18" spans="1:7" ht="60" x14ac:dyDescent="0.25">
      <c r="A18" s="9">
        <v>42537</v>
      </c>
      <c r="B18" s="8" t="s">
        <v>491</v>
      </c>
      <c r="C18" s="8" t="s">
        <v>468</v>
      </c>
      <c r="D18" s="8" t="s">
        <v>168</v>
      </c>
      <c r="E18" s="6"/>
      <c r="F18" s="6" t="s">
        <v>2611</v>
      </c>
      <c r="G18" s="6"/>
    </row>
    <row r="19" spans="1:7" ht="120" x14ac:dyDescent="0.25">
      <c r="A19" s="9">
        <v>42537</v>
      </c>
      <c r="B19" s="8" t="s">
        <v>491</v>
      </c>
      <c r="C19" s="8" t="s">
        <v>470</v>
      </c>
      <c r="D19" s="8" t="s">
        <v>168</v>
      </c>
      <c r="E19" s="6"/>
      <c r="F19" s="6" t="s">
        <v>2612</v>
      </c>
      <c r="G19" s="6"/>
    </row>
    <row r="20" spans="1:7" ht="75" x14ac:dyDescent="0.25">
      <c r="A20" s="9">
        <v>42537</v>
      </c>
      <c r="B20" s="8" t="s">
        <v>491</v>
      </c>
      <c r="C20" s="8" t="s">
        <v>323</v>
      </c>
      <c r="D20" s="8" t="s">
        <v>168</v>
      </c>
      <c r="F20" s="6" t="s">
        <v>2613</v>
      </c>
      <c r="G20" s="6"/>
    </row>
    <row r="21" spans="1:7" x14ac:dyDescent="0.25">
      <c r="A21" s="9"/>
      <c r="B21" s="8"/>
      <c r="C21" s="8"/>
      <c r="D21" s="8"/>
      <c r="F21" s="6"/>
      <c r="G21" s="6"/>
    </row>
    <row r="22" spans="1:7" x14ac:dyDescent="0.25">
      <c r="A22" s="9"/>
      <c r="B22" s="8"/>
      <c r="C22" s="8"/>
      <c r="D22" s="8"/>
      <c r="F22" s="6"/>
      <c r="G22" s="6"/>
    </row>
    <row r="23" spans="1:7" x14ac:dyDescent="0.25">
      <c r="A23" s="9"/>
      <c r="B23" s="8"/>
      <c r="C23" s="8"/>
      <c r="D23" s="8"/>
      <c r="F23" s="6"/>
      <c r="G23" s="6"/>
    </row>
    <row r="24" spans="1:7" x14ac:dyDescent="0.25">
      <c r="A24" s="9"/>
      <c r="B24" s="8"/>
      <c r="C24" s="8"/>
      <c r="D24" s="8"/>
      <c r="F24" s="6"/>
      <c r="G24" s="6"/>
    </row>
    <row r="25" spans="1:7" x14ac:dyDescent="0.25">
      <c r="A25" s="9"/>
      <c r="B25" s="8"/>
      <c r="C25" s="8"/>
      <c r="D25" s="8"/>
      <c r="F25" s="6"/>
      <c r="G25" s="6"/>
    </row>
    <row r="26" spans="1:7" x14ac:dyDescent="0.25">
      <c r="A26" s="9"/>
      <c r="B26" s="8"/>
      <c r="C26" s="8"/>
      <c r="D26" s="8"/>
      <c r="F26" s="6"/>
      <c r="G26" s="6"/>
    </row>
    <row r="27" spans="1:7" x14ac:dyDescent="0.25">
      <c r="A27" s="9"/>
      <c r="B27" s="8"/>
      <c r="C27" s="8"/>
      <c r="D27" s="8"/>
      <c r="F27" s="6"/>
      <c r="G27" s="6"/>
    </row>
    <row r="28" spans="1:7" x14ac:dyDescent="0.25">
      <c r="A28" s="9"/>
      <c r="B28" s="8"/>
      <c r="C28" s="8"/>
      <c r="D28" s="8"/>
      <c r="F28" s="6"/>
      <c r="G28" s="6"/>
    </row>
    <row r="29" spans="1:7" x14ac:dyDescent="0.25">
      <c r="A29" s="9"/>
      <c r="B29" s="8"/>
      <c r="C29" s="8"/>
      <c r="D29" s="8"/>
      <c r="F29" s="6"/>
      <c r="G29" s="6"/>
    </row>
    <row r="30" spans="1:7" x14ac:dyDescent="0.25">
      <c r="A30" s="9"/>
      <c r="B30" s="8"/>
      <c r="C30" s="8"/>
      <c r="D30" s="8"/>
      <c r="F30" s="6"/>
      <c r="G30" s="6"/>
    </row>
    <row r="31" spans="1:7" x14ac:dyDescent="0.25">
      <c r="A31" s="9"/>
      <c r="B31" s="8"/>
      <c r="C31" s="8"/>
      <c r="D31" s="8"/>
      <c r="F31" s="6"/>
      <c r="G31" s="6"/>
    </row>
    <row r="32" spans="1:7" x14ac:dyDescent="0.25">
      <c r="A32" s="9"/>
      <c r="B32" s="8"/>
      <c r="C32" s="8"/>
      <c r="D32" s="8"/>
      <c r="F32" s="6"/>
      <c r="G32" s="6"/>
    </row>
    <row r="33" spans="1:7" x14ac:dyDescent="0.25">
      <c r="A33" s="9"/>
      <c r="B33" s="8"/>
      <c r="C33" s="8"/>
      <c r="D33" s="8"/>
      <c r="F33" s="6"/>
      <c r="G33" s="6"/>
    </row>
    <row r="34" spans="1:7" x14ac:dyDescent="0.25">
      <c r="A34" s="9"/>
      <c r="B34" s="8"/>
      <c r="C34" s="8"/>
      <c r="D34" s="8"/>
      <c r="F34" s="6"/>
      <c r="G34" s="6"/>
    </row>
    <row r="35" spans="1:7" x14ac:dyDescent="0.25">
      <c r="A35" s="9"/>
      <c r="B35" s="8"/>
      <c r="C35" s="8"/>
      <c r="D35" s="8"/>
      <c r="F35" s="6"/>
      <c r="G35" s="6"/>
    </row>
    <row r="36" spans="1:7" x14ac:dyDescent="0.25">
      <c r="A36" s="9"/>
      <c r="B36" s="8"/>
      <c r="C36" s="8"/>
      <c r="D36" s="8"/>
      <c r="F36" s="6"/>
      <c r="G36" s="6"/>
    </row>
    <row r="37" spans="1:7" x14ac:dyDescent="0.25">
      <c r="A37" s="9"/>
      <c r="B37" s="8"/>
      <c r="C37" s="8"/>
      <c r="D37" s="8"/>
      <c r="F37" s="6"/>
      <c r="G37" s="6"/>
    </row>
    <row r="38" spans="1:7" x14ac:dyDescent="0.25">
      <c r="A38" s="9"/>
      <c r="B38" s="8"/>
      <c r="C38" s="8"/>
      <c r="D38" s="8"/>
      <c r="F38" s="6"/>
      <c r="G38" s="6"/>
    </row>
    <row r="39" spans="1:7" x14ac:dyDescent="0.25">
      <c r="A39" s="9"/>
      <c r="B39" s="8"/>
      <c r="C39" s="8"/>
      <c r="D39" s="8"/>
      <c r="F39" s="6"/>
      <c r="G39" s="6"/>
    </row>
    <row r="40" spans="1:7" x14ac:dyDescent="0.25">
      <c r="A40" s="9"/>
      <c r="B40" s="8"/>
      <c r="C40" s="8"/>
      <c r="D40" s="8"/>
      <c r="F40" s="6"/>
      <c r="G40" s="6"/>
    </row>
    <row r="41" spans="1:7" x14ac:dyDescent="0.25">
      <c r="A41" s="9"/>
      <c r="B41" s="8"/>
      <c r="C41" s="8"/>
      <c r="D41" s="8"/>
      <c r="F41" s="6"/>
      <c r="G41" s="6"/>
    </row>
    <row r="42" spans="1:7" x14ac:dyDescent="0.25">
      <c r="A42" s="9"/>
      <c r="B42" s="8"/>
      <c r="C42" s="8"/>
      <c r="D42" s="8"/>
      <c r="F42" s="6"/>
      <c r="G42" s="6"/>
    </row>
    <row r="43" spans="1:7" x14ac:dyDescent="0.25">
      <c r="A43" s="9"/>
      <c r="B43" s="8"/>
      <c r="C43" s="8"/>
      <c r="D43" s="8"/>
      <c r="F43" s="6"/>
      <c r="G43" s="6"/>
    </row>
    <row r="44" spans="1:7" x14ac:dyDescent="0.25">
      <c r="A44" s="9"/>
      <c r="B44" s="8"/>
      <c r="C44" s="8"/>
      <c r="D44" s="8"/>
      <c r="F44" s="6"/>
      <c r="G44" s="6"/>
    </row>
    <row r="45" spans="1:7" x14ac:dyDescent="0.25">
      <c r="A45" s="9"/>
      <c r="B45" s="8"/>
      <c r="C45" s="8"/>
      <c r="D45" s="8"/>
      <c r="F45" s="6"/>
      <c r="G45" s="6"/>
    </row>
    <row r="46" spans="1:7" x14ac:dyDescent="0.25">
      <c r="A46" s="9"/>
      <c r="B46" s="8"/>
      <c r="C46" s="8"/>
      <c r="D46" s="8"/>
      <c r="F46" s="6"/>
      <c r="G46" s="6"/>
    </row>
    <row r="47" spans="1:7" x14ac:dyDescent="0.25">
      <c r="A47" s="9"/>
      <c r="B47" s="8"/>
      <c r="C47" s="8"/>
      <c r="D47" s="8"/>
      <c r="F47" s="6"/>
      <c r="G47" s="6"/>
    </row>
    <row r="48" spans="1:7" x14ac:dyDescent="0.25">
      <c r="A48" s="9"/>
      <c r="B48" s="8"/>
      <c r="C48" s="8"/>
      <c r="D48" s="8"/>
      <c r="F48" s="6"/>
      <c r="G48" s="6"/>
    </row>
    <row r="49" spans="1:7" x14ac:dyDescent="0.25">
      <c r="A49" s="9"/>
      <c r="B49" s="8"/>
      <c r="C49" s="8"/>
      <c r="D49" s="8"/>
      <c r="F49" s="6"/>
      <c r="G49" s="6"/>
    </row>
    <row r="50" spans="1:7" x14ac:dyDescent="0.25">
      <c r="A50" s="9"/>
      <c r="B50" s="8"/>
      <c r="C50" s="8"/>
      <c r="D50" s="8"/>
      <c r="F50" s="6"/>
      <c r="G50" s="6"/>
    </row>
    <row r="51" spans="1:7" x14ac:dyDescent="0.25">
      <c r="A51" s="9"/>
      <c r="B51" s="8"/>
      <c r="C51" s="8"/>
      <c r="D51" s="8"/>
      <c r="F51" s="6"/>
      <c r="G51" s="6"/>
    </row>
    <row r="52" spans="1:7" x14ac:dyDescent="0.25">
      <c r="A52" s="9"/>
      <c r="B52" s="8"/>
      <c r="C52" s="8"/>
      <c r="D52" s="8"/>
      <c r="F52" s="6"/>
      <c r="G52" s="6"/>
    </row>
    <row r="53" spans="1:7" x14ac:dyDescent="0.25">
      <c r="A53" s="9"/>
      <c r="B53" s="8"/>
      <c r="C53" s="8"/>
      <c r="D53" s="8"/>
      <c r="F53" s="6"/>
      <c r="G53" s="6"/>
    </row>
    <row r="54" spans="1:7" x14ac:dyDescent="0.25">
      <c r="B54" s="8"/>
      <c r="C54" s="8"/>
      <c r="D54" s="8"/>
      <c r="F54" s="6"/>
      <c r="G54" s="6"/>
    </row>
    <row r="55" spans="1:7" x14ac:dyDescent="0.25">
      <c r="B55" s="8"/>
      <c r="C55" s="8"/>
      <c r="D55" s="8"/>
      <c r="F55" s="6"/>
      <c r="G55" s="6"/>
    </row>
    <row r="56" spans="1:7" x14ac:dyDescent="0.25">
      <c r="B56" s="8"/>
      <c r="C56" s="8"/>
      <c r="D56" s="8"/>
    </row>
    <row r="57" spans="1:7" x14ac:dyDescent="0.25">
      <c r="B57" s="8"/>
      <c r="C57" s="8"/>
      <c r="D57" s="8"/>
    </row>
    <row r="58" spans="1:7" x14ac:dyDescent="0.25">
      <c r="B58" s="8"/>
      <c r="C58" s="8"/>
      <c r="D58" s="8"/>
    </row>
    <row r="59" spans="1:7" x14ac:dyDescent="0.25">
      <c r="B59" s="8"/>
      <c r="C59" s="8"/>
      <c r="D59" s="8"/>
    </row>
  </sheetData>
  <mergeCells count="1">
    <mergeCell ref="A1:G1"/>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dimension ref="A1:O71"/>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1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56</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180" x14ac:dyDescent="0.25">
      <c r="A3" s="9">
        <v>42822</v>
      </c>
      <c r="B3" s="8" t="s">
        <v>231</v>
      </c>
      <c r="C3" s="8" t="s">
        <v>784</v>
      </c>
      <c r="D3" s="8" t="s">
        <v>168</v>
      </c>
      <c r="E3" s="6" t="s">
        <v>786</v>
      </c>
      <c r="F3" s="6" t="s">
        <v>785</v>
      </c>
      <c r="G3" s="6" t="s">
        <v>789</v>
      </c>
    </row>
    <row r="4" spans="1:15" ht="195" x14ac:dyDescent="0.25">
      <c r="A4" s="9">
        <v>42822</v>
      </c>
      <c r="B4" s="8" t="s">
        <v>231</v>
      </c>
      <c r="C4" s="8" t="s">
        <v>784</v>
      </c>
      <c r="D4" s="8" t="s">
        <v>168</v>
      </c>
      <c r="E4" s="6" t="s">
        <v>788</v>
      </c>
      <c r="F4" s="6" t="s">
        <v>787</v>
      </c>
      <c r="G4" s="6" t="s">
        <v>790</v>
      </c>
    </row>
    <row r="5" spans="1:15" x14ac:dyDescent="0.25">
      <c r="B5" s="8"/>
      <c r="C5" s="8"/>
      <c r="D5" s="8"/>
      <c r="E5" s="6"/>
      <c r="F5" s="6"/>
      <c r="G5" s="6"/>
    </row>
    <row r="6" spans="1:15" x14ac:dyDescent="0.25">
      <c r="B6" s="8"/>
      <c r="C6" s="8"/>
      <c r="D6" s="8"/>
      <c r="E6" s="6"/>
      <c r="F6" s="6"/>
      <c r="G6" s="6"/>
    </row>
    <row r="7" spans="1:15" x14ac:dyDescent="0.25">
      <c r="B7" s="8"/>
      <c r="C7" s="8"/>
      <c r="D7" s="8"/>
      <c r="E7" s="6"/>
      <c r="F7" s="6"/>
      <c r="G7" s="6"/>
    </row>
    <row r="8" spans="1:15" x14ac:dyDescent="0.25">
      <c r="B8" s="8"/>
      <c r="C8" s="8"/>
      <c r="D8" s="8"/>
      <c r="E8" s="6"/>
      <c r="F8" s="6"/>
      <c r="G8" s="6"/>
    </row>
    <row r="9" spans="1:15" x14ac:dyDescent="0.25">
      <c r="B9" s="8"/>
      <c r="C9" s="8"/>
      <c r="D9" s="8"/>
      <c r="E9" s="6"/>
      <c r="F9" s="6"/>
      <c r="G9" s="6"/>
    </row>
    <row r="10" spans="1:15" x14ac:dyDescent="0.25">
      <c r="B10" s="8"/>
      <c r="C10" s="8"/>
      <c r="D10" s="8"/>
      <c r="E10" s="6"/>
      <c r="F10" s="6"/>
      <c r="G10" s="6"/>
    </row>
    <row r="11" spans="1:15" x14ac:dyDescent="0.25">
      <c r="B11" s="8"/>
      <c r="C11" s="8"/>
      <c r="D11" s="8"/>
      <c r="E11" s="6"/>
      <c r="F11" s="6"/>
      <c r="G11" s="6"/>
    </row>
    <row r="12" spans="1:15" x14ac:dyDescent="0.25">
      <c r="B12" s="8"/>
      <c r="C12" s="8"/>
      <c r="D12" s="8"/>
      <c r="E12" s="6"/>
      <c r="F12" s="6"/>
      <c r="G12" s="6"/>
    </row>
    <row r="13" spans="1:15" x14ac:dyDescent="0.25">
      <c r="B13" s="8"/>
      <c r="C13" s="8"/>
      <c r="D13" s="8"/>
      <c r="E13" s="6"/>
      <c r="F13" s="6"/>
      <c r="G13" s="6"/>
    </row>
    <row r="14" spans="1:15" x14ac:dyDescent="0.25">
      <c r="B14" s="8"/>
      <c r="C14" s="8"/>
      <c r="D14" s="8"/>
      <c r="E14" s="6"/>
      <c r="F14" s="6"/>
      <c r="G14" s="6"/>
    </row>
    <row r="15" spans="1:15" x14ac:dyDescent="0.25">
      <c r="B15" s="8"/>
      <c r="C15" s="8"/>
      <c r="D15" s="8"/>
      <c r="E15" s="6"/>
      <c r="F15" s="6"/>
      <c r="G15" s="6"/>
    </row>
    <row r="16" spans="1:15" x14ac:dyDescent="0.25">
      <c r="B16" s="8"/>
      <c r="C16" s="8"/>
      <c r="D16" s="8"/>
      <c r="E16" s="6"/>
      <c r="F16" s="6"/>
      <c r="G16" s="6"/>
    </row>
    <row r="17" spans="2:7" x14ac:dyDescent="0.25">
      <c r="B17" s="8"/>
      <c r="C17" s="8"/>
      <c r="D17" s="8"/>
      <c r="E17" s="6"/>
      <c r="F17" s="6"/>
      <c r="G17" s="6"/>
    </row>
    <row r="18" spans="2:7" x14ac:dyDescent="0.25">
      <c r="B18" s="8"/>
      <c r="C18" s="8"/>
      <c r="D18" s="8"/>
      <c r="E18" s="6"/>
      <c r="F18" s="6"/>
      <c r="G18" s="6"/>
    </row>
    <row r="19" spans="2:7" x14ac:dyDescent="0.25">
      <c r="B19" s="8"/>
      <c r="C19" s="8"/>
      <c r="D19" s="8"/>
      <c r="E19" s="6"/>
      <c r="F19" s="6"/>
      <c r="G19" s="6"/>
    </row>
    <row r="20" spans="2:7" x14ac:dyDescent="0.25">
      <c r="B20" s="8"/>
      <c r="C20" s="8"/>
      <c r="D20" s="8"/>
      <c r="E20" s="6"/>
      <c r="F20" s="6"/>
      <c r="G20" s="6"/>
    </row>
    <row r="21" spans="2:7" x14ac:dyDescent="0.25">
      <c r="B21" s="8"/>
      <c r="C21" s="8"/>
      <c r="D21" s="8"/>
      <c r="E21" s="6"/>
      <c r="F21" s="6"/>
      <c r="G21" s="6"/>
    </row>
    <row r="22" spans="2:7" x14ac:dyDescent="0.25">
      <c r="B22" s="8"/>
      <c r="C22" s="8"/>
      <c r="D22" s="8"/>
      <c r="E22" s="6"/>
      <c r="F22" s="6"/>
      <c r="G22" s="6"/>
    </row>
    <row r="23" spans="2:7" x14ac:dyDescent="0.25">
      <c r="B23" s="8"/>
      <c r="C23" s="8"/>
      <c r="D23" s="8"/>
      <c r="E23" s="6"/>
      <c r="F23" s="6"/>
      <c r="G23" s="6"/>
    </row>
    <row r="24" spans="2:7" x14ac:dyDescent="0.25">
      <c r="B24" s="8"/>
      <c r="C24" s="8"/>
      <c r="D24" s="8"/>
      <c r="E24" s="6"/>
      <c r="F24" s="6"/>
      <c r="G24" s="6"/>
    </row>
    <row r="25" spans="2:7" x14ac:dyDescent="0.25">
      <c r="B25" s="8"/>
      <c r="C25" s="8"/>
      <c r="D25" s="8"/>
      <c r="E25" s="6"/>
      <c r="F25" s="6"/>
      <c r="G25" s="6"/>
    </row>
    <row r="26" spans="2:7" x14ac:dyDescent="0.25">
      <c r="B26" s="8"/>
      <c r="C26" s="8"/>
      <c r="D26" s="8"/>
      <c r="E26" s="6"/>
      <c r="F26" s="6"/>
      <c r="G26" s="6"/>
    </row>
    <row r="27" spans="2:7" x14ac:dyDescent="0.25">
      <c r="B27" s="8"/>
      <c r="C27" s="8"/>
      <c r="D27" s="8"/>
      <c r="E27" s="6"/>
      <c r="F27" s="6"/>
      <c r="G27" s="6"/>
    </row>
    <row r="28" spans="2:7" x14ac:dyDescent="0.25">
      <c r="B28" s="8"/>
      <c r="C28" s="8"/>
      <c r="D28" s="8"/>
      <c r="E28" s="6"/>
      <c r="F28" s="6"/>
      <c r="G28" s="6"/>
    </row>
    <row r="29" spans="2:7" x14ac:dyDescent="0.25">
      <c r="B29" s="8"/>
      <c r="C29" s="8"/>
      <c r="D29" s="8"/>
      <c r="E29" s="6"/>
      <c r="F29" s="6"/>
      <c r="G29" s="6"/>
    </row>
    <row r="30" spans="2:7" x14ac:dyDescent="0.25">
      <c r="B30" s="8"/>
      <c r="C30" s="8"/>
      <c r="D30" s="8"/>
      <c r="E30" s="6"/>
      <c r="F30" s="6"/>
      <c r="G30" s="6"/>
    </row>
    <row r="31" spans="2:7" x14ac:dyDescent="0.25">
      <c r="B31" s="8"/>
      <c r="C31" s="8"/>
      <c r="D31" s="8"/>
      <c r="E31" s="6"/>
      <c r="F31" s="6"/>
      <c r="G31" s="6"/>
    </row>
    <row r="32" spans="2:7" x14ac:dyDescent="0.25">
      <c r="B32" s="8"/>
      <c r="C32" s="8"/>
      <c r="D32" s="8"/>
      <c r="E32" s="6"/>
      <c r="F32" s="6"/>
      <c r="G32" s="6"/>
    </row>
    <row r="33" spans="2:7" x14ac:dyDescent="0.25">
      <c r="B33" s="8"/>
      <c r="C33" s="8"/>
      <c r="D33" s="8"/>
      <c r="E33" s="6"/>
      <c r="F33" s="6"/>
      <c r="G33" s="6"/>
    </row>
    <row r="34" spans="2:7" x14ac:dyDescent="0.25">
      <c r="B34" s="8"/>
      <c r="C34" s="8"/>
      <c r="D34" s="8"/>
      <c r="E34" s="6"/>
      <c r="F34" s="6"/>
      <c r="G34" s="6"/>
    </row>
    <row r="35" spans="2:7" x14ac:dyDescent="0.25">
      <c r="B35" s="8"/>
      <c r="C35" s="8"/>
      <c r="D35" s="8"/>
      <c r="E35" s="6"/>
      <c r="F35" s="6"/>
      <c r="G35" s="6"/>
    </row>
    <row r="36" spans="2:7" x14ac:dyDescent="0.25">
      <c r="B36" s="8"/>
      <c r="C36" s="8"/>
      <c r="D36" s="8"/>
      <c r="E36" s="6"/>
      <c r="F36" s="6"/>
      <c r="G36" s="6"/>
    </row>
    <row r="37" spans="2:7" x14ac:dyDescent="0.25">
      <c r="B37" s="8"/>
      <c r="C37" s="8"/>
      <c r="D37" s="8"/>
      <c r="E37" s="6"/>
      <c r="F37" s="6"/>
      <c r="G37" s="6"/>
    </row>
    <row r="38" spans="2:7" x14ac:dyDescent="0.25">
      <c r="B38" s="8"/>
      <c r="C38" s="8"/>
      <c r="D38" s="8"/>
      <c r="E38" s="6"/>
      <c r="F38" s="6"/>
      <c r="G38" s="6"/>
    </row>
    <row r="39" spans="2:7" x14ac:dyDescent="0.25">
      <c r="B39" s="8"/>
      <c r="C39" s="8"/>
      <c r="D39" s="8"/>
      <c r="E39" s="6"/>
      <c r="F39" s="6"/>
      <c r="G39" s="6"/>
    </row>
    <row r="40" spans="2:7" x14ac:dyDescent="0.25">
      <c r="B40" s="8"/>
      <c r="C40" s="8"/>
      <c r="D40" s="8"/>
      <c r="E40" s="6"/>
      <c r="F40" s="6"/>
      <c r="G40" s="6"/>
    </row>
    <row r="41" spans="2:7" x14ac:dyDescent="0.25">
      <c r="B41" s="8"/>
      <c r="C41" s="8"/>
      <c r="D41" s="8"/>
      <c r="E41" s="6"/>
      <c r="F41" s="6"/>
      <c r="G41" s="6"/>
    </row>
    <row r="42" spans="2:7" x14ac:dyDescent="0.25">
      <c r="B42" s="8"/>
      <c r="C42" s="8"/>
      <c r="D42" s="8"/>
      <c r="E42" s="6"/>
      <c r="F42" s="6"/>
      <c r="G42" s="6"/>
    </row>
    <row r="43" spans="2:7" x14ac:dyDescent="0.25">
      <c r="B43" s="8"/>
      <c r="C43" s="8"/>
      <c r="D43" s="8"/>
      <c r="E43" s="6"/>
      <c r="F43" s="6"/>
      <c r="G43" s="6"/>
    </row>
    <row r="44" spans="2:7" x14ac:dyDescent="0.25">
      <c r="B44" s="8"/>
      <c r="C44" s="8"/>
      <c r="D44" s="8"/>
      <c r="E44" s="6"/>
      <c r="F44" s="6"/>
      <c r="G44" s="6"/>
    </row>
    <row r="45" spans="2:7" x14ac:dyDescent="0.25">
      <c r="B45" s="8"/>
      <c r="C45" s="8"/>
      <c r="D45" s="8"/>
      <c r="E45" s="6"/>
      <c r="F45" s="6"/>
      <c r="G45" s="6"/>
    </row>
    <row r="46" spans="2:7" x14ac:dyDescent="0.25">
      <c r="B46" s="8"/>
      <c r="C46" s="8"/>
      <c r="D46" s="8"/>
      <c r="E46" s="6"/>
      <c r="F46" s="6"/>
      <c r="G46" s="6"/>
    </row>
    <row r="47" spans="2:7" x14ac:dyDescent="0.25">
      <c r="B47" s="8"/>
      <c r="C47" s="8"/>
      <c r="D47" s="8"/>
      <c r="E47" s="6"/>
      <c r="F47" s="6"/>
      <c r="G47" s="6"/>
    </row>
    <row r="48" spans="2:7" x14ac:dyDescent="0.25">
      <c r="B48" s="8"/>
      <c r="C48" s="8"/>
      <c r="D48" s="8"/>
      <c r="E48" s="6"/>
      <c r="F48" s="6"/>
      <c r="G48" s="6"/>
    </row>
    <row r="49" spans="2:7" x14ac:dyDescent="0.25">
      <c r="B49" s="8"/>
      <c r="C49" s="8"/>
      <c r="D49" s="8"/>
      <c r="E49" s="6"/>
      <c r="F49" s="6"/>
      <c r="G49" s="6"/>
    </row>
    <row r="50" spans="2:7" x14ac:dyDescent="0.25">
      <c r="B50" s="8"/>
      <c r="C50" s="8"/>
      <c r="D50" s="8"/>
      <c r="E50" s="6"/>
      <c r="F50" s="6"/>
    </row>
    <row r="51" spans="2:7" x14ac:dyDescent="0.25">
      <c r="B51" s="8"/>
      <c r="C51" s="8"/>
      <c r="D51" s="8"/>
      <c r="E51" s="6"/>
      <c r="F51" s="6"/>
    </row>
    <row r="52" spans="2:7" x14ac:dyDescent="0.25">
      <c r="B52" s="8"/>
      <c r="C52" s="8"/>
      <c r="D52" s="8"/>
      <c r="E52" s="6"/>
      <c r="F52" s="6"/>
    </row>
    <row r="53" spans="2:7" x14ac:dyDescent="0.25">
      <c r="B53" s="8"/>
      <c r="C53" s="8"/>
      <c r="D53" s="8"/>
      <c r="E53" s="6"/>
      <c r="F53" s="6"/>
    </row>
    <row r="54" spans="2:7" x14ac:dyDescent="0.25">
      <c r="B54" s="8"/>
      <c r="C54" s="8"/>
      <c r="D54" s="8"/>
      <c r="E54" s="6"/>
      <c r="F54" s="6"/>
    </row>
    <row r="55" spans="2:7" x14ac:dyDescent="0.25">
      <c r="B55" s="8"/>
      <c r="C55" s="8"/>
      <c r="D55" s="8"/>
      <c r="E55" s="6"/>
      <c r="F55" s="6"/>
    </row>
    <row r="56" spans="2:7" x14ac:dyDescent="0.25">
      <c r="B56" s="8"/>
      <c r="C56" s="8"/>
      <c r="D56" s="8"/>
      <c r="E56" s="6"/>
      <c r="F56" s="6"/>
    </row>
    <row r="57" spans="2:7" x14ac:dyDescent="0.25">
      <c r="B57" s="8"/>
      <c r="C57" s="8"/>
      <c r="D57" s="8"/>
      <c r="E57" s="6"/>
      <c r="F57" s="6"/>
    </row>
    <row r="58" spans="2:7" x14ac:dyDescent="0.25">
      <c r="B58" s="8"/>
      <c r="C58" s="8"/>
      <c r="D58" s="8"/>
      <c r="E58" s="6"/>
      <c r="F58" s="6"/>
    </row>
    <row r="59" spans="2:7" x14ac:dyDescent="0.25">
      <c r="B59" s="8"/>
      <c r="C59" s="8"/>
      <c r="D59" s="8"/>
      <c r="E59" s="6"/>
      <c r="F59" s="6"/>
    </row>
    <row r="60" spans="2:7" x14ac:dyDescent="0.25">
      <c r="B60" s="8"/>
      <c r="C60" s="8"/>
      <c r="D60" s="8"/>
      <c r="E60" s="6"/>
      <c r="F60" s="6"/>
    </row>
    <row r="61" spans="2:7" x14ac:dyDescent="0.25">
      <c r="B61" s="8"/>
      <c r="C61" s="8"/>
      <c r="D61" s="8"/>
      <c r="E61" s="6"/>
      <c r="F61" s="6"/>
    </row>
    <row r="62" spans="2:7" x14ac:dyDescent="0.25">
      <c r="B62" s="8"/>
      <c r="C62" s="8"/>
      <c r="D62" s="8"/>
      <c r="E62" s="6"/>
    </row>
    <row r="63" spans="2:7" x14ac:dyDescent="0.25">
      <c r="B63" s="8"/>
      <c r="C63" s="8"/>
      <c r="D63" s="8"/>
      <c r="E63" s="6"/>
    </row>
    <row r="64" spans="2:7" x14ac:dyDescent="0.25">
      <c r="B64" s="8"/>
      <c r="C64" s="8"/>
      <c r="D64" s="8"/>
      <c r="E64" s="6"/>
    </row>
    <row r="65" spans="2:5" x14ac:dyDescent="0.25">
      <c r="B65" s="8"/>
      <c r="C65" s="8"/>
      <c r="D65" s="8"/>
      <c r="E65" s="6"/>
    </row>
    <row r="66" spans="2:5" x14ac:dyDescent="0.25">
      <c r="B66" s="8"/>
      <c r="C66" s="8"/>
      <c r="D66" s="8"/>
    </row>
    <row r="67" spans="2:5" x14ac:dyDescent="0.25">
      <c r="B67" s="8"/>
      <c r="C67" s="8"/>
      <c r="D67" s="8"/>
    </row>
    <row r="68" spans="2:5" x14ac:dyDescent="0.25">
      <c r="B68" s="8"/>
      <c r="C68" s="8"/>
      <c r="D68" s="8"/>
    </row>
    <row r="69" spans="2:5" x14ac:dyDescent="0.25">
      <c r="B69" s="8"/>
      <c r="C69" s="8"/>
      <c r="D69" s="8"/>
    </row>
    <row r="70" spans="2:5" x14ac:dyDescent="0.25">
      <c r="B70" s="8"/>
      <c r="C70" s="8"/>
      <c r="D70" s="8"/>
    </row>
    <row r="71" spans="2:5" x14ac:dyDescent="0.25">
      <c r="B71" s="8"/>
      <c r="C71" s="8"/>
      <c r="D71" s="8"/>
    </row>
  </sheetData>
  <mergeCells count="1">
    <mergeCell ref="A1:G1"/>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dimension ref="A1:O2"/>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1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57</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sheetData>
  <mergeCells count="1">
    <mergeCell ref="A1:G1"/>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dimension ref="A1:O84"/>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2799</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120" x14ac:dyDescent="0.25">
      <c r="A3" s="9">
        <v>41248</v>
      </c>
      <c r="B3" s="8" t="s">
        <v>226</v>
      </c>
      <c r="C3" s="8" t="s">
        <v>2631</v>
      </c>
      <c r="D3" s="8" t="s">
        <v>172</v>
      </c>
      <c r="E3" s="6"/>
      <c r="F3" s="6" t="s">
        <v>806</v>
      </c>
    </row>
    <row r="4" spans="1:15" x14ac:dyDescent="0.25">
      <c r="B4" s="8"/>
      <c r="C4" s="8"/>
      <c r="D4" s="8"/>
      <c r="E4" s="6"/>
      <c r="F4" s="6"/>
    </row>
    <row r="5" spans="1:15" x14ac:dyDescent="0.25">
      <c r="B5" s="8"/>
      <c r="C5" s="8"/>
      <c r="D5" s="8"/>
      <c r="E5" s="6"/>
      <c r="F5" s="6"/>
    </row>
    <row r="6" spans="1:15" x14ac:dyDescent="0.25">
      <c r="B6" s="8"/>
      <c r="C6" s="8"/>
      <c r="D6" s="8"/>
      <c r="E6" s="6"/>
      <c r="F6" s="6"/>
    </row>
    <row r="7" spans="1:15" x14ac:dyDescent="0.25">
      <c r="B7" s="8"/>
      <c r="C7" s="8"/>
      <c r="D7" s="8"/>
      <c r="E7" s="6"/>
      <c r="F7" s="6"/>
    </row>
    <row r="8" spans="1:15" x14ac:dyDescent="0.25">
      <c r="B8" s="8"/>
      <c r="C8" s="8"/>
      <c r="D8" s="8"/>
      <c r="E8" s="6"/>
      <c r="F8" s="6"/>
    </row>
    <row r="9" spans="1:15" x14ac:dyDescent="0.25">
      <c r="B9" s="8"/>
      <c r="C9" s="8"/>
      <c r="D9" s="8"/>
      <c r="E9" s="6"/>
      <c r="F9" s="6"/>
    </row>
    <row r="10" spans="1:15" x14ac:dyDescent="0.25">
      <c r="B10" s="8"/>
      <c r="C10" s="8"/>
      <c r="D10" s="8"/>
      <c r="E10" s="6"/>
      <c r="F10" s="6"/>
    </row>
    <row r="11" spans="1:15" x14ac:dyDescent="0.25">
      <c r="B11" s="8"/>
      <c r="C11" s="8"/>
      <c r="D11" s="8"/>
      <c r="E11" s="6"/>
      <c r="F11" s="6"/>
    </row>
    <row r="12" spans="1:15" x14ac:dyDescent="0.25">
      <c r="B12" s="8"/>
      <c r="C12" s="8"/>
      <c r="D12" s="8"/>
      <c r="E12" s="6"/>
      <c r="F12" s="6"/>
    </row>
    <row r="13" spans="1:15" x14ac:dyDescent="0.25">
      <c r="B13" s="8"/>
      <c r="C13" s="8"/>
      <c r="D13" s="8"/>
      <c r="E13" s="6"/>
      <c r="F13" s="6"/>
    </row>
    <row r="14" spans="1:15" x14ac:dyDescent="0.25">
      <c r="B14" s="8"/>
      <c r="C14" s="8"/>
      <c r="D14" s="8"/>
      <c r="E14" s="6"/>
      <c r="F14" s="6"/>
    </row>
    <row r="15" spans="1:15" x14ac:dyDescent="0.25">
      <c r="B15" s="8"/>
      <c r="C15" s="8"/>
      <c r="D15" s="8"/>
      <c r="E15" s="6"/>
      <c r="F15" s="6"/>
    </row>
    <row r="16" spans="1:15" x14ac:dyDescent="0.25">
      <c r="B16" s="8"/>
      <c r="C16" s="8"/>
      <c r="D16" s="8"/>
      <c r="E16" s="6"/>
      <c r="F16" s="6"/>
    </row>
    <row r="17" spans="2:6" x14ac:dyDescent="0.25">
      <c r="B17" s="8"/>
      <c r="C17" s="8"/>
      <c r="D17" s="8"/>
      <c r="E17" s="6"/>
      <c r="F17" s="6"/>
    </row>
    <row r="18" spans="2:6" x14ac:dyDescent="0.25">
      <c r="B18" s="8"/>
      <c r="C18" s="8"/>
      <c r="D18" s="8"/>
      <c r="E18" s="6"/>
      <c r="F18" s="6"/>
    </row>
    <row r="19" spans="2:6" x14ac:dyDescent="0.25">
      <c r="B19" s="8"/>
      <c r="C19" s="8"/>
      <c r="D19" s="8"/>
      <c r="E19" s="6"/>
      <c r="F19" s="6"/>
    </row>
    <row r="20" spans="2:6" x14ac:dyDescent="0.25">
      <c r="B20" s="8"/>
      <c r="C20" s="8"/>
      <c r="D20" s="8"/>
      <c r="E20" s="6"/>
      <c r="F20" s="6"/>
    </row>
    <row r="21" spans="2:6" x14ac:dyDescent="0.25">
      <c r="B21" s="8"/>
      <c r="C21" s="8"/>
      <c r="D21" s="8"/>
      <c r="E21" s="6"/>
      <c r="F21" s="6"/>
    </row>
    <row r="22" spans="2:6" x14ac:dyDescent="0.25">
      <c r="B22" s="8"/>
      <c r="C22" s="8"/>
      <c r="D22" s="8"/>
      <c r="E22" s="6"/>
      <c r="F22" s="6"/>
    </row>
    <row r="23" spans="2:6" x14ac:dyDescent="0.25">
      <c r="B23" s="8"/>
      <c r="C23" s="8"/>
      <c r="D23" s="8"/>
      <c r="E23" s="6"/>
      <c r="F23" s="6"/>
    </row>
    <row r="24" spans="2:6" x14ac:dyDescent="0.25">
      <c r="B24" s="8"/>
      <c r="C24" s="8"/>
      <c r="D24" s="8"/>
      <c r="E24" s="6"/>
      <c r="F24" s="6"/>
    </row>
    <row r="25" spans="2:6" x14ac:dyDescent="0.25">
      <c r="B25" s="8"/>
      <c r="C25" s="8"/>
      <c r="D25" s="8"/>
      <c r="E25" s="6"/>
      <c r="F25" s="6"/>
    </row>
    <row r="26" spans="2:6" x14ac:dyDescent="0.25">
      <c r="B26" s="8"/>
      <c r="C26" s="8"/>
      <c r="D26" s="8"/>
      <c r="E26" s="6"/>
      <c r="F26" s="6"/>
    </row>
    <row r="27" spans="2:6" x14ac:dyDescent="0.25">
      <c r="B27" s="8"/>
      <c r="C27" s="8"/>
      <c r="D27" s="8"/>
      <c r="E27" s="6"/>
      <c r="F27" s="6"/>
    </row>
    <row r="28" spans="2:6" x14ac:dyDescent="0.25">
      <c r="B28" s="8"/>
      <c r="C28" s="8"/>
      <c r="D28" s="8"/>
      <c r="E28" s="6"/>
      <c r="F28" s="6"/>
    </row>
    <row r="29" spans="2:6" x14ac:dyDescent="0.25">
      <c r="B29" s="8"/>
      <c r="C29" s="8"/>
      <c r="D29" s="8"/>
      <c r="E29" s="6"/>
      <c r="F29" s="6"/>
    </row>
    <row r="30" spans="2:6" x14ac:dyDescent="0.25">
      <c r="B30" s="8"/>
      <c r="C30" s="8"/>
      <c r="D30" s="8"/>
      <c r="E30" s="6"/>
      <c r="F30" s="6"/>
    </row>
    <row r="31" spans="2:6" x14ac:dyDescent="0.25">
      <c r="B31" s="8"/>
      <c r="C31" s="8"/>
      <c r="D31" s="8"/>
      <c r="E31" s="6"/>
      <c r="F31" s="6"/>
    </row>
    <row r="32" spans="2:6" x14ac:dyDescent="0.25">
      <c r="B32" s="8"/>
      <c r="C32" s="8"/>
      <c r="D32" s="8"/>
      <c r="E32" s="6"/>
      <c r="F32" s="6"/>
    </row>
    <row r="33" spans="2:6" x14ac:dyDescent="0.25">
      <c r="B33" s="8"/>
      <c r="C33" s="8"/>
      <c r="D33" s="8"/>
      <c r="E33" s="6"/>
      <c r="F33" s="6"/>
    </row>
    <row r="34" spans="2:6" x14ac:dyDescent="0.25">
      <c r="B34" s="8"/>
      <c r="C34" s="8"/>
      <c r="D34" s="8"/>
      <c r="E34" s="6"/>
      <c r="F34" s="6"/>
    </row>
    <row r="35" spans="2:6" x14ac:dyDescent="0.25">
      <c r="B35" s="8"/>
      <c r="C35" s="8"/>
      <c r="D35" s="8"/>
      <c r="E35" s="6"/>
      <c r="F35" s="6"/>
    </row>
    <row r="36" spans="2:6" x14ac:dyDescent="0.25">
      <c r="B36" s="8"/>
      <c r="C36" s="8"/>
      <c r="D36" s="8"/>
      <c r="E36" s="6"/>
      <c r="F36" s="6"/>
    </row>
    <row r="37" spans="2:6" x14ac:dyDescent="0.25">
      <c r="B37" s="8"/>
      <c r="C37" s="8"/>
      <c r="D37" s="8"/>
      <c r="E37" s="6"/>
      <c r="F37" s="6"/>
    </row>
    <row r="38" spans="2:6" x14ac:dyDescent="0.25">
      <c r="B38" s="8"/>
      <c r="C38" s="8"/>
      <c r="D38" s="8"/>
      <c r="E38" s="6"/>
      <c r="F38" s="6"/>
    </row>
    <row r="39" spans="2:6" x14ac:dyDescent="0.25">
      <c r="B39" s="8"/>
      <c r="C39" s="8"/>
      <c r="D39" s="8"/>
      <c r="E39" s="6"/>
      <c r="F39" s="6"/>
    </row>
    <row r="40" spans="2:6" x14ac:dyDescent="0.25">
      <c r="B40" s="8"/>
      <c r="C40" s="8"/>
      <c r="D40" s="8"/>
      <c r="E40" s="6"/>
      <c r="F40" s="6"/>
    </row>
    <row r="41" spans="2:6" x14ac:dyDescent="0.25">
      <c r="B41" s="8"/>
      <c r="C41" s="8"/>
      <c r="D41" s="8"/>
      <c r="E41" s="6"/>
      <c r="F41" s="6"/>
    </row>
    <row r="42" spans="2:6" x14ac:dyDescent="0.25">
      <c r="B42" s="8"/>
      <c r="C42" s="8"/>
      <c r="D42" s="8"/>
      <c r="E42" s="6"/>
      <c r="F42" s="6"/>
    </row>
    <row r="43" spans="2:6" x14ac:dyDescent="0.25">
      <c r="B43" s="8"/>
      <c r="C43" s="8"/>
      <c r="D43" s="8"/>
      <c r="E43" s="6"/>
      <c r="F43" s="6"/>
    </row>
    <row r="44" spans="2:6" x14ac:dyDescent="0.25">
      <c r="B44" s="8"/>
      <c r="C44" s="8"/>
      <c r="D44" s="8"/>
      <c r="E44" s="6"/>
      <c r="F44" s="6"/>
    </row>
    <row r="45" spans="2:6" x14ac:dyDescent="0.25">
      <c r="B45" s="8"/>
      <c r="C45" s="8"/>
      <c r="D45" s="8"/>
      <c r="E45" s="6"/>
      <c r="F45" s="6"/>
    </row>
    <row r="46" spans="2:6" x14ac:dyDescent="0.25">
      <c r="B46" s="8"/>
      <c r="C46" s="8"/>
      <c r="D46" s="8"/>
      <c r="E46" s="6"/>
      <c r="F46" s="6"/>
    </row>
    <row r="47" spans="2:6" x14ac:dyDescent="0.25">
      <c r="B47" s="8"/>
      <c r="C47" s="8"/>
      <c r="D47" s="8"/>
      <c r="E47" s="6"/>
      <c r="F47" s="6"/>
    </row>
    <row r="48" spans="2:6" x14ac:dyDescent="0.25">
      <c r="B48" s="8"/>
      <c r="C48" s="8"/>
      <c r="D48" s="8"/>
      <c r="E48" s="6"/>
      <c r="F48" s="6"/>
    </row>
    <row r="49" spans="2:6" x14ac:dyDescent="0.25">
      <c r="B49" s="8"/>
      <c r="C49" s="8"/>
      <c r="D49" s="8"/>
      <c r="E49" s="6"/>
      <c r="F49" s="6"/>
    </row>
    <row r="50" spans="2:6" x14ac:dyDescent="0.25">
      <c r="B50" s="8"/>
      <c r="C50" s="8"/>
      <c r="D50" s="8"/>
      <c r="E50" s="6"/>
      <c r="F50" s="6"/>
    </row>
    <row r="51" spans="2:6" x14ac:dyDescent="0.25">
      <c r="B51" s="8"/>
      <c r="C51" s="8"/>
      <c r="D51" s="8"/>
      <c r="E51" s="6"/>
      <c r="F51" s="6"/>
    </row>
    <row r="52" spans="2:6" x14ac:dyDescent="0.25">
      <c r="B52" s="8"/>
      <c r="C52" s="8"/>
      <c r="D52" s="8"/>
      <c r="E52" s="6"/>
      <c r="F52" s="6"/>
    </row>
    <row r="53" spans="2:6" x14ac:dyDescent="0.25">
      <c r="B53" s="8"/>
      <c r="C53" s="8"/>
      <c r="D53" s="8"/>
      <c r="E53" s="6"/>
      <c r="F53" s="6"/>
    </row>
    <row r="54" spans="2:6" x14ac:dyDescent="0.25">
      <c r="B54" s="8"/>
      <c r="C54" s="8"/>
      <c r="D54" s="8"/>
      <c r="E54" s="6"/>
      <c r="F54" s="6"/>
    </row>
    <row r="55" spans="2:6" x14ac:dyDescent="0.25">
      <c r="B55" s="8"/>
      <c r="C55" s="8"/>
      <c r="D55" s="8"/>
      <c r="E55" s="6"/>
      <c r="F55" s="6"/>
    </row>
    <row r="56" spans="2:6" x14ac:dyDescent="0.25">
      <c r="B56" s="8"/>
      <c r="C56" s="8"/>
      <c r="D56" s="8"/>
      <c r="E56" s="6"/>
      <c r="F56" s="6"/>
    </row>
    <row r="57" spans="2:6" x14ac:dyDescent="0.25">
      <c r="B57" s="8"/>
      <c r="C57" s="8"/>
      <c r="D57" s="8"/>
      <c r="E57" s="6"/>
      <c r="F57" s="6"/>
    </row>
    <row r="58" spans="2:6" x14ac:dyDescent="0.25">
      <c r="B58" s="8"/>
      <c r="C58" s="8"/>
      <c r="D58" s="8"/>
      <c r="E58" s="6"/>
      <c r="F58" s="6"/>
    </row>
    <row r="59" spans="2:6" x14ac:dyDescent="0.25">
      <c r="B59" s="8"/>
      <c r="C59" s="8"/>
      <c r="D59" s="8"/>
      <c r="E59" s="6"/>
      <c r="F59" s="6"/>
    </row>
    <row r="60" spans="2:6" x14ac:dyDescent="0.25">
      <c r="B60" s="8"/>
      <c r="C60" s="8"/>
      <c r="D60" s="8"/>
      <c r="E60" s="6"/>
      <c r="F60" s="6"/>
    </row>
    <row r="61" spans="2:6" x14ac:dyDescent="0.25">
      <c r="B61" s="8"/>
      <c r="C61" s="8"/>
      <c r="D61" s="8"/>
      <c r="E61" s="6"/>
      <c r="F61" s="6"/>
    </row>
    <row r="62" spans="2:6" x14ac:dyDescent="0.25">
      <c r="B62" s="8"/>
      <c r="C62" s="8"/>
      <c r="D62" s="8"/>
      <c r="E62" s="6"/>
      <c r="F62" s="6"/>
    </row>
    <row r="63" spans="2:6" x14ac:dyDescent="0.25">
      <c r="B63" s="8"/>
      <c r="C63" s="8"/>
      <c r="D63" s="8"/>
      <c r="E63" s="6"/>
      <c r="F63" s="6"/>
    </row>
    <row r="64" spans="2:6" x14ac:dyDescent="0.25">
      <c r="B64" s="8"/>
      <c r="C64" s="8"/>
      <c r="D64" s="8"/>
      <c r="E64" s="6"/>
      <c r="F64" s="6"/>
    </row>
    <row r="65" spans="2:6" x14ac:dyDescent="0.25">
      <c r="B65" s="8"/>
      <c r="C65" s="8"/>
      <c r="D65" s="8"/>
      <c r="E65" s="6"/>
      <c r="F65" s="6"/>
    </row>
    <row r="66" spans="2:6" x14ac:dyDescent="0.25">
      <c r="B66" s="8"/>
      <c r="C66" s="8"/>
      <c r="D66" s="8"/>
      <c r="E66" s="6"/>
      <c r="F66" s="6"/>
    </row>
    <row r="67" spans="2:6" x14ac:dyDescent="0.25">
      <c r="B67" s="8"/>
      <c r="C67" s="8"/>
      <c r="D67" s="8"/>
      <c r="E67" s="6"/>
      <c r="F67" s="6"/>
    </row>
    <row r="68" spans="2:6" x14ac:dyDescent="0.25">
      <c r="B68" s="8"/>
      <c r="C68" s="8"/>
      <c r="D68" s="8"/>
      <c r="E68" s="6"/>
      <c r="F68" s="6"/>
    </row>
    <row r="69" spans="2:6" x14ac:dyDescent="0.25">
      <c r="B69" s="8"/>
      <c r="C69" s="8"/>
      <c r="D69" s="8"/>
      <c r="E69" s="6"/>
      <c r="F69" s="6"/>
    </row>
    <row r="70" spans="2:6" x14ac:dyDescent="0.25">
      <c r="B70" s="8"/>
      <c r="C70" s="8"/>
      <c r="D70" s="8"/>
      <c r="E70" s="6"/>
      <c r="F70" s="6"/>
    </row>
    <row r="71" spans="2:6" x14ac:dyDescent="0.25">
      <c r="B71" s="8"/>
      <c r="C71" s="8"/>
      <c r="D71" s="8"/>
      <c r="E71" s="6"/>
      <c r="F71" s="6"/>
    </row>
    <row r="72" spans="2:6" x14ac:dyDescent="0.25">
      <c r="B72" s="8"/>
      <c r="C72" s="8"/>
      <c r="D72" s="8"/>
      <c r="E72" s="6"/>
      <c r="F72" s="6"/>
    </row>
    <row r="73" spans="2:6" x14ac:dyDescent="0.25">
      <c r="B73" s="8"/>
      <c r="C73" s="8"/>
      <c r="D73" s="8"/>
      <c r="E73" s="6"/>
      <c r="F73" s="6"/>
    </row>
    <row r="74" spans="2:6" x14ac:dyDescent="0.25">
      <c r="B74" s="8"/>
      <c r="C74" s="8"/>
      <c r="D74" s="8"/>
      <c r="E74" s="6"/>
      <c r="F74" s="6"/>
    </row>
    <row r="75" spans="2:6" x14ac:dyDescent="0.25">
      <c r="B75" s="8"/>
      <c r="C75" s="8"/>
      <c r="D75" s="8"/>
      <c r="E75" s="6"/>
      <c r="F75" s="6"/>
    </row>
    <row r="76" spans="2:6" x14ac:dyDescent="0.25">
      <c r="B76" s="8"/>
      <c r="C76" s="8"/>
      <c r="D76" s="8"/>
      <c r="E76" s="6"/>
      <c r="F76" s="6"/>
    </row>
    <row r="77" spans="2:6" x14ac:dyDescent="0.25">
      <c r="B77" s="8"/>
      <c r="C77" s="8"/>
      <c r="D77" s="8"/>
      <c r="E77" s="6"/>
      <c r="F77" s="6"/>
    </row>
    <row r="78" spans="2:6" x14ac:dyDescent="0.25">
      <c r="B78" s="8"/>
      <c r="C78" s="8"/>
      <c r="D78" s="8"/>
      <c r="E78" s="6"/>
      <c r="F78" s="6"/>
    </row>
    <row r="79" spans="2:6" x14ac:dyDescent="0.25">
      <c r="B79" s="8"/>
      <c r="C79" s="8"/>
      <c r="D79" s="8"/>
    </row>
    <row r="80" spans="2:6" x14ac:dyDescent="0.25">
      <c r="B80" s="8"/>
      <c r="C80" s="8"/>
      <c r="D80" s="8"/>
    </row>
    <row r="81" spans="3:3" x14ac:dyDescent="0.25">
      <c r="C81" s="8"/>
    </row>
    <row r="82" spans="3:3" x14ac:dyDescent="0.25">
      <c r="C82" s="8"/>
    </row>
    <row r="83" spans="3:3" x14ac:dyDescent="0.25">
      <c r="C83" s="8"/>
    </row>
    <row r="84" spans="3:3" x14ac:dyDescent="0.25">
      <c r="C84" s="8"/>
    </row>
  </sheetData>
  <mergeCells count="1">
    <mergeCell ref="A1:G1"/>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dimension ref="A1:O84"/>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8.42578125" customWidth="1"/>
    <col min="5" max="5" width="22.7109375" customWidth="1"/>
    <col min="6" max="6" width="22.28515625" customWidth="1"/>
    <col min="7" max="7" width="17.28515625" customWidth="1"/>
    <col min="8" max="8" width="6.42578125" hidden="1" customWidth="1"/>
    <col min="9" max="9" width="20"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59</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x14ac:dyDescent="0.25">
      <c r="A3" s="9">
        <v>41542</v>
      </c>
      <c r="B3" s="10" t="s">
        <v>345</v>
      </c>
      <c r="C3" s="8" t="s">
        <v>468</v>
      </c>
      <c r="D3" s="10" t="s">
        <v>172</v>
      </c>
      <c r="F3" s="6" t="s">
        <v>300</v>
      </c>
    </row>
    <row r="4" spans="1:15" ht="45" x14ac:dyDescent="0.25">
      <c r="A4" s="9">
        <v>41542</v>
      </c>
      <c r="B4" s="10" t="s">
        <v>345</v>
      </c>
      <c r="C4" s="8" t="s">
        <v>468</v>
      </c>
      <c r="D4" s="10" t="s">
        <v>172</v>
      </c>
      <c r="F4" s="6" t="s">
        <v>301</v>
      </c>
    </row>
    <row r="5" spans="1:15" ht="45" x14ac:dyDescent="0.25">
      <c r="A5" s="9">
        <v>41542</v>
      </c>
      <c r="B5" s="10" t="s">
        <v>345</v>
      </c>
      <c r="C5" s="8" t="s">
        <v>468</v>
      </c>
      <c r="D5" s="10" t="s">
        <v>172</v>
      </c>
      <c r="F5" s="6" t="s">
        <v>302</v>
      </c>
    </row>
    <row r="6" spans="1:15" ht="135" x14ac:dyDescent="0.25">
      <c r="A6" s="9">
        <v>41542</v>
      </c>
      <c r="B6" s="10" t="s">
        <v>345</v>
      </c>
      <c r="C6" s="8" t="s">
        <v>468</v>
      </c>
      <c r="D6" s="10" t="s">
        <v>299</v>
      </c>
      <c r="F6" s="6" t="s">
        <v>303</v>
      </c>
    </row>
    <row r="7" spans="1:15" ht="60" x14ac:dyDescent="0.25">
      <c r="A7" s="9">
        <v>41542</v>
      </c>
      <c r="B7" s="10" t="s">
        <v>345</v>
      </c>
      <c r="C7" s="8" t="s">
        <v>468</v>
      </c>
      <c r="D7" s="10" t="s">
        <v>172</v>
      </c>
      <c r="F7" s="6" t="s">
        <v>2638</v>
      </c>
    </row>
    <row r="8" spans="1:15" ht="90" x14ac:dyDescent="0.25">
      <c r="A8" s="9">
        <v>41542</v>
      </c>
      <c r="B8" s="10" t="s">
        <v>345</v>
      </c>
      <c r="C8" s="8" t="s">
        <v>468</v>
      </c>
      <c r="D8" s="10" t="s">
        <v>172</v>
      </c>
      <c r="F8" s="6" t="s">
        <v>304</v>
      </c>
    </row>
    <row r="9" spans="1:15" ht="75" x14ac:dyDescent="0.25">
      <c r="A9" s="9">
        <v>41542</v>
      </c>
      <c r="B9" s="10" t="s">
        <v>345</v>
      </c>
      <c r="C9" s="8" t="s">
        <v>468</v>
      </c>
      <c r="D9" s="10" t="s">
        <v>305</v>
      </c>
      <c r="F9" s="6" t="s">
        <v>306</v>
      </c>
    </row>
    <row r="10" spans="1:15" ht="60" x14ac:dyDescent="0.25">
      <c r="A10" s="9">
        <v>41542</v>
      </c>
      <c r="B10" s="10" t="s">
        <v>345</v>
      </c>
      <c r="C10" s="8" t="s">
        <v>468</v>
      </c>
      <c r="D10" s="10" t="s">
        <v>172</v>
      </c>
      <c r="F10" s="6" t="s">
        <v>307</v>
      </c>
    </row>
    <row r="11" spans="1:15" ht="45" x14ac:dyDescent="0.25">
      <c r="A11" s="9">
        <v>41542</v>
      </c>
      <c r="B11" s="10" t="s">
        <v>345</v>
      </c>
      <c r="C11" s="8" t="s">
        <v>470</v>
      </c>
      <c r="D11" s="10" t="s">
        <v>172</v>
      </c>
      <c r="F11" s="6" t="s">
        <v>308</v>
      </c>
    </row>
    <row r="12" spans="1:15" ht="45" x14ac:dyDescent="0.25">
      <c r="A12" s="9">
        <v>41542</v>
      </c>
      <c r="B12" s="10" t="s">
        <v>345</v>
      </c>
      <c r="C12" s="8" t="s">
        <v>911</v>
      </c>
      <c r="D12" s="10" t="s">
        <v>172</v>
      </c>
      <c r="F12" s="6" t="s">
        <v>309</v>
      </c>
    </row>
    <row r="13" spans="1:15" ht="45" x14ac:dyDescent="0.25">
      <c r="A13" s="9">
        <v>41542</v>
      </c>
      <c r="B13" s="10" t="s">
        <v>345</v>
      </c>
      <c r="C13" s="8" t="s">
        <v>911</v>
      </c>
      <c r="D13" s="10" t="s">
        <v>293</v>
      </c>
      <c r="F13" s="6" t="s">
        <v>310</v>
      </c>
      <c r="G13" t="s">
        <v>311</v>
      </c>
    </row>
    <row r="14" spans="1:15" x14ac:dyDescent="0.25">
      <c r="A14" s="9"/>
      <c r="B14" s="10"/>
      <c r="C14" s="8"/>
      <c r="D14" s="10"/>
      <c r="F14" s="6"/>
    </row>
    <row r="15" spans="1:15" x14ac:dyDescent="0.25">
      <c r="A15" s="9"/>
      <c r="B15" s="10"/>
      <c r="C15" s="8"/>
      <c r="D15" s="10"/>
      <c r="F15" s="6"/>
    </row>
    <row r="16" spans="1:15" x14ac:dyDescent="0.25">
      <c r="A16" s="9"/>
      <c r="B16" s="10"/>
      <c r="C16" s="8"/>
      <c r="D16" s="10"/>
      <c r="F16" s="6"/>
    </row>
    <row r="17" spans="1:6" x14ac:dyDescent="0.25">
      <c r="A17" s="9"/>
      <c r="B17" s="10"/>
      <c r="C17" s="8"/>
      <c r="D17" s="10"/>
      <c r="F17" s="6"/>
    </row>
    <row r="18" spans="1:6" x14ac:dyDescent="0.25">
      <c r="A18" s="9"/>
      <c r="B18" s="10"/>
      <c r="C18" s="8"/>
      <c r="D18" s="10"/>
      <c r="F18" s="6"/>
    </row>
    <row r="19" spans="1:6" x14ac:dyDescent="0.25">
      <c r="A19" s="9"/>
      <c r="B19" s="10"/>
      <c r="C19" s="8"/>
      <c r="D19" s="10"/>
      <c r="F19" s="6"/>
    </row>
    <row r="20" spans="1:6" x14ac:dyDescent="0.25">
      <c r="A20" s="9"/>
      <c r="B20" s="10"/>
      <c r="C20" s="8"/>
      <c r="D20" s="10"/>
      <c r="F20" s="6"/>
    </row>
    <row r="21" spans="1:6" x14ac:dyDescent="0.25">
      <c r="A21" s="9"/>
      <c r="B21" s="10"/>
      <c r="C21" s="8"/>
      <c r="D21" s="10"/>
      <c r="F21" s="6"/>
    </row>
    <row r="22" spans="1:6" x14ac:dyDescent="0.25">
      <c r="A22" s="9"/>
      <c r="B22" s="10"/>
      <c r="C22" s="8"/>
      <c r="D22" s="10"/>
      <c r="F22" s="6"/>
    </row>
    <row r="23" spans="1:6" x14ac:dyDescent="0.25">
      <c r="A23" s="9"/>
      <c r="B23" s="10"/>
      <c r="C23" s="8"/>
      <c r="D23" s="10"/>
      <c r="F23" s="6"/>
    </row>
    <row r="24" spans="1:6" x14ac:dyDescent="0.25">
      <c r="A24" s="9"/>
      <c r="B24" s="10"/>
      <c r="C24" s="8"/>
      <c r="D24" s="10"/>
      <c r="F24" s="6"/>
    </row>
    <row r="25" spans="1:6" x14ac:dyDescent="0.25">
      <c r="A25" s="9"/>
      <c r="B25" s="10"/>
      <c r="C25" s="8"/>
      <c r="D25" s="10"/>
      <c r="F25" s="6"/>
    </row>
    <row r="26" spans="1:6" x14ac:dyDescent="0.25">
      <c r="A26" s="9"/>
      <c r="B26" s="10"/>
      <c r="C26" s="8"/>
      <c r="D26" s="10"/>
      <c r="F26" s="6"/>
    </row>
    <row r="27" spans="1:6" x14ac:dyDescent="0.25">
      <c r="A27" s="9"/>
      <c r="B27" s="10"/>
      <c r="C27" s="8"/>
      <c r="D27" s="10"/>
      <c r="F27" s="6"/>
    </row>
    <row r="28" spans="1:6" x14ac:dyDescent="0.25">
      <c r="A28" s="9"/>
      <c r="B28" s="10"/>
      <c r="C28" s="8"/>
      <c r="D28" s="10"/>
      <c r="F28" s="6"/>
    </row>
    <row r="29" spans="1:6" x14ac:dyDescent="0.25">
      <c r="A29" s="9"/>
      <c r="B29" s="10"/>
      <c r="C29" s="8"/>
      <c r="D29" s="10"/>
      <c r="F29" s="6"/>
    </row>
    <row r="30" spans="1:6" x14ac:dyDescent="0.25">
      <c r="A30" s="9"/>
      <c r="B30" s="10"/>
      <c r="C30" s="8"/>
      <c r="D30" s="10"/>
      <c r="F30" s="6"/>
    </row>
    <row r="31" spans="1:6" x14ac:dyDescent="0.25">
      <c r="A31" s="9"/>
      <c r="B31" s="10"/>
      <c r="C31" s="8"/>
      <c r="D31" s="10"/>
      <c r="F31" s="6"/>
    </row>
    <row r="32" spans="1:6" x14ac:dyDescent="0.25">
      <c r="A32" s="9"/>
      <c r="B32" s="10"/>
      <c r="C32" s="8"/>
      <c r="D32" s="10"/>
      <c r="F32" s="6"/>
    </row>
    <row r="33" spans="1:6" x14ac:dyDescent="0.25">
      <c r="A33" s="9"/>
      <c r="B33" s="10"/>
      <c r="C33" s="8"/>
      <c r="D33" s="10"/>
      <c r="F33" s="6"/>
    </row>
    <row r="34" spans="1:6" x14ac:dyDescent="0.25">
      <c r="A34" s="9"/>
      <c r="B34" s="10"/>
      <c r="C34" s="8"/>
      <c r="D34" s="10"/>
      <c r="F34" s="6"/>
    </row>
    <row r="35" spans="1:6" x14ac:dyDescent="0.25">
      <c r="A35" s="9"/>
      <c r="B35" s="10"/>
      <c r="C35" s="8"/>
      <c r="D35" s="10"/>
      <c r="F35" s="6"/>
    </row>
    <row r="36" spans="1:6" x14ac:dyDescent="0.25">
      <c r="A36" s="9"/>
      <c r="B36" s="10"/>
      <c r="C36" s="8"/>
      <c r="D36" s="10"/>
      <c r="F36" s="6"/>
    </row>
    <row r="37" spans="1:6" x14ac:dyDescent="0.25">
      <c r="A37" s="9"/>
      <c r="B37" s="10"/>
      <c r="C37" s="8"/>
      <c r="D37" s="10"/>
      <c r="F37" s="6"/>
    </row>
    <row r="38" spans="1:6" x14ac:dyDescent="0.25">
      <c r="A38" s="9"/>
      <c r="B38" s="10"/>
      <c r="C38" s="8"/>
      <c r="D38" s="10"/>
      <c r="F38" s="6"/>
    </row>
    <row r="39" spans="1:6" x14ac:dyDescent="0.25">
      <c r="A39" s="9"/>
      <c r="B39" s="10"/>
      <c r="C39" s="8"/>
      <c r="D39" s="10"/>
      <c r="F39" s="6"/>
    </row>
    <row r="40" spans="1:6" x14ac:dyDescent="0.25">
      <c r="A40" s="9"/>
      <c r="B40" s="10"/>
      <c r="C40" s="8"/>
      <c r="D40" s="10"/>
      <c r="F40" s="6"/>
    </row>
    <row r="41" spans="1:6" x14ac:dyDescent="0.25">
      <c r="A41" s="9"/>
      <c r="B41" s="10"/>
      <c r="C41" s="8"/>
      <c r="D41" s="10"/>
      <c r="F41" s="6"/>
    </row>
    <row r="42" spans="1:6" x14ac:dyDescent="0.25">
      <c r="A42" s="9"/>
      <c r="B42" s="10"/>
      <c r="C42" s="8"/>
      <c r="D42" s="10"/>
      <c r="F42" s="6"/>
    </row>
    <row r="43" spans="1:6" x14ac:dyDescent="0.25">
      <c r="A43" s="9"/>
      <c r="B43" s="10"/>
      <c r="C43" s="8"/>
      <c r="D43" s="10"/>
      <c r="F43" s="6"/>
    </row>
    <row r="44" spans="1:6" x14ac:dyDescent="0.25">
      <c r="A44" s="9"/>
      <c r="B44" s="10"/>
      <c r="C44" s="8"/>
      <c r="D44" s="10"/>
      <c r="F44" s="6"/>
    </row>
    <row r="45" spans="1:6" x14ac:dyDescent="0.25">
      <c r="A45" s="9"/>
      <c r="B45" s="10"/>
      <c r="C45" s="8"/>
      <c r="D45" s="10"/>
      <c r="F45" s="6"/>
    </row>
    <row r="46" spans="1:6" x14ac:dyDescent="0.25">
      <c r="A46" s="9"/>
      <c r="B46" s="10"/>
      <c r="C46" s="8"/>
      <c r="D46" s="10"/>
      <c r="F46" s="6"/>
    </row>
    <row r="47" spans="1:6" x14ac:dyDescent="0.25">
      <c r="A47" s="9"/>
      <c r="B47" s="10"/>
      <c r="C47" s="8"/>
      <c r="D47" s="10"/>
      <c r="F47" s="6"/>
    </row>
    <row r="48" spans="1:6" x14ac:dyDescent="0.25">
      <c r="A48" s="9"/>
      <c r="B48" s="10"/>
      <c r="C48" s="8"/>
      <c r="D48" s="10"/>
      <c r="F48" s="6"/>
    </row>
    <row r="49" spans="1:6" x14ac:dyDescent="0.25">
      <c r="A49" s="9"/>
      <c r="B49" s="10"/>
      <c r="C49" s="8"/>
      <c r="D49" s="10"/>
      <c r="F49" s="6"/>
    </row>
    <row r="50" spans="1:6" x14ac:dyDescent="0.25">
      <c r="A50" s="9"/>
      <c r="B50" s="10"/>
      <c r="C50" s="8"/>
      <c r="D50" s="10"/>
      <c r="F50" s="6"/>
    </row>
    <row r="51" spans="1:6" x14ac:dyDescent="0.25">
      <c r="A51" s="9"/>
      <c r="B51" s="10"/>
      <c r="C51" s="8"/>
      <c r="D51" s="10"/>
      <c r="F51" s="6"/>
    </row>
    <row r="52" spans="1:6" x14ac:dyDescent="0.25">
      <c r="A52" s="9"/>
      <c r="B52" s="10"/>
      <c r="C52" s="8"/>
      <c r="D52" s="10"/>
      <c r="F52" s="6"/>
    </row>
    <row r="53" spans="1:6" x14ac:dyDescent="0.25">
      <c r="A53" s="9"/>
      <c r="B53" s="10"/>
      <c r="C53" s="8"/>
      <c r="D53" s="10"/>
      <c r="F53" s="6"/>
    </row>
    <row r="54" spans="1:6" x14ac:dyDescent="0.25">
      <c r="A54" s="9"/>
      <c r="B54" s="10"/>
      <c r="C54" s="8"/>
      <c r="D54" s="10"/>
      <c r="F54" s="6"/>
    </row>
    <row r="55" spans="1:6" x14ac:dyDescent="0.25">
      <c r="A55" s="9"/>
      <c r="B55" s="10"/>
      <c r="C55" s="8"/>
      <c r="D55" s="10"/>
      <c r="F55" s="6"/>
    </row>
    <row r="56" spans="1:6" x14ac:dyDescent="0.25">
      <c r="A56" s="9"/>
      <c r="B56" s="10"/>
      <c r="C56" s="8"/>
      <c r="D56" s="10"/>
      <c r="F56" s="6"/>
    </row>
    <row r="57" spans="1:6" x14ac:dyDescent="0.25">
      <c r="A57" s="9"/>
      <c r="B57" s="10"/>
      <c r="C57" s="8"/>
      <c r="D57" s="10"/>
      <c r="F57" s="6"/>
    </row>
    <row r="58" spans="1:6" x14ac:dyDescent="0.25">
      <c r="A58" s="9"/>
      <c r="B58" s="10"/>
      <c r="C58" s="8"/>
      <c r="D58" s="10"/>
      <c r="F58" s="6"/>
    </row>
    <row r="59" spans="1:6" x14ac:dyDescent="0.25">
      <c r="A59" s="9"/>
      <c r="B59" s="10"/>
      <c r="C59" s="8"/>
      <c r="D59" s="10"/>
      <c r="F59" s="6"/>
    </row>
    <row r="60" spans="1:6" x14ac:dyDescent="0.25">
      <c r="A60" s="9"/>
      <c r="B60" s="10"/>
      <c r="C60" s="8"/>
      <c r="D60" s="10"/>
      <c r="F60" s="6"/>
    </row>
    <row r="61" spans="1:6" x14ac:dyDescent="0.25">
      <c r="A61" s="9"/>
      <c r="B61" s="10"/>
      <c r="C61" s="8"/>
      <c r="D61" s="10"/>
      <c r="F61" s="6"/>
    </row>
    <row r="62" spans="1:6" x14ac:dyDescent="0.25">
      <c r="A62" s="9"/>
      <c r="B62" s="10"/>
      <c r="C62" s="8"/>
      <c r="D62" s="10"/>
      <c r="F62" s="6"/>
    </row>
    <row r="63" spans="1:6" x14ac:dyDescent="0.25">
      <c r="A63" s="9"/>
      <c r="C63" s="8"/>
      <c r="D63" s="10"/>
      <c r="F63" s="6"/>
    </row>
    <row r="64" spans="1:6" x14ac:dyDescent="0.25">
      <c r="A64" s="9"/>
      <c r="C64" s="8"/>
      <c r="D64" s="10"/>
      <c r="F64" s="6"/>
    </row>
    <row r="65" spans="1:6" x14ac:dyDescent="0.25">
      <c r="A65" s="9"/>
      <c r="C65" s="8"/>
      <c r="D65" s="10"/>
      <c r="F65" s="6"/>
    </row>
    <row r="66" spans="1:6" x14ac:dyDescent="0.25">
      <c r="A66" s="9"/>
      <c r="C66" s="8"/>
      <c r="D66" s="10"/>
      <c r="F66" s="6"/>
    </row>
    <row r="67" spans="1:6" x14ac:dyDescent="0.25">
      <c r="A67" s="9"/>
      <c r="C67" s="8"/>
      <c r="D67" s="10"/>
      <c r="F67" s="6"/>
    </row>
    <row r="68" spans="1:6" x14ac:dyDescent="0.25">
      <c r="A68" s="9"/>
      <c r="C68" s="8"/>
      <c r="D68" s="10"/>
      <c r="F68" s="6"/>
    </row>
    <row r="69" spans="1:6" x14ac:dyDescent="0.25">
      <c r="A69" s="9"/>
      <c r="C69" s="8"/>
      <c r="D69" s="10"/>
      <c r="F69" s="6"/>
    </row>
    <row r="70" spans="1:6" x14ac:dyDescent="0.25">
      <c r="A70" s="9"/>
      <c r="C70" s="8"/>
      <c r="D70" s="10"/>
      <c r="F70" s="6"/>
    </row>
    <row r="71" spans="1:6" x14ac:dyDescent="0.25">
      <c r="A71" s="9"/>
      <c r="C71" s="8"/>
      <c r="D71" s="10"/>
      <c r="F71" s="6"/>
    </row>
    <row r="72" spans="1:6" x14ac:dyDescent="0.25">
      <c r="A72" s="9"/>
      <c r="C72" s="8"/>
      <c r="D72" s="10"/>
      <c r="F72" s="6"/>
    </row>
    <row r="73" spans="1:6" x14ac:dyDescent="0.25">
      <c r="A73" s="9"/>
      <c r="C73" s="8"/>
      <c r="D73" s="10"/>
      <c r="F73" s="6"/>
    </row>
    <row r="74" spans="1:6" x14ac:dyDescent="0.25">
      <c r="A74" s="9"/>
      <c r="C74" s="8"/>
      <c r="D74" s="10"/>
      <c r="F74" s="6"/>
    </row>
    <row r="75" spans="1:6" x14ac:dyDescent="0.25">
      <c r="A75" s="9"/>
      <c r="C75" s="8"/>
      <c r="D75" s="10"/>
      <c r="F75" s="6"/>
    </row>
    <row r="76" spans="1:6" x14ac:dyDescent="0.25">
      <c r="A76" s="9"/>
      <c r="C76" s="8"/>
      <c r="D76" s="10"/>
    </row>
    <row r="77" spans="1:6" x14ac:dyDescent="0.25">
      <c r="A77" s="9"/>
      <c r="C77" s="8"/>
    </row>
    <row r="78" spans="1:6" x14ac:dyDescent="0.25">
      <c r="A78" s="9"/>
      <c r="C78" s="8"/>
    </row>
    <row r="79" spans="1:6" x14ac:dyDescent="0.25">
      <c r="A79" s="9"/>
      <c r="C79" s="8"/>
    </row>
    <row r="80" spans="1:6" x14ac:dyDescent="0.25">
      <c r="A80" s="9"/>
      <c r="C80" s="8"/>
    </row>
    <row r="81" spans="1:3" x14ac:dyDescent="0.25">
      <c r="A81" s="9"/>
      <c r="C81" s="8"/>
    </row>
    <row r="82" spans="1:3" x14ac:dyDescent="0.25">
      <c r="A82" s="9"/>
      <c r="C82" s="8"/>
    </row>
    <row r="83" spans="1:3" x14ac:dyDescent="0.25">
      <c r="A83" s="9"/>
      <c r="C83" s="8"/>
    </row>
    <row r="84" spans="1:3" x14ac:dyDescent="0.25">
      <c r="A84" s="9"/>
      <c r="C84" s="8"/>
    </row>
  </sheetData>
  <mergeCells count="1">
    <mergeCell ref="A1:G1"/>
  </mergeCells>
  <dataValidations count="1">
    <dataValidation type="list" allowBlank="1" showInputMessage="1" showErrorMessage="1" sqref="C83:C100">
      <formula1>#REF!</formula1>
    </dataValidation>
  </dataValidation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dimension ref="A1:O108"/>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17.28515625" customWidth="1"/>
    <col min="8" max="8" width="9.7109375" bestFit="1" customWidth="1"/>
    <col min="9" max="9" width="20" bestFit="1" customWidth="1"/>
    <col min="10" max="10" width="9.7109375" bestFit="1" customWidth="1"/>
    <col min="11" max="11" width="20" bestFit="1" customWidth="1"/>
    <col min="12" max="12" width="10.7109375" bestFit="1" customWidth="1"/>
    <col min="13" max="13" width="19.42578125" bestFit="1" customWidth="1"/>
    <col min="14" max="14" width="12.5703125" customWidth="1"/>
    <col min="15" max="15" width="21.140625" bestFit="1" customWidth="1"/>
  </cols>
  <sheetData>
    <row r="1" spans="1:15" ht="26.25" customHeight="1" thickBot="1" x14ac:dyDescent="0.35">
      <c r="A1" s="56" t="s">
        <v>60</v>
      </c>
      <c r="B1" s="56"/>
      <c r="C1" s="56"/>
      <c r="D1" s="56"/>
      <c r="E1" s="56"/>
      <c r="F1" s="56"/>
      <c r="G1" s="56"/>
      <c r="H1" s="56"/>
      <c r="I1" s="56"/>
      <c r="J1" s="56"/>
      <c r="K1" s="56"/>
      <c r="L1" s="56"/>
      <c r="M1" s="56"/>
      <c r="N1" s="56"/>
      <c r="O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60" x14ac:dyDescent="0.25">
      <c r="A3" s="9">
        <v>41715</v>
      </c>
      <c r="B3" s="10" t="s">
        <v>231</v>
      </c>
      <c r="C3" s="8" t="s">
        <v>577</v>
      </c>
      <c r="D3" s="8" t="s">
        <v>168</v>
      </c>
      <c r="E3" s="7" t="s">
        <v>313</v>
      </c>
      <c r="F3" s="6" t="s">
        <v>232</v>
      </c>
      <c r="G3" s="7"/>
      <c r="H3" s="9">
        <v>41863</v>
      </c>
      <c r="I3" s="7" t="s">
        <v>233</v>
      </c>
    </row>
    <row r="4" spans="1:15" ht="120" x14ac:dyDescent="0.25">
      <c r="A4" s="9">
        <v>41715</v>
      </c>
      <c r="B4" s="10" t="s">
        <v>231</v>
      </c>
      <c r="C4" s="8" t="s">
        <v>577</v>
      </c>
      <c r="D4" s="8" t="s">
        <v>172</v>
      </c>
      <c r="E4" s="7"/>
      <c r="F4" s="6" t="s">
        <v>234</v>
      </c>
      <c r="G4" s="7"/>
      <c r="H4" s="9">
        <v>41863</v>
      </c>
      <c r="I4" s="7" t="s">
        <v>235</v>
      </c>
    </row>
    <row r="5" spans="1:15" ht="45" x14ac:dyDescent="0.25">
      <c r="A5" s="9">
        <v>41715</v>
      </c>
      <c r="B5" s="10" t="s">
        <v>231</v>
      </c>
      <c r="C5" s="8" t="s">
        <v>577</v>
      </c>
      <c r="D5" s="8" t="s">
        <v>172</v>
      </c>
      <c r="E5" s="7"/>
      <c r="F5" s="6" t="s">
        <v>236</v>
      </c>
      <c r="G5" s="7"/>
      <c r="H5" s="9">
        <v>41863</v>
      </c>
      <c r="I5" s="7" t="s">
        <v>237</v>
      </c>
    </row>
    <row r="6" spans="1:15" ht="60" x14ac:dyDescent="0.25">
      <c r="A6" s="9">
        <v>41715</v>
      </c>
      <c r="B6" s="10" t="s">
        <v>231</v>
      </c>
      <c r="C6" s="8" t="s">
        <v>577</v>
      </c>
      <c r="D6" s="8" t="s">
        <v>172</v>
      </c>
      <c r="E6" s="7"/>
      <c r="F6" s="6" t="s">
        <v>238</v>
      </c>
      <c r="G6" s="7"/>
      <c r="H6" s="9">
        <v>41863</v>
      </c>
      <c r="I6" s="7" t="s">
        <v>235</v>
      </c>
    </row>
    <row r="7" spans="1:15" ht="30" x14ac:dyDescent="0.25">
      <c r="A7" s="9">
        <v>41715</v>
      </c>
      <c r="B7" s="10" t="s">
        <v>231</v>
      </c>
      <c r="C7" s="8" t="s">
        <v>577</v>
      </c>
      <c r="D7" s="8" t="s">
        <v>168</v>
      </c>
      <c r="E7" s="7" t="s">
        <v>314</v>
      </c>
      <c r="F7" s="6" t="s">
        <v>239</v>
      </c>
      <c r="G7" s="7"/>
      <c r="H7" s="9">
        <v>41863</v>
      </c>
      <c r="I7" s="7"/>
    </row>
    <row r="8" spans="1:15" ht="30" x14ac:dyDescent="0.25">
      <c r="A8" s="9">
        <v>41715</v>
      </c>
      <c r="B8" s="10" t="s">
        <v>231</v>
      </c>
      <c r="C8" s="8" t="s">
        <v>577</v>
      </c>
      <c r="D8" s="8" t="s">
        <v>168</v>
      </c>
      <c r="E8" s="7" t="s">
        <v>315</v>
      </c>
      <c r="F8" s="6" t="s">
        <v>240</v>
      </c>
      <c r="G8" s="7"/>
      <c r="H8" s="9">
        <v>41863</v>
      </c>
      <c r="I8" s="7"/>
    </row>
    <row r="9" spans="1:15" ht="60" x14ac:dyDescent="0.25">
      <c r="A9" s="9">
        <v>41715</v>
      </c>
      <c r="B9" s="10" t="s">
        <v>231</v>
      </c>
      <c r="C9" s="8" t="s">
        <v>577</v>
      </c>
      <c r="D9" s="8" t="s">
        <v>168</v>
      </c>
      <c r="E9" s="7" t="s">
        <v>315</v>
      </c>
      <c r="F9" s="6" t="s">
        <v>241</v>
      </c>
      <c r="G9" s="7"/>
      <c r="H9" s="9">
        <v>41863</v>
      </c>
      <c r="I9" s="7" t="s">
        <v>242</v>
      </c>
    </row>
    <row r="10" spans="1:15" ht="60" x14ac:dyDescent="0.25">
      <c r="A10" s="9">
        <v>41715</v>
      </c>
      <c r="B10" s="10" t="s">
        <v>231</v>
      </c>
      <c r="C10" s="8" t="s">
        <v>577</v>
      </c>
      <c r="D10" s="8" t="s">
        <v>168</v>
      </c>
      <c r="E10" s="7" t="s">
        <v>316</v>
      </c>
      <c r="F10" s="6" t="s">
        <v>243</v>
      </c>
      <c r="G10" s="7"/>
      <c r="H10" s="9">
        <v>41863</v>
      </c>
      <c r="I10" s="7" t="s">
        <v>244</v>
      </c>
    </row>
    <row r="11" spans="1:15" ht="45" x14ac:dyDescent="0.25">
      <c r="A11" s="9">
        <v>41715</v>
      </c>
      <c r="B11" s="10" t="s">
        <v>231</v>
      </c>
      <c r="C11" s="8" t="s">
        <v>577</v>
      </c>
      <c r="D11" s="8" t="s">
        <v>168</v>
      </c>
      <c r="E11" s="7" t="s">
        <v>314</v>
      </c>
      <c r="F11" s="6" t="s">
        <v>245</v>
      </c>
      <c r="G11" s="7"/>
      <c r="H11" s="9">
        <v>41863</v>
      </c>
      <c r="I11" s="7" t="s">
        <v>248</v>
      </c>
    </row>
    <row r="12" spans="1:15" ht="60" x14ac:dyDescent="0.25">
      <c r="A12" s="9">
        <v>41715</v>
      </c>
      <c r="B12" s="10" t="s">
        <v>231</v>
      </c>
      <c r="C12" s="8" t="s">
        <v>996</v>
      </c>
      <c r="D12" s="8" t="s">
        <v>168</v>
      </c>
      <c r="E12" s="7" t="s">
        <v>314</v>
      </c>
      <c r="F12" s="6" t="s">
        <v>246</v>
      </c>
      <c r="G12" s="7"/>
      <c r="H12" s="9">
        <v>41863</v>
      </c>
      <c r="I12" s="7" t="s">
        <v>249</v>
      </c>
    </row>
    <row r="13" spans="1:15" ht="45" x14ac:dyDescent="0.25">
      <c r="A13" s="9">
        <v>41715</v>
      </c>
      <c r="B13" s="10" t="s">
        <v>231</v>
      </c>
      <c r="C13" s="8" t="s">
        <v>996</v>
      </c>
      <c r="D13" s="8" t="s">
        <v>168</v>
      </c>
      <c r="E13" s="7" t="s">
        <v>314</v>
      </c>
      <c r="F13" s="6" t="s">
        <v>247</v>
      </c>
      <c r="G13" s="7"/>
      <c r="H13" s="9"/>
      <c r="I13" s="7" t="s">
        <v>250</v>
      </c>
    </row>
    <row r="14" spans="1:15" ht="75" x14ac:dyDescent="0.25">
      <c r="A14" s="9">
        <v>41715</v>
      </c>
      <c r="B14" s="10" t="s">
        <v>231</v>
      </c>
      <c r="C14" s="8" t="s">
        <v>996</v>
      </c>
      <c r="D14" s="8" t="s">
        <v>172</v>
      </c>
      <c r="E14" s="7"/>
      <c r="F14" s="6" t="s">
        <v>251</v>
      </c>
      <c r="G14" s="7" t="s">
        <v>252</v>
      </c>
      <c r="H14" s="9">
        <v>41863</v>
      </c>
      <c r="I14" s="7" t="s">
        <v>253</v>
      </c>
    </row>
    <row r="15" spans="1:15" ht="30" x14ac:dyDescent="0.25">
      <c r="A15" s="9">
        <v>41715</v>
      </c>
      <c r="B15" s="10" t="s">
        <v>231</v>
      </c>
      <c r="C15" s="8" t="s">
        <v>996</v>
      </c>
      <c r="D15" s="8" t="s">
        <v>172</v>
      </c>
      <c r="E15" s="7"/>
      <c r="F15" s="6" t="s">
        <v>328</v>
      </c>
      <c r="G15" s="7" t="s">
        <v>254</v>
      </c>
      <c r="H15" s="9"/>
      <c r="I15" s="7"/>
    </row>
    <row r="16" spans="1:15" x14ac:dyDescent="0.25">
      <c r="A16" s="9"/>
      <c r="B16" s="10"/>
      <c r="C16" s="8"/>
      <c r="D16" s="8"/>
      <c r="E16" s="7"/>
      <c r="F16" s="6"/>
      <c r="G16" s="7"/>
      <c r="H16" s="9"/>
      <c r="I16" s="7"/>
    </row>
    <row r="17" spans="1:15" ht="60" x14ac:dyDescent="0.25">
      <c r="A17" s="9">
        <v>41873</v>
      </c>
      <c r="B17" s="10" t="s">
        <v>218</v>
      </c>
      <c r="C17" s="8" t="s">
        <v>455</v>
      </c>
      <c r="D17" s="8" t="s">
        <v>172</v>
      </c>
      <c r="E17" s="7"/>
      <c r="F17" s="6" t="s">
        <v>255</v>
      </c>
      <c r="G17" s="7" t="s">
        <v>256</v>
      </c>
      <c r="H17" s="9">
        <v>41907</v>
      </c>
      <c r="I17" s="7" t="s">
        <v>258</v>
      </c>
    </row>
    <row r="18" spans="1:15" ht="105" x14ac:dyDescent="0.25">
      <c r="A18" s="9">
        <v>41873</v>
      </c>
      <c r="B18" s="10" t="s">
        <v>218</v>
      </c>
      <c r="C18" s="8" t="s">
        <v>318</v>
      </c>
      <c r="D18" s="8" t="s">
        <v>168</v>
      </c>
      <c r="E18" s="7"/>
      <c r="F18" s="6" t="s">
        <v>259</v>
      </c>
      <c r="G18" s="7" t="s">
        <v>260</v>
      </c>
      <c r="H18" s="9">
        <v>41907</v>
      </c>
      <c r="I18" s="7" t="s">
        <v>257</v>
      </c>
    </row>
    <row r="19" spans="1:15" ht="225" x14ac:dyDescent="0.25">
      <c r="A19" s="9">
        <v>41873</v>
      </c>
      <c r="B19" s="10" t="s">
        <v>218</v>
      </c>
      <c r="C19" s="8" t="s">
        <v>318</v>
      </c>
      <c r="D19" s="8" t="s">
        <v>168</v>
      </c>
      <c r="E19" s="7"/>
      <c r="F19" s="6" t="s">
        <v>261</v>
      </c>
      <c r="G19" s="7" t="s">
        <v>262</v>
      </c>
      <c r="H19" s="9">
        <v>41907</v>
      </c>
      <c r="I19" s="7" t="s">
        <v>263</v>
      </c>
      <c r="J19" s="9">
        <v>41952</v>
      </c>
      <c r="K19" s="6" t="s">
        <v>266</v>
      </c>
      <c r="L19" s="9">
        <v>41984</v>
      </c>
      <c r="M19" s="6" t="s">
        <v>267</v>
      </c>
    </row>
    <row r="20" spans="1:15" ht="165" x14ac:dyDescent="0.25">
      <c r="A20" s="9">
        <v>41873</v>
      </c>
      <c r="B20" s="10" t="s">
        <v>218</v>
      </c>
      <c r="C20" s="8" t="s">
        <v>318</v>
      </c>
      <c r="D20" s="8" t="s">
        <v>168</v>
      </c>
      <c r="E20" s="7"/>
      <c r="F20" s="6" t="s">
        <v>264</v>
      </c>
      <c r="G20" s="7" t="s">
        <v>262</v>
      </c>
      <c r="H20" s="9">
        <v>41907</v>
      </c>
      <c r="I20" s="7" t="s">
        <v>265</v>
      </c>
      <c r="J20" s="9">
        <v>41952</v>
      </c>
      <c r="K20" s="6" t="s">
        <v>268</v>
      </c>
      <c r="L20" s="9">
        <v>41984</v>
      </c>
      <c r="M20" s="6" t="s">
        <v>269</v>
      </c>
      <c r="N20" s="9">
        <v>42327</v>
      </c>
      <c r="O20" s="6" t="s">
        <v>270</v>
      </c>
    </row>
    <row r="21" spans="1:15" ht="105" x14ac:dyDescent="0.25">
      <c r="A21" s="9">
        <v>41873</v>
      </c>
      <c r="B21" s="10" t="s">
        <v>218</v>
      </c>
      <c r="C21" s="8" t="s">
        <v>318</v>
      </c>
      <c r="D21" s="8" t="s">
        <v>172</v>
      </c>
      <c r="E21" s="7"/>
      <c r="F21" s="6" t="s">
        <v>325</v>
      </c>
      <c r="G21" s="7" t="s">
        <v>262</v>
      </c>
      <c r="H21" s="9">
        <v>41907</v>
      </c>
      <c r="I21" s="7" t="s">
        <v>271</v>
      </c>
      <c r="J21" s="9">
        <v>41952</v>
      </c>
      <c r="K21" s="6" t="s">
        <v>272</v>
      </c>
      <c r="L21" s="9">
        <v>41984</v>
      </c>
      <c r="M21" s="6" t="s">
        <v>273</v>
      </c>
      <c r="N21" s="9">
        <v>41962</v>
      </c>
      <c r="O21" s="6" t="s">
        <v>274</v>
      </c>
    </row>
    <row r="22" spans="1:15" ht="165" x14ac:dyDescent="0.25">
      <c r="A22" s="9">
        <v>41873</v>
      </c>
      <c r="B22" s="10" t="s">
        <v>218</v>
      </c>
      <c r="C22" s="8" t="s">
        <v>319</v>
      </c>
      <c r="D22" s="8" t="s">
        <v>168</v>
      </c>
      <c r="E22" s="7"/>
      <c r="F22" s="6" t="s">
        <v>275</v>
      </c>
      <c r="G22" s="7" t="s">
        <v>262</v>
      </c>
      <c r="H22" s="9">
        <v>41907</v>
      </c>
      <c r="I22" s="7" t="s">
        <v>283</v>
      </c>
      <c r="K22" s="6"/>
      <c r="L22" s="9">
        <v>41984</v>
      </c>
      <c r="M22" s="6" t="s">
        <v>287</v>
      </c>
      <c r="N22" s="9"/>
      <c r="O22" s="6" t="s">
        <v>291</v>
      </c>
    </row>
    <row r="23" spans="1:15" ht="135" x14ac:dyDescent="0.25">
      <c r="A23" s="9">
        <v>41873</v>
      </c>
      <c r="B23" s="10" t="s">
        <v>218</v>
      </c>
      <c r="C23" s="8" t="s">
        <v>319</v>
      </c>
      <c r="D23" s="8" t="s">
        <v>168</v>
      </c>
      <c r="E23" s="7"/>
      <c r="F23" s="6" t="s">
        <v>276</v>
      </c>
      <c r="G23" s="7" t="s">
        <v>262</v>
      </c>
      <c r="H23" s="9">
        <v>41907</v>
      </c>
      <c r="I23" s="7" t="s">
        <v>284</v>
      </c>
      <c r="K23" s="6"/>
      <c r="L23" s="9">
        <v>41984</v>
      </c>
      <c r="M23" s="6" t="s">
        <v>288</v>
      </c>
      <c r="N23" s="9"/>
      <c r="O23" s="6"/>
    </row>
    <row r="24" spans="1:15" ht="150" x14ac:dyDescent="0.25">
      <c r="A24" s="9">
        <v>41873</v>
      </c>
      <c r="B24" s="10" t="s">
        <v>218</v>
      </c>
      <c r="C24" s="8" t="s">
        <v>322</v>
      </c>
      <c r="D24" s="8" t="s">
        <v>172</v>
      </c>
      <c r="E24" s="7"/>
      <c r="F24" s="6" t="s">
        <v>329</v>
      </c>
      <c r="G24" s="7" t="s">
        <v>281</v>
      </c>
      <c r="H24" s="9">
        <v>41907</v>
      </c>
      <c r="I24" s="7" t="s">
        <v>285</v>
      </c>
      <c r="K24" s="6"/>
      <c r="L24" s="9">
        <v>41984</v>
      </c>
      <c r="M24" s="6" t="s">
        <v>289</v>
      </c>
      <c r="N24" s="9"/>
      <c r="O24" s="6"/>
    </row>
    <row r="25" spans="1:15" ht="75" x14ac:dyDescent="0.25">
      <c r="A25" s="9">
        <v>41873</v>
      </c>
      <c r="B25" s="10" t="s">
        <v>218</v>
      </c>
      <c r="C25" s="8" t="s">
        <v>322</v>
      </c>
      <c r="D25" s="8" t="s">
        <v>172</v>
      </c>
      <c r="E25" s="7"/>
      <c r="F25" s="6" t="s">
        <v>277</v>
      </c>
      <c r="G25" s="7" t="s">
        <v>281</v>
      </c>
      <c r="H25" s="9"/>
      <c r="I25" s="7"/>
      <c r="K25" s="6"/>
      <c r="L25" s="9"/>
      <c r="M25" s="6"/>
      <c r="N25" s="9"/>
      <c r="O25" s="6"/>
    </row>
    <row r="26" spans="1:15" ht="75" x14ac:dyDescent="0.25">
      <c r="A26" s="9">
        <v>41873</v>
      </c>
      <c r="B26" s="10" t="s">
        <v>218</v>
      </c>
      <c r="C26" s="8" t="s">
        <v>470</v>
      </c>
      <c r="D26" s="8" t="s">
        <v>172</v>
      </c>
      <c r="E26" s="7"/>
      <c r="F26" s="6" t="s">
        <v>278</v>
      </c>
      <c r="G26" s="7" t="s">
        <v>281</v>
      </c>
      <c r="H26" s="9"/>
      <c r="I26" s="7"/>
      <c r="K26" s="6"/>
      <c r="M26" s="6"/>
      <c r="N26" s="9"/>
      <c r="O26" s="6"/>
    </row>
    <row r="27" spans="1:15" ht="90" x14ac:dyDescent="0.25">
      <c r="A27" s="9">
        <v>41873</v>
      </c>
      <c r="B27" s="10" t="s">
        <v>218</v>
      </c>
      <c r="C27" s="8" t="s">
        <v>323</v>
      </c>
      <c r="D27" s="8" t="s">
        <v>168</v>
      </c>
      <c r="E27" s="7"/>
      <c r="F27" s="6" t="s">
        <v>279</v>
      </c>
      <c r="G27" s="7" t="s">
        <v>262</v>
      </c>
      <c r="H27" s="9">
        <v>43368</v>
      </c>
      <c r="I27" s="7" t="s">
        <v>286</v>
      </c>
      <c r="K27" s="6"/>
      <c r="L27" s="9">
        <v>41984</v>
      </c>
      <c r="M27" s="6" t="s">
        <v>290</v>
      </c>
      <c r="N27" s="9"/>
      <c r="O27" s="6"/>
    </row>
    <row r="28" spans="1:15" ht="120" x14ac:dyDescent="0.25">
      <c r="A28" s="9">
        <v>41873</v>
      </c>
      <c r="B28" s="10" t="s">
        <v>218</v>
      </c>
      <c r="C28" s="8" t="s">
        <v>323</v>
      </c>
      <c r="D28" s="8" t="s">
        <v>172</v>
      </c>
      <c r="E28" s="7"/>
      <c r="F28" s="6" t="s">
        <v>280</v>
      </c>
      <c r="G28" s="7" t="s">
        <v>282</v>
      </c>
      <c r="H28" s="9"/>
      <c r="I28" s="7"/>
      <c r="K28" s="6"/>
      <c r="M28" s="6"/>
      <c r="N28" s="9"/>
      <c r="O28" s="6"/>
    </row>
    <row r="29" spans="1:15" x14ac:dyDescent="0.25">
      <c r="A29" s="9"/>
      <c r="B29" s="10"/>
      <c r="C29" s="8"/>
      <c r="D29" s="8"/>
      <c r="E29" s="7"/>
      <c r="F29" s="6"/>
      <c r="G29" s="7"/>
      <c r="H29" s="9"/>
      <c r="I29" s="7"/>
      <c r="K29" s="6"/>
      <c r="M29" s="6"/>
      <c r="N29" s="9"/>
      <c r="O29" s="6"/>
    </row>
    <row r="30" spans="1:15" ht="90" x14ac:dyDescent="0.25">
      <c r="A30" s="9">
        <v>41729</v>
      </c>
      <c r="B30" s="10" t="s">
        <v>292</v>
      </c>
      <c r="C30" s="8"/>
      <c r="D30" s="8" t="s">
        <v>172</v>
      </c>
      <c r="E30" s="7"/>
      <c r="F30" s="6" t="s">
        <v>327</v>
      </c>
      <c r="G30" s="7"/>
      <c r="H30" s="9">
        <v>41768</v>
      </c>
      <c r="I30" s="7" t="s">
        <v>296</v>
      </c>
      <c r="J30" s="9">
        <v>41873</v>
      </c>
      <c r="K30" s="6" t="s">
        <v>297</v>
      </c>
      <c r="M30" s="6"/>
      <c r="N30" s="9"/>
      <c r="O30" s="6"/>
    </row>
    <row r="31" spans="1:15" ht="45" x14ac:dyDescent="0.25">
      <c r="A31" s="9">
        <v>41729</v>
      </c>
      <c r="B31" s="10" t="s">
        <v>292</v>
      </c>
      <c r="C31" s="8"/>
      <c r="D31" s="8" t="s">
        <v>293</v>
      </c>
      <c r="E31" s="7"/>
      <c r="F31" s="6" t="s">
        <v>326</v>
      </c>
      <c r="G31" s="7"/>
      <c r="H31" s="9"/>
      <c r="I31" s="7"/>
      <c r="K31" s="6"/>
      <c r="M31" s="6"/>
      <c r="N31" s="9"/>
      <c r="O31" s="6"/>
    </row>
    <row r="32" spans="1:15" ht="60" x14ac:dyDescent="0.25">
      <c r="A32" s="9">
        <v>41729</v>
      </c>
      <c r="B32" s="10" t="s">
        <v>292</v>
      </c>
      <c r="C32" s="8"/>
      <c r="D32" s="8" t="s">
        <v>293</v>
      </c>
      <c r="E32" s="7"/>
      <c r="F32" s="6" t="s">
        <v>294</v>
      </c>
      <c r="G32" s="7"/>
      <c r="H32" s="9"/>
      <c r="I32" s="7"/>
      <c r="M32" s="6"/>
      <c r="N32" s="9"/>
      <c r="O32" s="6"/>
    </row>
    <row r="33" spans="1:15" ht="60" x14ac:dyDescent="0.25">
      <c r="A33" s="9">
        <v>41729</v>
      </c>
      <c r="B33" s="10" t="s">
        <v>292</v>
      </c>
      <c r="C33" s="8"/>
      <c r="D33" s="8" t="s">
        <v>293</v>
      </c>
      <c r="E33" s="7"/>
      <c r="F33" s="6" t="s">
        <v>330</v>
      </c>
      <c r="G33" s="7"/>
      <c r="H33" s="9"/>
      <c r="I33" s="7"/>
      <c r="M33" s="6"/>
      <c r="N33" s="9"/>
      <c r="O33" s="6"/>
    </row>
    <row r="34" spans="1:15" ht="45" x14ac:dyDescent="0.25">
      <c r="A34" s="9">
        <v>41729</v>
      </c>
      <c r="B34" s="10" t="s">
        <v>292</v>
      </c>
      <c r="C34" s="8"/>
      <c r="D34" s="8" t="s">
        <v>172</v>
      </c>
      <c r="E34" s="7"/>
      <c r="F34" s="6" t="s">
        <v>295</v>
      </c>
      <c r="G34" s="7"/>
      <c r="H34" s="9">
        <v>41768</v>
      </c>
      <c r="I34" s="7" t="s">
        <v>298</v>
      </c>
      <c r="J34" s="9">
        <v>41873</v>
      </c>
      <c r="K34" s="6" t="s">
        <v>297</v>
      </c>
      <c r="N34" s="9"/>
      <c r="O34" s="6"/>
    </row>
    <row r="35" spans="1:15" x14ac:dyDescent="0.25">
      <c r="A35" s="9"/>
      <c r="B35" s="10"/>
      <c r="C35" s="8"/>
      <c r="D35" s="8"/>
      <c r="E35" s="7"/>
      <c r="F35" s="6"/>
      <c r="G35" s="7"/>
      <c r="H35" s="9"/>
      <c r="I35" s="7"/>
      <c r="N35" s="9"/>
      <c r="O35" s="6"/>
    </row>
    <row r="36" spans="1:15" x14ac:dyDescent="0.25">
      <c r="A36" s="9"/>
      <c r="B36" s="10"/>
      <c r="C36" s="8"/>
      <c r="D36" s="8"/>
      <c r="E36" s="7"/>
      <c r="F36" s="6"/>
      <c r="G36" s="7"/>
      <c r="H36" s="9"/>
      <c r="I36" s="7"/>
      <c r="N36" s="9"/>
      <c r="O36" s="6"/>
    </row>
    <row r="37" spans="1:15" x14ac:dyDescent="0.25">
      <c r="A37" s="9"/>
      <c r="B37" s="10"/>
      <c r="C37" s="8"/>
      <c r="D37" s="8"/>
      <c r="E37" s="7"/>
      <c r="F37" s="6"/>
      <c r="G37" s="7"/>
      <c r="H37" s="9"/>
      <c r="I37" s="7"/>
      <c r="N37" s="9"/>
      <c r="O37" s="6"/>
    </row>
    <row r="38" spans="1:15" x14ac:dyDescent="0.25">
      <c r="A38" s="9"/>
      <c r="B38" s="10"/>
      <c r="C38" s="8"/>
      <c r="D38" s="8"/>
      <c r="E38" s="7"/>
      <c r="F38" s="6"/>
      <c r="G38" s="7"/>
      <c r="H38" s="9"/>
      <c r="I38" s="7"/>
      <c r="N38" s="9"/>
      <c r="O38" s="6"/>
    </row>
    <row r="39" spans="1:15" x14ac:dyDescent="0.25">
      <c r="A39" s="9"/>
      <c r="B39" s="10"/>
      <c r="C39" s="8"/>
      <c r="D39" s="8"/>
      <c r="E39" s="7"/>
      <c r="F39" s="6"/>
      <c r="G39" s="7"/>
      <c r="H39" s="9"/>
      <c r="I39" s="7"/>
      <c r="N39" s="9"/>
      <c r="O39" s="6"/>
    </row>
    <row r="40" spans="1:15" x14ac:dyDescent="0.25">
      <c r="A40" s="9"/>
      <c r="B40" s="10"/>
      <c r="C40" s="8"/>
      <c r="D40" s="8"/>
      <c r="E40" s="7"/>
      <c r="F40" s="6"/>
      <c r="G40" s="7"/>
      <c r="H40" s="9"/>
      <c r="I40" s="7"/>
      <c r="N40" s="9"/>
    </row>
    <row r="41" spans="1:15" x14ac:dyDescent="0.25">
      <c r="A41" s="9"/>
      <c r="B41" s="10"/>
      <c r="C41" s="8"/>
      <c r="D41" s="8"/>
      <c r="E41" s="7"/>
      <c r="F41" s="6"/>
      <c r="G41" s="7"/>
      <c r="H41" s="9"/>
      <c r="I41" s="7"/>
      <c r="N41" s="9"/>
    </row>
    <row r="42" spans="1:15" x14ac:dyDescent="0.25">
      <c r="A42" s="9"/>
      <c r="B42" s="10"/>
      <c r="C42" s="8"/>
      <c r="D42" s="8"/>
      <c r="E42" s="7"/>
      <c r="F42" s="6"/>
      <c r="G42" s="7"/>
      <c r="H42" s="9"/>
      <c r="I42" s="7"/>
      <c r="N42" s="9"/>
    </row>
    <row r="43" spans="1:15" x14ac:dyDescent="0.25">
      <c r="A43" s="9"/>
      <c r="B43" s="10"/>
      <c r="C43" s="8"/>
      <c r="D43" s="8"/>
      <c r="E43" s="7"/>
      <c r="F43" s="6"/>
      <c r="G43" s="7"/>
      <c r="H43" s="9"/>
      <c r="I43" s="7"/>
      <c r="N43" s="9"/>
    </row>
    <row r="44" spans="1:15" x14ac:dyDescent="0.25">
      <c r="A44" s="9"/>
      <c r="B44" s="10"/>
      <c r="C44" s="8"/>
      <c r="D44" s="8"/>
      <c r="E44" s="7"/>
      <c r="F44" s="6"/>
      <c r="G44" s="7"/>
      <c r="H44" s="9"/>
      <c r="I44" s="7"/>
      <c r="N44" s="9"/>
    </row>
    <row r="45" spans="1:15" x14ac:dyDescent="0.25">
      <c r="A45" s="9"/>
      <c r="B45" s="10"/>
      <c r="C45" s="8"/>
      <c r="D45" s="8"/>
      <c r="E45" s="7"/>
      <c r="F45" s="6"/>
      <c r="G45" s="7"/>
      <c r="H45" s="9"/>
      <c r="I45" s="7"/>
      <c r="N45" s="9"/>
    </row>
    <row r="46" spans="1:15" x14ac:dyDescent="0.25">
      <c r="A46" s="9"/>
      <c r="B46" s="10"/>
      <c r="C46" s="8"/>
      <c r="D46" s="8"/>
      <c r="E46" s="7"/>
      <c r="F46" s="6"/>
      <c r="G46" s="7"/>
      <c r="H46" s="9"/>
      <c r="I46" s="7"/>
      <c r="N46" s="9"/>
    </row>
    <row r="47" spans="1:15" x14ac:dyDescent="0.25">
      <c r="A47" s="9"/>
      <c r="B47" s="10"/>
      <c r="C47" s="8"/>
      <c r="D47" s="8"/>
      <c r="E47" s="7"/>
      <c r="F47" s="6"/>
      <c r="G47" s="7"/>
      <c r="H47" s="9"/>
      <c r="I47" s="7"/>
      <c r="N47" s="9"/>
    </row>
    <row r="48" spans="1:15" x14ac:dyDescent="0.25">
      <c r="A48" s="9"/>
      <c r="B48" s="10"/>
      <c r="C48" s="8"/>
      <c r="D48" s="8"/>
      <c r="E48" s="7"/>
      <c r="F48" s="6"/>
      <c r="G48" s="7"/>
      <c r="H48" s="9"/>
      <c r="I48" s="7"/>
      <c r="N48" s="9"/>
    </row>
    <row r="49" spans="1:14" x14ac:dyDescent="0.25">
      <c r="A49" s="9"/>
      <c r="B49" s="10"/>
      <c r="C49" s="8"/>
      <c r="D49" s="8"/>
      <c r="E49" s="7"/>
      <c r="F49" s="6"/>
      <c r="G49" s="7"/>
      <c r="H49" s="9"/>
      <c r="I49" s="7"/>
      <c r="N49" s="9"/>
    </row>
    <row r="50" spans="1:14" x14ac:dyDescent="0.25">
      <c r="A50" s="9"/>
      <c r="B50" s="10"/>
      <c r="C50" s="8"/>
      <c r="D50" s="8"/>
      <c r="E50" s="7"/>
      <c r="F50" s="6"/>
      <c r="G50" s="7"/>
      <c r="H50" s="9"/>
      <c r="I50" s="7"/>
      <c r="N50" s="9"/>
    </row>
    <row r="51" spans="1:14" x14ac:dyDescent="0.25">
      <c r="A51" s="9"/>
      <c r="B51" s="10"/>
      <c r="C51" s="8"/>
      <c r="D51" s="8"/>
      <c r="E51" s="7"/>
      <c r="F51" s="6"/>
      <c r="G51" s="7"/>
      <c r="H51" s="9"/>
      <c r="I51" s="7"/>
      <c r="N51" s="9"/>
    </row>
    <row r="52" spans="1:14" x14ac:dyDescent="0.25">
      <c r="A52" s="9"/>
      <c r="B52" s="10"/>
      <c r="C52" s="8"/>
      <c r="D52" s="8"/>
      <c r="E52" s="7"/>
      <c r="F52" s="6"/>
      <c r="G52" s="7"/>
      <c r="H52" s="9"/>
      <c r="I52" s="7"/>
      <c r="N52" s="9"/>
    </row>
    <row r="53" spans="1:14" x14ac:dyDescent="0.25">
      <c r="A53" s="9"/>
      <c r="B53" s="10"/>
      <c r="C53" s="8"/>
      <c r="D53" s="8"/>
      <c r="E53" s="7"/>
      <c r="F53" s="6"/>
      <c r="G53" s="7"/>
      <c r="H53" s="9"/>
      <c r="I53" s="7"/>
      <c r="N53" s="9"/>
    </row>
    <row r="54" spans="1:14" x14ac:dyDescent="0.25">
      <c r="A54" s="9"/>
      <c r="B54" s="10"/>
      <c r="C54" s="8"/>
      <c r="D54" s="8"/>
      <c r="E54" s="7"/>
      <c r="F54" s="6"/>
      <c r="G54" s="7"/>
      <c r="H54" s="9"/>
      <c r="I54" s="7"/>
    </row>
    <row r="55" spans="1:14" x14ac:dyDescent="0.25">
      <c r="A55" s="9"/>
      <c r="B55" s="10"/>
      <c r="C55" s="8"/>
      <c r="D55" s="8"/>
      <c r="E55" s="7"/>
      <c r="F55" s="6"/>
      <c r="G55" s="7"/>
      <c r="H55" s="9"/>
      <c r="I55" s="7"/>
    </row>
    <row r="56" spans="1:14" x14ac:dyDescent="0.25">
      <c r="A56" s="9"/>
      <c r="B56" s="10"/>
      <c r="C56" s="8"/>
      <c r="D56" s="8"/>
      <c r="E56" s="7"/>
      <c r="F56" s="6"/>
      <c r="G56" s="7"/>
      <c r="H56" s="9"/>
      <c r="I56" s="7"/>
    </row>
    <row r="57" spans="1:14" x14ac:dyDescent="0.25">
      <c r="A57" s="9"/>
      <c r="B57" s="10"/>
      <c r="C57" s="8"/>
      <c r="D57" s="8"/>
      <c r="E57" s="7"/>
      <c r="F57" s="6"/>
      <c r="G57" s="7"/>
      <c r="H57" s="9"/>
      <c r="I57" s="7"/>
    </row>
    <row r="58" spans="1:14" x14ac:dyDescent="0.25">
      <c r="A58" s="9"/>
      <c r="B58" s="10"/>
      <c r="C58" s="8"/>
      <c r="D58" s="8"/>
      <c r="E58" s="7"/>
      <c r="F58" s="6"/>
      <c r="G58" s="7"/>
      <c r="H58" s="9"/>
      <c r="I58" s="7"/>
    </row>
    <row r="59" spans="1:14" x14ac:dyDescent="0.25">
      <c r="A59" s="9"/>
      <c r="B59" s="10"/>
      <c r="C59" s="8"/>
      <c r="D59" s="8"/>
      <c r="E59" s="7"/>
      <c r="F59" s="6"/>
      <c r="G59" s="7"/>
      <c r="H59" s="9"/>
      <c r="I59" s="7"/>
    </row>
    <row r="60" spans="1:14" x14ac:dyDescent="0.25">
      <c r="A60" s="9"/>
      <c r="B60" s="10"/>
      <c r="C60" s="8"/>
      <c r="D60" s="8"/>
      <c r="E60" s="7"/>
      <c r="F60" s="6"/>
      <c r="G60" s="7"/>
      <c r="H60" s="9"/>
      <c r="I60" s="7"/>
    </row>
    <row r="61" spans="1:14" x14ac:dyDescent="0.25">
      <c r="A61" s="9"/>
      <c r="B61" s="10"/>
      <c r="C61" s="8"/>
      <c r="D61" s="8"/>
      <c r="E61" s="7"/>
      <c r="F61" s="6"/>
      <c r="G61" s="7"/>
      <c r="H61" s="9"/>
      <c r="I61" s="7"/>
    </row>
    <row r="62" spans="1:14" x14ac:dyDescent="0.25">
      <c r="A62" s="9"/>
      <c r="B62" s="10"/>
      <c r="C62" s="8"/>
      <c r="D62" s="8"/>
      <c r="E62" s="7"/>
      <c r="F62" s="6"/>
      <c r="G62" s="7"/>
      <c r="H62" s="9"/>
      <c r="I62" s="7"/>
    </row>
    <row r="63" spans="1:14" x14ac:dyDescent="0.25">
      <c r="A63" s="9"/>
      <c r="C63" s="8"/>
      <c r="D63" s="8"/>
      <c r="E63" s="7"/>
      <c r="F63" s="6"/>
      <c r="G63" s="7"/>
      <c r="H63" s="9"/>
      <c r="I63" s="7"/>
    </row>
    <row r="64" spans="1:14" x14ac:dyDescent="0.25">
      <c r="A64" s="9"/>
      <c r="C64" s="8"/>
      <c r="D64" s="8"/>
      <c r="E64" s="7"/>
      <c r="F64" s="6"/>
      <c r="G64" s="7"/>
      <c r="H64" s="9"/>
      <c r="I64" s="7"/>
    </row>
    <row r="65" spans="1:9" x14ac:dyDescent="0.25">
      <c r="A65" s="9"/>
      <c r="C65" s="8"/>
      <c r="D65" s="8"/>
      <c r="E65" s="7"/>
      <c r="F65" s="6"/>
      <c r="G65" s="7"/>
      <c r="H65" s="9"/>
      <c r="I65" s="7"/>
    </row>
    <row r="66" spans="1:9" x14ac:dyDescent="0.25">
      <c r="A66" s="9"/>
      <c r="C66" s="8"/>
      <c r="D66" s="8"/>
      <c r="E66" s="7"/>
      <c r="F66" s="6"/>
      <c r="G66" s="7"/>
      <c r="H66" s="9"/>
      <c r="I66" s="7"/>
    </row>
    <row r="67" spans="1:9" x14ac:dyDescent="0.25">
      <c r="A67" s="9"/>
      <c r="C67" s="8"/>
      <c r="D67" s="8"/>
      <c r="E67" s="7"/>
      <c r="F67" s="6"/>
      <c r="G67" s="7"/>
      <c r="H67" s="9"/>
      <c r="I67" s="7"/>
    </row>
    <row r="68" spans="1:9" x14ac:dyDescent="0.25">
      <c r="A68" s="9"/>
      <c r="C68" s="8"/>
      <c r="D68" s="8"/>
      <c r="E68" s="7"/>
      <c r="F68" s="6"/>
      <c r="G68" s="7"/>
      <c r="H68" s="9"/>
      <c r="I68" s="7"/>
    </row>
    <row r="69" spans="1:9" x14ac:dyDescent="0.25">
      <c r="A69" s="9"/>
      <c r="C69" s="8"/>
      <c r="D69" s="8"/>
      <c r="E69" s="7"/>
      <c r="F69" s="6"/>
      <c r="G69" s="7"/>
      <c r="H69" s="9"/>
      <c r="I69" s="7"/>
    </row>
    <row r="70" spans="1:9" x14ac:dyDescent="0.25">
      <c r="A70" s="9"/>
      <c r="C70" s="8"/>
      <c r="D70" s="8"/>
      <c r="E70" s="7"/>
      <c r="F70" s="6"/>
      <c r="G70" s="7"/>
      <c r="H70" s="9"/>
      <c r="I70" s="7"/>
    </row>
    <row r="71" spans="1:9" x14ac:dyDescent="0.25">
      <c r="A71" s="9"/>
      <c r="C71" s="8"/>
      <c r="D71" s="8"/>
      <c r="E71" s="7"/>
      <c r="F71" s="6"/>
      <c r="G71" s="7"/>
      <c r="H71" s="9"/>
      <c r="I71" s="7"/>
    </row>
    <row r="72" spans="1:9" x14ac:dyDescent="0.25">
      <c r="A72" s="9"/>
      <c r="C72" s="8"/>
      <c r="D72" s="8"/>
      <c r="E72" s="7"/>
      <c r="F72" s="6"/>
      <c r="G72" s="7"/>
      <c r="H72" s="9"/>
      <c r="I72" s="7"/>
    </row>
    <row r="73" spans="1:9" x14ac:dyDescent="0.25">
      <c r="A73" s="9"/>
      <c r="C73" s="8"/>
      <c r="D73" s="8"/>
      <c r="E73" s="7"/>
      <c r="F73" s="6"/>
      <c r="G73" s="7"/>
      <c r="H73" s="9"/>
      <c r="I73" s="7"/>
    </row>
    <row r="74" spans="1:9" x14ac:dyDescent="0.25">
      <c r="A74" s="9"/>
      <c r="C74" s="8"/>
      <c r="D74" s="8"/>
      <c r="E74" s="7"/>
      <c r="F74" s="6"/>
      <c r="G74" s="7"/>
      <c r="H74" s="9"/>
      <c r="I74" s="7"/>
    </row>
    <row r="75" spans="1:9" x14ac:dyDescent="0.25">
      <c r="A75" s="9"/>
      <c r="C75" s="8"/>
      <c r="D75" s="8"/>
      <c r="E75" s="7"/>
      <c r="F75" s="6"/>
      <c r="G75" s="7"/>
      <c r="H75" s="9"/>
      <c r="I75" s="7"/>
    </row>
    <row r="76" spans="1:9" x14ac:dyDescent="0.25">
      <c r="A76" s="9"/>
      <c r="C76" s="8"/>
      <c r="D76" s="8"/>
      <c r="E76" s="7"/>
      <c r="G76" s="7"/>
      <c r="H76" s="9"/>
      <c r="I76" s="7"/>
    </row>
    <row r="77" spans="1:9" x14ac:dyDescent="0.25">
      <c r="A77" s="9"/>
      <c r="C77" s="8"/>
      <c r="E77" s="7"/>
      <c r="G77" s="7"/>
      <c r="H77" s="9"/>
      <c r="I77" s="7"/>
    </row>
    <row r="78" spans="1:9" x14ac:dyDescent="0.25">
      <c r="A78" s="9"/>
      <c r="C78" s="8"/>
      <c r="E78" s="7"/>
      <c r="G78" s="7"/>
      <c r="H78" s="9"/>
      <c r="I78" s="7"/>
    </row>
    <row r="79" spans="1:9" x14ac:dyDescent="0.25">
      <c r="A79" s="9"/>
      <c r="C79" s="8"/>
      <c r="E79" s="7"/>
      <c r="G79" s="7"/>
      <c r="H79" s="9"/>
      <c r="I79" s="7"/>
    </row>
    <row r="80" spans="1:9" x14ac:dyDescent="0.25">
      <c r="A80" s="9"/>
      <c r="C80" s="8"/>
      <c r="E80" s="7"/>
      <c r="G80" s="7"/>
      <c r="H80" s="9"/>
      <c r="I80" s="7"/>
    </row>
    <row r="81" spans="1:9" x14ac:dyDescent="0.25">
      <c r="A81" s="9"/>
      <c r="C81" s="8"/>
      <c r="E81" s="7"/>
      <c r="G81" s="7"/>
      <c r="H81" s="9"/>
      <c r="I81" s="7"/>
    </row>
    <row r="82" spans="1:9" x14ac:dyDescent="0.25">
      <c r="A82" s="9"/>
      <c r="C82" s="8"/>
      <c r="E82" s="7"/>
      <c r="G82" s="7"/>
      <c r="H82" s="9"/>
      <c r="I82" s="7"/>
    </row>
    <row r="83" spans="1:9" x14ac:dyDescent="0.25">
      <c r="A83" s="9"/>
      <c r="C83" s="8"/>
      <c r="E83" s="7"/>
      <c r="G83" s="7"/>
      <c r="H83" s="9"/>
      <c r="I83" s="7"/>
    </row>
    <row r="84" spans="1:9" x14ac:dyDescent="0.25">
      <c r="A84" s="9"/>
      <c r="C84" s="8"/>
      <c r="E84" s="7"/>
      <c r="G84" s="7"/>
      <c r="H84" s="9"/>
      <c r="I84" s="7"/>
    </row>
    <row r="85" spans="1:9" x14ac:dyDescent="0.25">
      <c r="C85" s="7"/>
      <c r="E85" s="7"/>
      <c r="G85" s="7"/>
      <c r="I85" s="7"/>
    </row>
    <row r="86" spans="1:9" x14ac:dyDescent="0.25">
      <c r="C86" s="7"/>
      <c r="E86" s="7"/>
      <c r="G86" s="7"/>
      <c r="I86" s="7"/>
    </row>
    <row r="87" spans="1:9" x14ac:dyDescent="0.25">
      <c r="C87" s="7"/>
      <c r="E87" s="7"/>
      <c r="G87" s="7"/>
      <c r="I87" s="7"/>
    </row>
    <row r="88" spans="1:9" x14ac:dyDescent="0.25">
      <c r="C88" s="7"/>
      <c r="E88" s="7"/>
      <c r="G88" s="7"/>
      <c r="I88" s="7"/>
    </row>
    <row r="89" spans="1:9" x14ac:dyDescent="0.25">
      <c r="C89" s="7"/>
      <c r="E89" s="7"/>
      <c r="G89" s="7"/>
    </row>
    <row r="90" spans="1:9" x14ac:dyDescent="0.25">
      <c r="C90" s="7"/>
      <c r="E90" s="7"/>
      <c r="G90" s="7"/>
    </row>
    <row r="91" spans="1:9" x14ac:dyDescent="0.25">
      <c r="C91" s="7"/>
      <c r="E91" s="7"/>
      <c r="G91" s="7"/>
    </row>
    <row r="92" spans="1:9" x14ac:dyDescent="0.25">
      <c r="C92" s="7"/>
      <c r="E92" s="7"/>
      <c r="G92" s="7"/>
    </row>
    <row r="93" spans="1:9" x14ac:dyDescent="0.25">
      <c r="C93" s="7"/>
      <c r="G93" s="7"/>
    </row>
    <row r="94" spans="1:9" x14ac:dyDescent="0.25">
      <c r="C94" s="7"/>
      <c r="G94" s="7"/>
    </row>
    <row r="95" spans="1:9" x14ac:dyDescent="0.25">
      <c r="C95" s="7"/>
      <c r="G95" s="7"/>
    </row>
    <row r="96" spans="1:9" x14ac:dyDescent="0.25">
      <c r="C96" s="7"/>
      <c r="G96" s="7"/>
    </row>
    <row r="97" spans="3:3" x14ac:dyDescent="0.25">
      <c r="C97" s="7"/>
    </row>
    <row r="98" spans="3:3" x14ac:dyDescent="0.25">
      <c r="C98" s="7"/>
    </row>
    <row r="99" spans="3:3" x14ac:dyDescent="0.25">
      <c r="C99" s="7"/>
    </row>
    <row r="100" spans="3:3" x14ac:dyDescent="0.25">
      <c r="C100" s="7"/>
    </row>
    <row r="101" spans="3:3" x14ac:dyDescent="0.25">
      <c r="C101" s="7"/>
    </row>
    <row r="102" spans="3:3" x14ac:dyDescent="0.25">
      <c r="C102" s="7"/>
    </row>
    <row r="103" spans="3:3" x14ac:dyDescent="0.25">
      <c r="C103" s="7"/>
    </row>
    <row r="104" spans="3:3" x14ac:dyDescent="0.25">
      <c r="C104" s="7"/>
    </row>
    <row r="105" spans="3:3" x14ac:dyDescent="0.25">
      <c r="C105" s="7"/>
    </row>
    <row r="106" spans="3:3" x14ac:dyDescent="0.25">
      <c r="C106" s="7"/>
    </row>
    <row r="107" spans="3:3" x14ac:dyDescent="0.25">
      <c r="C107" s="7"/>
    </row>
    <row r="108" spans="3:3" x14ac:dyDescent="0.25">
      <c r="C108" s="7"/>
    </row>
  </sheetData>
  <mergeCells count="1">
    <mergeCell ref="A1:O1"/>
  </mergeCells>
  <dataValidations count="1">
    <dataValidation type="list" allowBlank="1" showInputMessage="1" showErrorMessage="1" sqref="C75:C100">
      <formula1>#REF!</formula1>
    </dataValidation>
  </dataValidation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dimension ref="A1:O84"/>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61</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x14ac:dyDescent="0.25">
      <c r="C3" s="8"/>
    </row>
    <row r="4" spans="1:15" x14ac:dyDescent="0.25">
      <c r="C4" s="8"/>
    </row>
    <row r="5" spans="1:15" x14ac:dyDescent="0.25">
      <c r="C5" s="8"/>
    </row>
    <row r="6" spans="1:15" x14ac:dyDescent="0.25">
      <c r="C6" s="8"/>
    </row>
    <row r="7" spans="1:15" x14ac:dyDescent="0.25">
      <c r="C7" s="8"/>
    </row>
    <row r="8" spans="1:15" x14ac:dyDescent="0.25">
      <c r="C8" s="8"/>
    </row>
    <row r="9" spans="1:15" x14ac:dyDescent="0.25">
      <c r="C9" s="8"/>
    </row>
    <row r="10" spans="1:15" x14ac:dyDescent="0.25">
      <c r="C10" s="8"/>
    </row>
    <row r="11" spans="1:15" x14ac:dyDescent="0.25">
      <c r="C11" s="8"/>
    </row>
    <row r="12" spans="1:15" x14ac:dyDescent="0.25">
      <c r="C12" s="8"/>
    </row>
    <row r="13" spans="1:15" x14ac:dyDescent="0.25">
      <c r="C13" s="8"/>
    </row>
    <row r="14" spans="1:15" x14ac:dyDescent="0.25">
      <c r="C14" s="8"/>
    </row>
    <row r="15" spans="1:15" x14ac:dyDescent="0.25">
      <c r="C15" s="8"/>
    </row>
    <row r="16" spans="1:15" x14ac:dyDescent="0.25">
      <c r="C16" s="8"/>
    </row>
    <row r="17" spans="3:3" x14ac:dyDescent="0.25">
      <c r="C17" s="8"/>
    </row>
    <row r="18" spans="3:3" x14ac:dyDescent="0.25">
      <c r="C18" s="8"/>
    </row>
    <row r="19" spans="3:3" x14ac:dyDescent="0.25">
      <c r="C19" s="8"/>
    </row>
    <row r="20" spans="3:3" x14ac:dyDescent="0.25">
      <c r="C20" s="8"/>
    </row>
    <row r="21" spans="3:3" x14ac:dyDescent="0.25">
      <c r="C21" s="8"/>
    </row>
    <row r="22" spans="3:3" x14ac:dyDescent="0.25">
      <c r="C22" s="8"/>
    </row>
    <row r="23" spans="3:3" x14ac:dyDescent="0.25">
      <c r="C23" s="8"/>
    </row>
    <row r="24" spans="3:3" x14ac:dyDescent="0.25">
      <c r="C24" s="8"/>
    </row>
    <row r="25" spans="3:3" x14ac:dyDescent="0.25">
      <c r="C25" s="8"/>
    </row>
    <row r="26" spans="3:3" x14ac:dyDescent="0.25">
      <c r="C26" s="8"/>
    </row>
    <row r="27" spans="3:3" x14ac:dyDescent="0.25">
      <c r="C27" s="8"/>
    </row>
    <row r="28" spans="3:3" x14ac:dyDescent="0.25">
      <c r="C28" s="8"/>
    </row>
    <row r="29" spans="3:3" x14ac:dyDescent="0.25">
      <c r="C29" s="8"/>
    </row>
    <row r="30" spans="3:3" x14ac:dyDescent="0.25">
      <c r="C30" s="8"/>
    </row>
    <row r="31" spans="3:3" x14ac:dyDescent="0.25">
      <c r="C31" s="8"/>
    </row>
    <row r="32" spans="3:3" x14ac:dyDescent="0.25">
      <c r="C32" s="8"/>
    </row>
    <row r="33" spans="3:3" x14ac:dyDescent="0.25">
      <c r="C33" s="8"/>
    </row>
    <row r="34" spans="3:3" x14ac:dyDescent="0.25">
      <c r="C34" s="8"/>
    </row>
    <row r="35" spans="3:3" x14ac:dyDescent="0.25">
      <c r="C35" s="8"/>
    </row>
    <row r="36" spans="3:3" x14ac:dyDescent="0.25">
      <c r="C36" s="8"/>
    </row>
    <row r="37" spans="3:3" x14ac:dyDescent="0.25">
      <c r="C37" s="8"/>
    </row>
    <row r="38" spans="3:3" x14ac:dyDescent="0.25">
      <c r="C38" s="8"/>
    </row>
    <row r="39" spans="3:3" x14ac:dyDescent="0.25">
      <c r="C39" s="8"/>
    </row>
    <row r="40" spans="3:3" x14ac:dyDescent="0.25">
      <c r="C40" s="8"/>
    </row>
    <row r="41" spans="3:3" x14ac:dyDescent="0.25">
      <c r="C41" s="8"/>
    </row>
    <row r="42" spans="3:3" x14ac:dyDescent="0.25">
      <c r="C42" s="8"/>
    </row>
    <row r="43" spans="3:3" x14ac:dyDescent="0.25">
      <c r="C43" s="8"/>
    </row>
    <row r="44" spans="3:3" x14ac:dyDescent="0.25">
      <c r="C44" s="8"/>
    </row>
    <row r="45" spans="3:3" x14ac:dyDescent="0.25">
      <c r="C45" s="8"/>
    </row>
    <row r="46" spans="3:3" x14ac:dyDescent="0.25">
      <c r="C46" s="8"/>
    </row>
    <row r="47" spans="3:3" x14ac:dyDescent="0.25">
      <c r="C47" s="8"/>
    </row>
    <row r="48" spans="3:3" x14ac:dyDescent="0.25">
      <c r="C48" s="8"/>
    </row>
    <row r="49" spans="3:3" x14ac:dyDescent="0.25">
      <c r="C49" s="8"/>
    </row>
    <row r="50" spans="3:3" x14ac:dyDescent="0.25">
      <c r="C50" s="8"/>
    </row>
    <row r="51" spans="3:3" x14ac:dyDescent="0.25">
      <c r="C51" s="8"/>
    </row>
    <row r="52" spans="3:3" x14ac:dyDescent="0.25">
      <c r="C52" s="8"/>
    </row>
    <row r="53" spans="3:3" x14ac:dyDescent="0.25">
      <c r="C53" s="8"/>
    </row>
    <row r="54" spans="3:3" x14ac:dyDescent="0.25">
      <c r="C54" s="8"/>
    </row>
    <row r="55" spans="3:3" x14ac:dyDescent="0.25">
      <c r="C55" s="8"/>
    </row>
    <row r="56" spans="3:3" x14ac:dyDescent="0.25">
      <c r="C56" s="8"/>
    </row>
    <row r="57" spans="3:3" x14ac:dyDescent="0.25">
      <c r="C57" s="8"/>
    </row>
    <row r="58" spans="3:3" x14ac:dyDescent="0.25">
      <c r="C58" s="8"/>
    </row>
    <row r="59" spans="3:3" x14ac:dyDescent="0.25">
      <c r="C59" s="8"/>
    </row>
    <row r="60" spans="3:3" x14ac:dyDescent="0.25">
      <c r="C60" s="8"/>
    </row>
    <row r="61" spans="3:3" x14ac:dyDescent="0.25">
      <c r="C61" s="8"/>
    </row>
    <row r="62" spans="3:3" x14ac:dyDescent="0.25">
      <c r="C62" s="8"/>
    </row>
    <row r="63" spans="3:3" x14ac:dyDescent="0.25">
      <c r="C63" s="8"/>
    </row>
    <row r="64" spans="3:3" x14ac:dyDescent="0.25">
      <c r="C64" s="8"/>
    </row>
    <row r="65" spans="3:3" x14ac:dyDescent="0.25">
      <c r="C65" s="8"/>
    </row>
    <row r="66" spans="3:3" x14ac:dyDescent="0.25">
      <c r="C66" s="8"/>
    </row>
    <row r="67" spans="3:3" x14ac:dyDescent="0.25">
      <c r="C67" s="8"/>
    </row>
    <row r="68" spans="3:3" x14ac:dyDescent="0.25">
      <c r="C68" s="8"/>
    </row>
    <row r="69" spans="3:3" x14ac:dyDescent="0.25">
      <c r="C69" s="8"/>
    </row>
    <row r="70" spans="3:3" x14ac:dyDescent="0.25">
      <c r="C70" s="8"/>
    </row>
    <row r="71" spans="3:3" x14ac:dyDescent="0.25">
      <c r="C71" s="8"/>
    </row>
    <row r="72" spans="3:3" x14ac:dyDescent="0.25">
      <c r="C72" s="8"/>
    </row>
    <row r="73" spans="3:3" x14ac:dyDescent="0.25">
      <c r="C73" s="8"/>
    </row>
    <row r="74" spans="3:3" x14ac:dyDescent="0.25">
      <c r="C74" s="8"/>
    </row>
    <row r="75" spans="3:3" x14ac:dyDescent="0.25">
      <c r="C75" s="8"/>
    </row>
    <row r="76" spans="3:3" x14ac:dyDescent="0.25">
      <c r="C76" s="8"/>
    </row>
    <row r="77" spans="3:3" x14ac:dyDescent="0.25">
      <c r="C77" s="8"/>
    </row>
    <row r="78" spans="3:3" x14ac:dyDescent="0.25">
      <c r="C78" s="8"/>
    </row>
    <row r="79" spans="3:3" x14ac:dyDescent="0.25">
      <c r="C79" s="8"/>
    </row>
    <row r="80" spans="3:3" x14ac:dyDescent="0.25">
      <c r="C80" s="8"/>
    </row>
    <row r="81" spans="3:3" x14ac:dyDescent="0.25">
      <c r="C81" s="8"/>
    </row>
    <row r="82" spans="3:3" x14ac:dyDescent="0.25">
      <c r="C82" s="8"/>
    </row>
    <row r="83" spans="3:3" x14ac:dyDescent="0.25">
      <c r="C83" s="8"/>
    </row>
    <row r="84" spans="3:3" x14ac:dyDescent="0.25">
      <c r="C84" s="8"/>
    </row>
  </sheetData>
  <mergeCells count="1">
    <mergeCell ref="A1:G1"/>
  </mergeCells>
  <dataValidations count="1">
    <dataValidation type="list" allowBlank="1" showInputMessage="1" showErrorMessage="1" sqref="C3:C100">
      <formula1>#REF!</formula1>
    </dataValidation>
  </dataValidation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dimension ref="A1:O92"/>
  <sheetViews>
    <sheetView workbookViewId="0">
      <selection activeCell="A2" sqref="A2"/>
    </sheetView>
  </sheetViews>
  <sheetFormatPr defaultRowHeight="15" x14ac:dyDescent="0.25"/>
  <cols>
    <col min="1" max="1" width="12.28515625" customWidth="1"/>
    <col min="2" max="2" width="22" customWidth="1"/>
    <col min="3" max="3" width="38.7109375" customWidth="1"/>
    <col min="4" max="4" width="15.42578125" customWidth="1"/>
    <col min="5" max="5" width="22.7109375" customWidth="1"/>
    <col min="6" max="6" width="22.28515625" customWidth="1"/>
    <col min="7" max="7" width="27.140625" customWidth="1"/>
    <col min="8" max="8" width="10.42578125" customWidth="1"/>
    <col min="9" max="9" width="22.28515625"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62</v>
      </c>
      <c r="B1" s="56"/>
      <c r="C1" s="56"/>
      <c r="D1" s="56"/>
      <c r="E1" s="56"/>
      <c r="F1" s="56"/>
      <c r="G1" s="56"/>
      <c r="H1" s="56"/>
      <c r="I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60" x14ac:dyDescent="0.25">
      <c r="A3" s="9">
        <v>42719</v>
      </c>
      <c r="B3" s="10" t="s">
        <v>186</v>
      </c>
      <c r="C3" s="8" t="s">
        <v>455</v>
      </c>
      <c r="D3" s="8" t="s">
        <v>168</v>
      </c>
      <c r="F3" s="6" t="s">
        <v>187</v>
      </c>
      <c r="G3" s="7" t="s">
        <v>216</v>
      </c>
    </row>
    <row r="4" spans="1:15" ht="90" x14ac:dyDescent="0.25">
      <c r="A4" s="9">
        <v>42719</v>
      </c>
      <c r="B4" s="10" t="s">
        <v>186</v>
      </c>
      <c r="C4" s="8" t="s">
        <v>319</v>
      </c>
      <c r="D4" s="8" t="s">
        <v>172</v>
      </c>
      <c r="F4" s="6" t="s">
        <v>217</v>
      </c>
      <c r="G4" s="7" t="s">
        <v>189</v>
      </c>
    </row>
    <row r="5" spans="1:15" ht="90" x14ac:dyDescent="0.25">
      <c r="A5" s="9">
        <v>42719</v>
      </c>
      <c r="B5" s="10" t="s">
        <v>186</v>
      </c>
      <c r="C5" s="8" t="s">
        <v>320</v>
      </c>
      <c r="D5" s="8" t="s">
        <v>188</v>
      </c>
      <c r="F5" s="6" t="s">
        <v>190</v>
      </c>
      <c r="G5" s="7" t="s">
        <v>191</v>
      </c>
    </row>
    <row r="6" spans="1:15" ht="60" x14ac:dyDescent="0.25">
      <c r="A6" s="9">
        <v>42719</v>
      </c>
      <c r="B6" s="10" t="s">
        <v>186</v>
      </c>
      <c r="C6" s="8" t="s">
        <v>468</v>
      </c>
      <c r="D6" s="8" t="s">
        <v>168</v>
      </c>
      <c r="F6" s="6" t="s">
        <v>192</v>
      </c>
      <c r="G6" s="7" t="s">
        <v>193</v>
      </c>
    </row>
    <row r="7" spans="1:15" ht="45" x14ac:dyDescent="0.25">
      <c r="A7" s="9">
        <v>42719</v>
      </c>
      <c r="B7" s="10" t="s">
        <v>194</v>
      </c>
      <c r="C7" s="8" t="s">
        <v>455</v>
      </c>
      <c r="D7" s="8" t="s">
        <v>168</v>
      </c>
      <c r="F7" s="6" t="s">
        <v>195</v>
      </c>
      <c r="G7" s="7" t="s">
        <v>196</v>
      </c>
    </row>
    <row r="8" spans="1:15" ht="45" x14ac:dyDescent="0.25">
      <c r="A8" s="9">
        <v>42719</v>
      </c>
      <c r="B8" s="10" t="s">
        <v>194</v>
      </c>
      <c r="C8" s="8" t="s">
        <v>319</v>
      </c>
      <c r="D8" s="8" t="s">
        <v>172</v>
      </c>
      <c r="F8" s="6" t="s">
        <v>197</v>
      </c>
      <c r="G8" s="7" t="s">
        <v>198</v>
      </c>
    </row>
    <row r="9" spans="1:15" ht="90" x14ac:dyDescent="0.25">
      <c r="A9" s="9">
        <v>42719</v>
      </c>
      <c r="B9" s="10" t="s">
        <v>194</v>
      </c>
      <c r="C9" s="8" t="s">
        <v>2633</v>
      </c>
      <c r="D9" s="8" t="s">
        <v>172</v>
      </c>
      <c r="F9" s="6" t="s">
        <v>199</v>
      </c>
      <c r="G9" s="7" t="s">
        <v>191</v>
      </c>
    </row>
    <row r="10" spans="1:15" ht="45" x14ac:dyDescent="0.25">
      <c r="A10" s="9">
        <v>42719</v>
      </c>
      <c r="B10" s="10" t="s">
        <v>194</v>
      </c>
      <c r="C10" s="8" t="s">
        <v>468</v>
      </c>
      <c r="D10" s="8" t="s">
        <v>168</v>
      </c>
      <c r="F10" s="6" t="s">
        <v>200</v>
      </c>
      <c r="G10" s="7" t="s">
        <v>201</v>
      </c>
    </row>
    <row r="11" spans="1:15" ht="30" x14ac:dyDescent="0.25">
      <c r="A11" s="9">
        <v>42719</v>
      </c>
      <c r="B11" s="10" t="s">
        <v>194</v>
      </c>
      <c r="C11" s="8" t="s">
        <v>470</v>
      </c>
      <c r="D11" s="8" t="s">
        <v>172</v>
      </c>
      <c r="F11" s="6" t="s">
        <v>202</v>
      </c>
      <c r="G11" s="7" t="s">
        <v>203</v>
      </c>
    </row>
    <row r="12" spans="1:15" ht="30" x14ac:dyDescent="0.25">
      <c r="A12" s="9">
        <v>42719</v>
      </c>
      <c r="B12" s="10" t="s">
        <v>194</v>
      </c>
      <c r="C12" s="8" t="s">
        <v>2632</v>
      </c>
      <c r="D12" s="8" t="s">
        <v>172</v>
      </c>
      <c r="F12" s="6" t="s">
        <v>204</v>
      </c>
      <c r="G12" s="7" t="s">
        <v>205</v>
      </c>
    </row>
    <row r="13" spans="1:15" ht="75" x14ac:dyDescent="0.25">
      <c r="A13" s="9">
        <v>42719</v>
      </c>
      <c r="B13" s="10" t="s">
        <v>194</v>
      </c>
      <c r="C13" s="8" t="s">
        <v>2634</v>
      </c>
      <c r="D13" s="8" t="s">
        <v>172</v>
      </c>
      <c r="F13" s="6" t="s">
        <v>206</v>
      </c>
      <c r="G13" s="7" t="s">
        <v>207</v>
      </c>
    </row>
    <row r="14" spans="1:15" ht="60" x14ac:dyDescent="0.25">
      <c r="A14" s="9">
        <v>42635</v>
      </c>
      <c r="B14" s="10" t="s">
        <v>231</v>
      </c>
      <c r="C14" s="8" t="s">
        <v>577</v>
      </c>
      <c r="D14" s="8" t="s">
        <v>172</v>
      </c>
      <c r="F14" s="6" t="s">
        <v>208</v>
      </c>
      <c r="G14" s="7" t="s">
        <v>209</v>
      </c>
    </row>
    <row r="15" spans="1:15" ht="45" x14ac:dyDescent="0.25">
      <c r="A15" s="9">
        <v>42635</v>
      </c>
      <c r="B15" s="10" t="s">
        <v>231</v>
      </c>
      <c r="C15" s="8" t="s">
        <v>577</v>
      </c>
      <c r="D15" s="8" t="s">
        <v>168</v>
      </c>
      <c r="E15" t="s">
        <v>212</v>
      </c>
      <c r="F15" s="6" t="s">
        <v>210</v>
      </c>
      <c r="G15" s="7" t="s">
        <v>211</v>
      </c>
      <c r="H15">
        <v>42635</v>
      </c>
      <c r="I15" t="s">
        <v>213</v>
      </c>
    </row>
    <row r="16" spans="1:15" ht="90" x14ac:dyDescent="0.25">
      <c r="A16" s="9">
        <v>42635</v>
      </c>
      <c r="B16" s="10" t="s">
        <v>231</v>
      </c>
      <c r="C16" s="8" t="s">
        <v>577</v>
      </c>
      <c r="D16" s="8" t="s">
        <v>172</v>
      </c>
      <c r="F16" s="6" t="s">
        <v>214</v>
      </c>
      <c r="G16" s="7" t="s">
        <v>215</v>
      </c>
    </row>
    <row r="17" spans="1:8" ht="30" x14ac:dyDescent="0.25">
      <c r="A17" s="9">
        <v>42587</v>
      </c>
      <c r="B17" s="10" t="s">
        <v>218</v>
      </c>
      <c r="C17" s="8" t="s">
        <v>318</v>
      </c>
      <c r="D17" s="8" t="s">
        <v>172</v>
      </c>
      <c r="F17" s="6" t="s">
        <v>220</v>
      </c>
      <c r="G17" s="7" t="s">
        <v>219</v>
      </c>
    </row>
    <row r="18" spans="1:8" ht="30" x14ac:dyDescent="0.25">
      <c r="A18" s="9">
        <v>42587</v>
      </c>
      <c r="B18" s="10" t="s">
        <v>218</v>
      </c>
      <c r="C18" s="8" t="s">
        <v>319</v>
      </c>
      <c r="D18" s="8" t="s">
        <v>168</v>
      </c>
      <c r="F18" s="6" t="s">
        <v>221</v>
      </c>
      <c r="G18" s="7" t="s">
        <v>222</v>
      </c>
      <c r="H18" t="s">
        <v>223</v>
      </c>
    </row>
    <row r="19" spans="1:8" ht="45" x14ac:dyDescent="0.25">
      <c r="A19" s="9">
        <v>42587</v>
      </c>
      <c r="B19" s="10" t="s">
        <v>218</v>
      </c>
      <c r="C19" s="8" t="s">
        <v>468</v>
      </c>
      <c r="D19" s="8" t="s">
        <v>168</v>
      </c>
      <c r="E19" t="s">
        <v>317</v>
      </c>
      <c r="F19" s="6" t="s">
        <v>224</v>
      </c>
      <c r="G19" s="7" t="s">
        <v>225</v>
      </c>
    </row>
    <row r="20" spans="1:8" ht="45" x14ac:dyDescent="0.25">
      <c r="A20" s="9">
        <v>42502</v>
      </c>
      <c r="B20" s="10" t="s">
        <v>226</v>
      </c>
      <c r="C20" s="8" t="s">
        <v>525</v>
      </c>
      <c r="D20" s="8" t="s">
        <v>168</v>
      </c>
      <c r="F20" s="6" t="s">
        <v>312</v>
      </c>
      <c r="G20" s="7" t="s">
        <v>228</v>
      </c>
    </row>
    <row r="21" spans="1:8" ht="30" x14ac:dyDescent="0.25">
      <c r="A21" s="9">
        <v>42502</v>
      </c>
      <c r="B21" s="10" t="s">
        <v>226</v>
      </c>
      <c r="C21" s="8" t="s">
        <v>526</v>
      </c>
      <c r="D21" s="8" t="s">
        <v>168</v>
      </c>
      <c r="F21" s="6" t="s">
        <v>324</v>
      </c>
      <c r="G21" s="7" t="s">
        <v>229</v>
      </c>
    </row>
    <row r="22" spans="1:8" ht="60" x14ac:dyDescent="0.25">
      <c r="A22" s="9">
        <v>42502</v>
      </c>
      <c r="B22" s="10" t="s">
        <v>226</v>
      </c>
      <c r="C22" s="8" t="s">
        <v>206</v>
      </c>
      <c r="D22" s="8" t="s">
        <v>168</v>
      </c>
      <c r="F22" s="6" t="s">
        <v>227</v>
      </c>
      <c r="G22" s="7" t="s">
        <v>230</v>
      </c>
    </row>
    <row r="23" spans="1:8" x14ac:dyDescent="0.25">
      <c r="A23" s="9"/>
      <c r="B23" s="10"/>
      <c r="C23" s="8"/>
      <c r="D23" s="8"/>
      <c r="F23" s="6"/>
      <c r="G23" s="7"/>
    </row>
    <row r="24" spans="1:8" x14ac:dyDescent="0.25">
      <c r="A24" s="9"/>
      <c r="B24" s="10"/>
      <c r="C24" s="8"/>
      <c r="D24" s="8"/>
      <c r="F24" s="6"/>
      <c r="G24" s="7"/>
    </row>
    <row r="25" spans="1:8" x14ac:dyDescent="0.25">
      <c r="A25" s="9"/>
      <c r="B25" s="10"/>
      <c r="C25" s="8"/>
      <c r="D25" s="8"/>
      <c r="F25" s="6"/>
      <c r="G25" s="7"/>
    </row>
    <row r="26" spans="1:8" x14ac:dyDescent="0.25">
      <c r="A26" s="9"/>
      <c r="B26" s="10"/>
      <c r="C26" s="8"/>
      <c r="D26" s="8"/>
      <c r="F26" s="6"/>
      <c r="G26" s="7"/>
    </row>
    <row r="27" spans="1:8" x14ac:dyDescent="0.25">
      <c r="A27" s="9"/>
      <c r="B27" s="10"/>
      <c r="C27" s="8"/>
      <c r="D27" s="8"/>
      <c r="F27" s="6"/>
      <c r="G27" s="7"/>
    </row>
    <row r="28" spans="1:8" x14ac:dyDescent="0.25">
      <c r="A28" s="9"/>
      <c r="B28" s="10"/>
      <c r="C28" s="8"/>
      <c r="D28" s="8"/>
      <c r="F28" s="6"/>
      <c r="G28" s="7"/>
    </row>
    <row r="29" spans="1:8" x14ac:dyDescent="0.25">
      <c r="A29" s="9"/>
      <c r="B29" s="10"/>
      <c r="C29" s="8"/>
      <c r="D29" s="8"/>
      <c r="F29" s="6"/>
      <c r="G29" s="7"/>
    </row>
    <row r="30" spans="1:8" x14ac:dyDescent="0.25">
      <c r="A30" s="9"/>
      <c r="B30" s="10"/>
      <c r="C30" s="8"/>
      <c r="D30" s="8"/>
      <c r="F30" s="6"/>
      <c r="G30" s="7"/>
    </row>
    <row r="31" spans="1:8" x14ac:dyDescent="0.25">
      <c r="A31" s="9"/>
      <c r="B31" s="10"/>
      <c r="C31" s="8"/>
      <c r="D31" s="8"/>
      <c r="F31" s="6"/>
      <c r="G31" s="7"/>
    </row>
    <row r="32" spans="1:8" x14ac:dyDescent="0.25">
      <c r="A32" s="9"/>
      <c r="B32" s="10"/>
      <c r="C32" s="8"/>
      <c r="D32" s="8"/>
      <c r="F32" s="6"/>
      <c r="G32" s="7"/>
    </row>
    <row r="33" spans="1:7" x14ac:dyDescent="0.25">
      <c r="A33" s="9"/>
      <c r="B33" s="10"/>
      <c r="C33" s="8"/>
      <c r="D33" s="8"/>
      <c r="F33" s="6"/>
      <c r="G33" s="7"/>
    </row>
    <row r="34" spans="1:7" x14ac:dyDescent="0.25">
      <c r="A34" s="9"/>
      <c r="B34" s="10"/>
      <c r="C34" s="8"/>
      <c r="D34" s="8"/>
      <c r="F34" s="6"/>
      <c r="G34" s="7"/>
    </row>
    <row r="35" spans="1:7" x14ac:dyDescent="0.25">
      <c r="A35" s="9"/>
      <c r="B35" s="10"/>
      <c r="C35" s="8"/>
      <c r="D35" s="8"/>
      <c r="F35" s="6"/>
      <c r="G35" s="7"/>
    </row>
    <row r="36" spans="1:7" x14ac:dyDescent="0.25">
      <c r="A36" s="9"/>
      <c r="B36" s="10"/>
      <c r="C36" s="8"/>
      <c r="D36" s="8"/>
      <c r="F36" s="6"/>
      <c r="G36" s="7"/>
    </row>
    <row r="37" spans="1:7" x14ac:dyDescent="0.25">
      <c r="A37" s="9"/>
      <c r="B37" s="10"/>
      <c r="C37" s="8"/>
      <c r="D37" s="8"/>
      <c r="F37" s="6"/>
      <c r="G37" s="7"/>
    </row>
    <row r="38" spans="1:7" x14ac:dyDescent="0.25">
      <c r="A38" s="9"/>
      <c r="B38" s="10"/>
      <c r="C38" s="8"/>
      <c r="D38" s="8"/>
      <c r="F38" s="6"/>
      <c r="G38" s="7"/>
    </row>
    <row r="39" spans="1:7" x14ac:dyDescent="0.25">
      <c r="A39" s="9"/>
      <c r="B39" s="10"/>
      <c r="C39" s="8"/>
      <c r="D39" s="8"/>
      <c r="F39" s="6"/>
      <c r="G39" s="7"/>
    </row>
    <row r="40" spans="1:7" x14ac:dyDescent="0.25">
      <c r="A40" s="9"/>
      <c r="B40" s="10"/>
      <c r="C40" s="8"/>
      <c r="D40" s="8"/>
      <c r="F40" s="6"/>
      <c r="G40" s="7"/>
    </row>
    <row r="41" spans="1:7" x14ac:dyDescent="0.25">
      <c r="A41" s="9"/>
      <c r="B41" s="10"/>
      <c r="C41" s="8"/>
      <c r="D41" s="8"/>
      <c r="F41" s="6"/>
      <c r="G41" s="7"/>
    </row>
    <row r="42" spans="1:7" x14ac:dyDescent="0.25">
      <c r="A42" s="9"/>
      <c r="B42" s="10"/>
      <c r="C42" s="8"/>
      <c r="D42" s="8"/>
      <c r="F42" s="6"/>
      <c r="G42" s="7"/>
    </row>
    <row r="43" spans="1:7" x14ac:dyDescent="0.25">
      <c r="A43" s="9"/>
      <c r="B43" s="10"/>
      <c r="C43" s="8"/>
      <c r="D43" s="8"/>
      <c r="F43" s="6"/>
      <c r="G43" s="7"/>
    </row>
    <row r="44" spans="1:7" x14ac:dyDescent="0.25">
      <c r="A44" s="9"/>
      <c r="B44" s="10"/>
      <c r="C44" s="8"/>
      <c r="D44" s="8"/>
      <c r="F44" s="6"/>
      <c r="G44" s="7"/>
    </row>
    <row r="45" spans="1:7" x14ac:dyDescent="0.25">
      <c r="A45" s="9"/>
      <c r="B45" s="10"/>
      <c r="C45" s="8"/>
      <c r="D45" s="8"/>
      <c r="F45" s="6"/>
      <c r="G45" s="7"/>
    </row>
    <row r="46" spans="1:7" x14ac:dyDescent="0.25">
      <c r="A46" s="9"/>
      <c r="B46" s="10"/>
      <c r="C46" s="8"/>
      <c r="D46" s="8"/>
      <c r="F46" s="6"/>
      <c r="G46" s="7"/>
    </row>
    <row r="47" spans="1:7" x14ac:dyDescent="0.25">
      <c r="A47" s="9"/>
      <c r="B47" s="10"/>
      <c r="C47" s="8"/>
      <c r="D47" s="8"/>
      <c r="F47" s="6"/>
      <c r="G47" s="7"/>
    </row>
    <row r="48" spans="1:7" x14ac:dyDescent="0.25">
      <c r="A48" s="9"/>
      <c r="B48" s="10"/>
      <c r="C48" s="8"/>
      <c r="D48" s="8"/>
      <c r="F48" s="6"/>
      <c r="G48" s="7"/>
    </row>
    <row r="49" spans="1:7" x14ac:dyDescent="0.25">
      <c r="A49" s="9"/>
      <c r="B49" s="10"/>
      <c r="C49" s="8"/>
      <c r="D49" s="8"/>
      <c r="F49" s="6"/>
      <c r="G49" s="7"/>
    </row>
    <row r="50" spans="1:7" x14ac:dyDescent="0.25">
      <c r="A50" s="9"/>
      <c r="B50" s="10"/>
      <c r="C50" s="8"/>
      <c r="D50" s="8"/>
      <c r="F50" s="6"/>
      <c r="G50" s="7"/>
    </row>
    <row r="51" spans="1:7" x14ac:dyDescent="0.25">
      <c r="A51" s="9"/>
      <c r="B51" s="10"/>
      <c r="C51" s="8"/>
      <c r="D51" s="8"/>
      <c r="F51" s="6"/>
      <c r="G51" s="7"/>
    </row>
    <row r="52" spans="1:7" x14ac:dyDescent="0.25">
      <c r="A52" s="9"/>
      <c r="B52" s="10"/>
      <c r="C52" s="8"/>
      <c r="D52" s="8"/>
      <c r="F52" s="6"/>
      <c r="G52" s="7"/>
    </row>
    <row r="53" spans="1:7" x14ac:dyDescent="0.25">
      <c r="A53" s="9"/>
      <c r="B53" s="10"/>
      <c r="C53" s="8"/>
      <c r="D53" s="8"/>
      <c r="F53" s="6"/>
      <c r="G53" s="7"/>
    </row>
    <row r="54" spans="1:7" x14ac:dyDescent="0.25">
      <c r="A54" s="9"/>
      <c r="B54" s="10"/>
      <c r="C54" s="8"/>
      <c r="D54" s="8"/>
      <c r="F54" s="6"/>
      <c r="G54" s="7"/>
    </row>
    <row r="55" spans="1:7" x14ac:dyDescent="0.25">
      <c r="A55" s="9"/>
      <c r="B55" s="10"/>
      <c r="C55" s="8"/>
      <c r="D55" s="8"/>
      <c r="F55" s="6"/>
      <c r="G55" s="7"/>
    </row>
    <row r="56" spans="1:7" x14ac:dyDescent="0.25">
      <c r="A56" s="9"/>
      <c r="B56" s="10"/>
      <c r="C56" s="8"/>
      <c r="D56" s="8"/>
      <c r="F56" s="6"/>
      <c r="G56" s="7"/>
    </row>
    <row r="57" spans="1:7" x14ac:dyDescent="0.25">
      <c r="A57" s="9"/>
      <c r="B57" s="10"/>
      <c r="C57" s="8"/>
      <c r="D57" s="8"/>
      <c r="F57" s="6"/>
      <c r="G57" s="7"/>
    </row>
    <row r="58" spans="1:7" x14ac:dyDescent="0.25">
      <c r="A58" s="9"/>
      <c r="B58" s="10"/>
      <c r="C58" s="8"/>
      <c r="D58" s="8"/>
      <c r="F58" s="6"/>
      <c r="G58" s="7"/>
    </row>
    <row r="59" spans="1:7" x14ac:dyDescent="0.25">
      <c r="A59" s="9"/>
      <c r="C59" s="8"/>
      <c r="D59" s="8"/>
      <c r="F59" s="6"/>
      <c r="G59" s="7"/>
    </row>
    <row r="60" spans="1:7" x14ac:dyDescent="0.25">
      <c r="A60" s="9"/>
      <c r="C60" s="8"/>
      <c r="D60" s="8"/>
      <c r="F60" s="6"/>
      <c r="G60" s="7"/>
    </row>
    <row r="61" spans="1:7" x14ac:dyDescent="0.25">
      <c r="A61" s="9"/>
      <c r="C61" s="8"/>
      <c r="D61" s="8"/>
      <c r="F61" s="6"/>
      <c r="G61" s="7"/>
    </row>
    <row r="62" spans="1:7" x14ac:dyDescent="0.25">
      <c r="A62" s="9"/>
      <c r="C62" s="8"/>
      <c r="D62" s="8"/>
      <c r="F62" s="6"/>
      <c r="G62" s="7"/>
    </row>
    <row r="63" spans="1:7" x14ac:dyDescent="0.25">
      <c r="A63" s="9"/>
      <c r="C63" s="8"/>
      <c r="D63" s="8"/>
      <c r="F63" s="6"/>
      <c r="G63" s="7"/>
    </row>
    <row r="64" spans="1:7" x14ac:dyDescent="0.25">
      <c r="A64" s="9"/>
      <c r="C64" s="8"/>
      <c r="D64" s="8"/>
      <c r="F64" s="6"/>
      <c r="G64" s="7"/>
    </row>
    <row r="65" spans="1:7" x14ac:dyDescent="0.25">
      <c r="A65" s="9"/>
      <c r="C65" s="8"/>
      <c r="D65" s="8"/>
      <c r="F65" s="6"/>
      <c r="G65" s="7"/>
    </row>
    <row r="66" spans="1:7" x14ac:dyDescent="0.25">
      <c r="A66" s="9"/>
      <c r="C66" s="8"/>
      <c r="D66" s="8"/>
      <c r="F66" s="6"/>
      <c r="G66" s="7"/>
    </row>
    <row r="67" spans="1:7" x14ac:dyDescent="0.25">
      <c r="A67" s="9"/>
      <c r="C67" s="8"/>
      <c r="D67" s="8"/>
      <c r="F67" s="6"/>
      <c r="G67" s="7"/>
    </row>
    <row r="68" spans="1:7" x14ac:dyDescent="0.25">
      <c r="A68" s="9"/>
      <c r="C68" s="8"/>
      <c r="D68" s="8"/>
      <c r="F68" s="6"/>
      <c r="G68" s="7"/>
    </row>
    <row r="69" spans="1:7" x14ac:dyDescent="0.25">
      <c r="A69" s="9"/>
      <c r="C69" s="8"/>
      <c r="D69" s="8"/>
      <c r="F69" s="6"/>
      <c r="G69" s="7"/>
    </row>
    <row r="70" spans="1:7" x14ac:dyDescent="0.25">
      <c r="A70" s="9"/>
      <c r="C70" s="8"/>
      <c r="D70" s="8"/>
      <c r="F70" s="6"/>
      <c r="G70" s="7"/>
    </row>
    <row r="71" spans="1:7" x14ac:dyDescent="0.25">
      <c r="A71" s="9"/>
      <c r="C71" s="8"/>
      <c r="D71" s="8"/>
      <c r="F71" s="6"/>
      <c r="G71" s="7"/>
    </row>
    <row r="72" spans="1:7" x14ac:dyDescent="0.25">
      <c r="A72" s="9"/>
      <c r="C72" s="8"/>
      <c r="D72" s="8"/>
      <c r="G72" s="7"/>
    </row>
    <row r="73" spans="1:7" x14ac:dyDescent="0.25">
      <c r="A73" s="9"/>
      <c r="C73" s="8"/>
      <c r="G73" s="7"/>
    </row>
    <row r="74" spans="1:7" x14ac:dyDescent="0.25">
      <c r="A74" s="9"/>
      <c r="C74" s="8"/>
      <c r="G74" s="7"/>
    </row>
    <row r="75" spans="1:7" x14ac:dyDescent="0.25">
      <c r="A75" s="9"/>
      <c r="C75" s="8"/>
      <c r="G75" s="7"/>
    </row>
    <row r="76" spans="1:7" x14ac:dyDescent="0.25">
      <c r="A76" s="9"/>
      <c r="C76" s="8"/>
      <c r="G76" s="7"/>
    </row>
    <row r="77" spans="1:7" x14ac:dyDescent="0.25">
      <c r="A77" s="9"/>
      <c r="C77" s="8"/>
      <c r="G77" s="7"/>
    </row>
    <row r="78" spans="1:7" x14ac:dyDescent="0.25">
      <c r="A78" s="9"/>
      <c r="C78" s="8"/>
      <c r="G78" s="7"/>
    </row>
    <row r="79" spans="1:7" x14ac:dyDescent="0.25">
      <c r="A79" s="9"/>
      <c r="C79" s="8"/>
      <c r="G79" s="7"/>
    </row>
    <row r="80" spans="1:7" x14ac:dyDescent="0.25">
      <c r="A80" s="9"/>
      <c r="C80" s="8"/>
      <c r="G80" s="7"/>
    </row>
    <row r="81" spans="7:7" x14ac:dyDescent="0.25">
      <c r="G81" s="7"/>
    </row>
    <row r="82" spans="7:7" x14ac:dyDescent="0.25">
      <c r="G82" s="7"/>
    </row>
    <row r="83" spans="7:7" x14ac:dyDescent="0.25">
      <c r="G83" s="7"/>
    </row>
    <row r="84" spans="7:7" x14ac:dyDescent="0.25">
      <c r="G84" s="7"/>
    </row>
    <row r="85" spans="7:7" x14ac:dyDescent="0.25">
      <c r="G85" s="7"/>
    </row>
    <row r="86" spans="7:7" x14ac:dyDescent="0.25">
      <c r="G86" s="7"/>
    </row>
    <row r="87" spans="7:7" x14ac:dyDescent="0.25">
      <c r="G87" s="7"/>
    </row>
    <row r="88" spans="7:7" x14ac:dyDescent="0.25">
      <c r="G88" s="7"/>
    </row>
    <row r="89" spans="7:7" x14ac:dyDescent="0.25">
      <c r="G89" s="7"/>
    </row>
    <row r="90" spans="7:7" x14ac:dyDescent="0.25">
      <c r="G90" s="7"/>
    </row>
    <row r="91" spans="7:7" x14ac:dyDescent="0.25">
      <c r="G91" s="7"/>
    </row>
    <row r="92" spans="7:7" x14ac:dyDescent="0.25">
      <c r="G92" s="7"/>
    </row>
  </sheetData>
  <mergeCells count="1">
    <mergeCell ref="A1:I1"/>
  </mergeCells>
  <dataValidations count="1">
    <dataValidation type="list" allowBlank="1" showInputMessage="1" showErrorMessage="1" sqref="C91:C95">
      <formula1>#REF!</formula1>
    </dataValidation>
  </dataValidation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dimension ref="A1:O96"/>
  <sheetViews>
    <sheetView workbookViewId="0">
      <selection activeCell="A2" sqref="A2"/>
    </sheetView>
  </sheetViews>
  <sheetFormatPr defaultRowHeight="15" x14ac:dyDescent="0.25"/>
  <cols>
    <col min="1" max="1" width="12.28515625" customWidth="1"/>
    <col min="2" max="2" width="22" customWidth="1"/>
    <col min="3" max="3" width="45.570312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63</v>
      </c>
      <c r="B1" s="56"/>
      <c r="C1" s="56"/>
      <c r="D1" s="56"/>
      <c r="E1" s="56"/>
      <c r="F1" s="56"/>
      <c r="G1" s="56"/>
    </row>
    <row r="2" spans="1:15" ht="19.5" thickTop="1" x14ac:dyDescent="0.25">
      <c r="A2" s="1" t="s">
        <v>24</v>
      </c>
      <c r="B2" s="1" t="s">
        <v>25</v>
      </c>
      <c r="C2" s="1" t="s">
        <v>26</v>
      </c>
      <c r="D2" s="8" t="s">
        <v>27</v>
      </c>
      <c r="E2" s="1" t="s">
        <v>28</v>
      </c>
      <c r="F2" s="1" t="s">
        <v>29</v>
      </c>
      <c r="G2" s="1" t="s">
        <v>30</v>
      </c>
      <c r="H2" s="1" t="s">
        <v>24</v>
      </c>
      <c r="I2" s="1" t="s">
        <v>31</v>
      </c>
      <c r="J2" s="1" t="s">
        <v>24</v>
      </c>
      <c r="K2" s="1" t="s">
        <v>32</v>
      </c>
      <c r="L2" s="1" t="s">
        <v>24</v>
      </c>
      <c r="M2" s="1" t="s">
        <v>33</v>
      </c>
      <c r="N2" s="1" t="s">
        <v>24</v>
      </c>
      <c r="O2" s="1" t="s">
        <v>32</v>
      </c>
    </row>
    <row r="3" spans="1:15" ht="62.25" customHeight="1" x14ac:dyDescent="0.25">
      <c r="A3" s="9">
        <v>42822</v>
      </c>
      <c r="B3" s="8" t="s">
        <v>231</v>
      </c>
      <c r="C3" s="8" t="s">
        <v>2138</v>
      </c>
      <c r="D3" s="8" t="s">
        <v>168</v>
      </c>
      <c r="E3" s="7" t="s">
        <v>171</v>
      </c>
      <c r="F3" s="6" t="s">
        <v>169</v>
      </c>
      <c r="G3" s="7" t="s">
        <v>170</v>
      </c>
    </row>
    <row r="4" spans="1:15" ht="54" customHeight="1" x14ac:dyDescent="0.25">
      <c r="A4" s="9">
        <v>42822</v>
      </c>
      <c r="B4" s="8" t="s">
        <v>231</v>
      </c>
      <c r="C4" s="8" t="s">
        <v>2138</v>
      </c>
      <c r="D4" s="8" t="s">
        <v>172</v>
      </c>
      <c r="E4" s="7"/>
      <c r="F4" s="6" t="s">
        <v>173</v>
      </c>
      <c r="G4" s="7" t="s">
        <v>174</v>
      </c>
    </row>
    <row r="5" spans="1:15" ht="45" x14ac:dyDescent="0.25">
      <c r="A5" s="9">
        <v>42822</v>
      </c>
      <c r="B5" s="8" t="s">
        <v>231</v>
      </c>
      <c r="C5" s="8" t="s">
        <v>2138</v>
      </c>
      <c r="D5" s="8" t="s">
        <v>168</v>
      </c>
      <c r="E5" s="7" t="s">
        <v>178</v>
      </c>
      <c r="F5" s="6" t="s">
        <v>176</v>
      </c>
      <c r="G5" s="7" t="s">
        <v>177</v>
      </c>
    </row>
    <row r="6" spans="1:15" ht="90" x14ac:dyDescent="0.25">
      <c r="A6" s="9">
        <v>42822</v>
      </c>
      <c r="B6" s="8" t="s">
        <v>231</v>
      </c>
      <c r="C6" s="8" t="s">
        <v>2138</v>
      </c>
      <c r="D6" s="8" t="s">
        <v>168</v>
      </c>
      <c r="E6" s="7" t="s">
        <v>179</v>
      </c>
      <c r="F6" s="6" t="s">
        <v>180</v>
      </c>
      <c r="G6" s="7" t="s">
        <v>181</v>
      </c>
    </row>
    <row r="7" spans="1:15" ht="30" x14ac:dyDescent="0.25">
      <c r="A7" s="9">
        <v>42822</v>
      </c>
      <c r="B7" s="8" t="s">
        <v>231</v>
      </c>
      <c r="C7" s="8" t="s">
        <v>2138</v>
      </c>
      <c r="D7" s="8" t="s">
        <v>172</v>
      </c>
      <c r="E7" s="7"/>
      <c r="F7" s="6" t="s">
        <v>182</v>
      </c>
      <c r="G7" s="7" t="s">
        <v>183</v>
      </c>
    </row>
    <row r="8" spans="1:15" ht="45" x14ac:dyDescent="0.25">
      <c r="A8" s="9">
        <v>42822</v>
      </c>
      <c r="B8" s="8" t="s">
        <v>231</v>
      </c>
      <c r="C8" s="8" t="s">
        <v>2138</v>
      </c>
      <c r="D8" s="8" t="s">
        <v>175</v>
      </c>
      <c r="E8" s="7"/>
      <c r="F8" s="6" t="s">
        <v>184</v>
      </c>
      <c r="G8" s="7" t="s">
        <v>185</v>
      </c>
    </row>
    <row r="9" spans="1:15" x14ac:dyDescent="0.25">
      <c r="A9" s="9"/>
      <c r="B9" s="8"/>
      <c r="C9" s="8"/>
      <c r="D9" s="8"/>
      <c r="E9" s="7"/>
      <c r="F9" s="6"/>
      <c r="G9" s="7"/>
    </row>
    <row r="10" spans="1:15" x14ac:dyDescent="0.25">
      <c r="A10" s="9"/>
      <c r="B10" s="8"/>
      <c r="C10" s="8"/>
      <c r="D10" s="8"/>
      <c r="E10" s="7"/>
      <c r="F10" s="6"/>
      <c r="G10" s="7"/>
    </row>
    <row r="11" spans="1:15" x14ac:dyDescent="0.25">
      <c r="B11" s="8"/>
      <c r="C11" s="8"/>
      <c r="D11" s="8"/>
      <c r="E11" s="7"/>
      <c r="F11" s="6"/>
      <c r="G11" s="7"/>
    </row>
    <row r="12" spans="1:15" x14ac:dyDescent="0.25">
      <c r="B12" s="8"/>
      <c r="C12" s="8"/>
      <c r="D12" s="8"/>
      <c r="E12" s="7"/>
      <c r="F12" s="6"/>
      <c r="G12" s="7"/>
    </row>
    <row r="13" spans="1:15" x14ac:dyDescent="0.25">
      <c r="B13" s="8"/>
      <c r="C13" s="8"/>
      <c r="D13" s="8"/>
      <c r="E13" s="7"/>
      <c r="F13" s="6"/>
      <c r="G13" s="7"/>
    </row>
    <row r="14" spans="1:15" x14ac:dyDescent="0.25">
      <c r="B14" s="8"/>
      <c r="C14" s="8"/>
      <c r="D14" s="8"/>
      <c r="E14" s="7"/>
      <c r="F14" s="6"/>
      <c r="G14" s="7"/>
    </row>
    <row r="15" spans="1:15" x14ac:dyDescent="0.25">
      <c r="B15" s="8"/>
      <c r="C15" s="8"/>
      <c r="D15" s="8"/>
      <c r="E15" s="7"/>
      <c r="F15" s="6"/>
      <c r="G15" s="7"/>
    </row>
    <row r="16" spans="1:15" x14ac:dyDescent="0.25">
      <c r="B16" s="8"/>
      <c r="C16" s="8"/>
      <c r="D16" s="8"/>
      <c r="E16" s="7"/>
      <c r="F16" s="6"/>
      <c r="G16" s="7"/>
    </row>
    <row r="17" spans="2:7" x14ac:dyDescent="0.25">
      <c r="B17" s="8"/>
      <c r="C17" s="8"/>
      <c r="D17" s="8"/>
      <c r="E17" s="7"/>
      <c r="F17" s="6"/>
      <c r="G17" s="7"/>
    </row>
    <row r="18" spans="2:7" x14ac:dyDescent="0.25">
      <c r="B18" s="8"/>
      <c r="C18" s="8"/>
      <c r="D18" s="8"/>
      <c r="E18" s="7"/>
      <c r="F18" s="6"/>
      <c r="G18" s="7"/>
    </row>
    <row r="19" spans="2:7" x14ac:dyDescent="0.25">
      <c r="B19" s="8"/>
      <c r="C19" s="8"/>
      <c r="D19" s="8"/>
      <c r="E19" s="7"/>
      <c r="F19" s="6"/>
      <c r="G19" s="7"/>
    </row>
    <row r="20" spans="2:7" x14ac:dyDescent="0.25">
      <c r="B20" s="8"/>
      <c r="C20" s="8"/>
      <c r="D20" s="8"/>
      <c r="E20" s="7"/>
      <c r="F20" s="6"/>
      <c r="G20" s="7"/>
    </row>
    <row r="21" spans="2:7" x14ac:dyDescent="0.25">
      <c r="B21" s="8"/>
      <c r="C21" s="8"/>
      <c r="D21" s="8"/>
      <c r="E21" s="7"/>
      <c r="F21" s="6"/>
      <c r="G21" s="7"/>
    </row>
    <row r="22" spans="2:7" x14ac:dyDescent="0.25">
      <c r="B22" s="8"/>
      <c r="C22" s="8"/>
      <c r="D22" s="8"/>
      <c r="E22" s="7"/>
      <c r="F22" s="6"/>
      <c r="G22" s="7"/>
    </row>
    <row r="23" spans="2:7" x14ac:dyDescent="0.25">
      <c r="B23" s="8"/>
      <c r="C23" s="8"/>
      <c r="D23" s="8"/>
      <c r="E23" s="7"/>
      <c r="F23" s="6"/>
      <c r="G23" s="7"/>
    </row>
    <row r="24" spans="2:7" x14ac:dyDescent="0.25">
      <c r="B24" s="8"/>
      <c r="C24" s="8"/>
      <c r="D24" s="8"/>
      <c r="E24" s="7"/>
      <c r="F24" s="6"/>
      <c r="G24" s="7"/>
    </row>
    <row r="25" spans="2:7" x14ac:dyDescent="0.25">
      <c r="B25" s="8"/>
      <c r="C25" s="8"/>
      <c r="D25" s="8"/>
      <c r="E25" s="7"/>
      <c r="F25" s="6"/>
      <c r="G25" s="7"/>
    </row>
    <row r="26" spans="2:7" x14ac:dyDescent="0.25">
      <c r="B26" s="8"/>
      <c r="C26" s="8"/>
      <c r="D26" s="8"/>
      <c r="E26" s="7"/>
      <c r="F26" s="6"/>
      <c r="G26" s="7"/>
    </row>
    <row r="27" spans="2:7" x14ac:dyDescent="0.25">
      <c r="B27" s="8"/>
      <c r="C27" s="8"/>
      <c r="D27" s="8"/>
      <c r="E27" s="7"/>
      <c r="F27" s="6"/>
      <c r="G27" s="7"/>
    </row>
    <row r="28" spans="2:7" x14ac:dyDescent="0.25">
      <c r="B28" s="8"/>
      <c r="C28" s="8"/>
      <c r="D28" s="8"/>
      <c r="E28" s="7"/>
      <c r="F28" s="6"/>
      <c r="G28" s="7"/>
    </row>
    <row r="29" spans="2:7" x14ac:dyDescent="0.25">
      <c r="B29" s="8"/>
      <c r="C29" s="8"/>
      <c r="D29" s="8"/>
      <c r="E29" s="7"/>
      <c r="F29" s="6"/>
      <c r="G29" s="7"/>
    </row>
    <row r="30" spans="2:7" x14ac:dyDescent="0.25">
      <c r="B30" s="8"/>
      <c r="C30" s="8"/>
      <c r="D30" s="8"/>
      <c r="E30" s="7"/>
      <c r="F30" s="6"/>
      <c r="G30" s="7"/>
    </row>
    <row r="31" spans="2:7" x14ac:dyDescent="0.25">
      <c r="B31" s="8"/>
      <c r="C31" s="8"/>
      <c r="D31" s="8"/>
      <c r="E31" s="7"/>
      <c r="F31" s="6"/>
      <c r="G31" s="7"/>
    </row>
    <row r="32" spans="2:7" x14ac:dyDescent="0.25">
      <c r="B32" s="8"/>
      <c r="C32" s="8"/>
      <c r="D32" s="8"/>
      <c r="E32" s="7"/>
      <c r="F32" s="6"/>
      <c r="G32" s="7"/>
    </row>
    <row r="33" spans="2:7" x14ac:dyDescent="0.25">
      <c r="B33" s="8"/>
      <c r="C33" s="8"/>
      <c r="D33" s="8"/>
      <c r="E33" s="7"/>
      <c r="F33" s="6"/>
      <c r="G33" s="7"/>
    </row>
    <row r="34" spans="2:7" x14ac:dyDescent="0.25">
      <c r="B34" s="8"/>
      <c r="C34" s="8"/>
      <c r="D34" s="8"/>
      <c r="E34" s="7"/>
      <c r="F34" s="6"/>
      <c r="G34" s="7"/>
    </row>
    <row r="35" spans="2:7" x14ac:dyDescent="0.25">
      <c r="B35" s="8"/>
      <c r="C35" s="8"/>
      <c r="D35" s="8"/>
      <c r="E35" s="7"/>
      <c r="F35" s="6"/>
      <c r="G35" s="7"/>
    </row>
    <row r="36" spans="2:7" x14ac:dyDescent="0.25">
      <c r="B36" s="8"/>
      <c r="C36" s="8"/>
      <c r="D36" s="8"/>
      <c r="E36" s="7"/>
      <c r="F36" s="6"/>
      <c r="G36" s="7"/>
    </row>
    <row r="37" spans="2:7" x14ac:dyDescent="0.25">
      <c r="B37" s="8"/>
      <c r="C37" s="8"/>
      <c r="D37" s="8"/>
      <c r="E37" s="7"/>
      <c r="F37" s="6"/>
      <c r="G37" s="7"/>
    </row>
    <row r="38" spans="2:7" x14ac:dyDescent="0.25">
      <c r="B38" s="8"/>
      <c r="C38" s="8"/>
      <c r="D38" s="8"/>
      <c r="E38" s="7"/>
      <c r="F38" s="6"/>
      <c r="G38" s="7"/>
    </row>
    <row r="39" spans="2:7" x14ac:dyDescent="0.25">
      <c r="B39" s="8"/>
      <c r="C39" s="8"/>
      <c r="D39" s="8"/>
      <c r="E39" s="7"/>
      <c r="F39" s="6"/>
      <c r="G39" s="7"/>
    </row>
    <row r="40" spans="2:7" x14ac:dyDescent="0.25">
      <c r="B40" s="8"/>
      <c r="C40" s="8"/>
      <c r="D40" s="8"/>
      <c r="E40" s="7"/>
      <c r="F40" s="6"/>
      <c r="G40" s="7"/>
    </row>
    <row r="41" spans="2:7" x14ac:dyDescent="0.25">
      <c r="B41" s="8"/>
      <c r="C41" s="8"/>
      <c r="D41" s="8"/>
      <c r="E41" s="7"/>
      <c r="F41" s="6"/>
      <c r="G41" s="7"/>
    </row>
    <row r="42" spans="2:7" x14ac:dyDescent="0.25">
      <c r="B42" s="8"/>
      <c r="C42" s="8"/>
      <c r="D42" s="8"/>
      <c r="E42" s="7"/>
      <c r="F42" s="6"/>
      <c r="G42" s="7"/>
    </row>
    <row r="43" spans="2:7" x14ac:dyDescent="0.25">
      <c r="B43" s="8"/>
      <c r="C43" s="8"/>
      <c r="D43" s="8"/>
      <c r="E43" s="7"/>
      <c r="F43" s="6"/>
      <c r="G43" s="7"/>
    </row>
    <row r="44" spans="2:7" x14ac:dyDescent="0.25">
      <c r="B44" s="8"/>
      <c r="C44" s="8"/>
      <c r="D44" s="8"/>
      <c r="E44" s="7"/>
      <c r="F44" s="6"/>
      <c r="G44" s="7"/>
    </row>
    <row r="45" spans="2:7" x14ac:dyDescent="0.25">
      <c r="B45" s="8"/>
      <c r="C45" s="8"/>
      <c r="D45" s="8"/>
      <c r="E45" s="7"/>
      <c r="F45" s="6"/>
      <c r="G45" s="7"/>
    </row>
    <row r="46" spans="2:7" x14ac:dyDescent="0.25">
      <c r="B46" s="8"/>
      <c r="C46" s="8"/>
      <c r="D46" s="8"/>
      <c r="E46" s="7"/>
      <c r="F46" s="6"/>
      <c r="G46" s="7"/>
    </row>
    <row r="47" spans="2:7" x14ac:dyDescent="0.25">
      <c r="B47" s="8"/>
      <c r="C47" s="8"/>
      <c r="D47" s="8"/>
      <c r="E47" s="7"/>
      <c r="F47" s="6"/>
      <c r="G47" s="7"/>
    </row>
    <row r="48" spans="2:7" x14ac:dyDescent="0.25">
      <c r="B48" s="8"/>
      <c r="C48" s="8"/>
      <c r="D48" s="8"/>
      <c r="E48" s="7"/>
      <c r="F48" s="6"/>
      <c r="G48" s="7"/>
    </row>
    <row r="49" spans="2:7" x14ac:dyDescent="0.25">
      <c r="B49" s="8"/>
      <c r="C49" s="8"/>
      <c r="D49" s="8"/>
      <c r="E49" s="7"/>
      <c r="F49" s="6"/>
      <c r="G49" s="7"/>
    </row>
    <row r="50" spans="2:7" x14ac:dyDescent="0.25">
      <c r="B50" s="8"/>
      <c r="C50" s="8"/>
      <c r="D50" s="8"/>
      <c r="E50" s="7"/>
      <c r="F50" s="6"/>
      <c r="G50" s="7"/>
    </row>
    <row r="51" spans="2:7" x14ac:dyDescent="0.25">
      <c r="B51" s="8"/>
      <c r="C51" s="8"/>
      <c r="D51" s="8"/>
      <c r="E51" s="7"/>
      <c r="F51" s="6"/>
      <c r="G51" s="7"/>
    </row>
    <row r="52" spans="2:7" x14ac:dyDescent="0.25">
      <c r="B52" s="8"/>
      <c r="C52" s="8"/>
      <c r="D52" s="8"/>
      <c r="E52" s="7"/>
      <c r="F52" s="6"/>
      <c r="G52" s="7"/>
    </row>
    <row r="53" spans="2:7" x14ac:dyDescent="0.25">
      <c r="B53" s="8"/>
      <c r="C53" s="8"/>
      <c r="D53" s="8"/>
      <c r="E53" s="7"/>
      <c r="F53" s="6"/>
      <c r="G53" s="7"/>
    </row>
    <row r="54" spans="2:7" x14ac:dyDescent="0.25">
      <c r="B54" s="8"/>
      <c r="C54" s="8"/>
      <c r="D54" s="8"/>
      <c r="E54" s="7"/>
      <c r="F54" s="6"/>
      <c r="G54" s="7"/>
    </row>
    <row r="55" spans="2:7" x14ac:dyDescent="0.25">
      <c r="B55" s="8"/>
      <c r="C55" s="8"/>
      <c r="D55" s="8"/>
      <c r="E55" s="7"/>
      <c r="F55" s="6"/>
      <c r="G55" s="7"/>
    </row>
    <row r="56" spans="2:7" x14ac:dyDescent="0.25">
      <c r="B56" s="8"/>
      <c r="C56" s="8"/>
      <c r="D56" s="8"/>
      <c r="E56" s="7"/>
      <c r="F56" s="6"/>
      <c r="G56" s="7"/>
    </row>
    <row r="57" spans="2:7" x14ac:dyDescent="0.25">
      <c r="B57" s="8"/>
      <c r="C57" s="8"/>
      <c r="D57" s="8"/>
      <c r="E57" s="7"/>
      <c r="F57" s="6"/>
      <c r="G57" s="7"/>
    </row>
    <row r="58" spans="2:7" x14ac:dyDescent="0.25">
      <c r="B58" s="8"/>
      <c r="C58" s="8"/>
      <c r="D58" s="8"/>
      <c r="E58" s="7"/>
      <c r="F58" s="6"/>
      <c r="G58" s="7"/>
    </row>
    <row r="59" spans="2:7" x14ac:dyDescent="0.25">
      <c r="B59" s="8"/>
      <c r="C59" s="8"/>
      <c r="D59" s="8"/>
      <c r="E59" s="7"/>
      <c r="F59" s="6"/>
      <c r="G59" s="7"/>
    </row>
    <row r="60" spans="2:7" x14ac:dyDescent="0.25">
      <c r="B60" s="8"/>
      <c r="C60" s="8"/>
      <c r="D60" s="8"/>
      <c r="E60" s="7"/>
      <c r="F60" s="6"/>
      <c r="G60" s="7"/>
    </row>
    <row r="61" spans="2:7" x14ac:dyDescent="0.25">
      <c r="B61" s="8"/>
      <c r="C61" s="8"/>
      <c r="D61" s="8"/>
      <c r="E61" s="7"/>
      <c r="F61" s="6"/>
      <c r="G61" s="7"/>
    </row>
    <row r="62" spans="2:7" x14ac:dyDescent="0.25">
      <c r="B62" s="8"/>
      <c r="C62" s="8"/>
      <c r="D62" s="8"/>
      <c r="E62" s="7"/>
      <c r="F62" s="6"/>
      <c r="G62" s="7"/>
    </row>
    <row r="63" spans="2:7" x14ac:dyDescent="0.25">
      <c r="C63" s="8"/>
      <c r="D63" s="8"/>
      <c r="E63" s="7"/>
      <c r="F63" s="6"/>
      <c r="G63" s="7"/>
    </row>
    <row r="64" spans="2:7" x14ac:dyDescent="0.25">
      <c r="C64" s="8"/>
      <c r="D64" s="8"/>
      <c r="E64" s="7"/>
      <c r="F64" s="6"/>
      <c r="G64" s="7"/>
    </row>
    <row r="65" spans="3:7" x14ac:dyDescent="0.25">
      <c r="C65" s="8"/>
      <c r="D65" s="8"/>
      <c r="E65" s="7"/>
      <c r="F65" s="6"/>
      <c r="G65" s="7"/>
    </row>
    <row r="66" spans="3:7" x14ac:dyDescent="0.25">
      <c r="C66" s="8"/>
      <c r="D66" s="8"/>
      <c r="E66" s="7"/>
      <c r="F66" s="6"/>
      <c r="G66" s="7"/>
    </row>
    <row r="67" spans="3:7" x14ac:dyDescent="0.25">
      <c r="C67" s="8"/>
      <c r="D67" s="8"/>
      <c r="E67" s="7"/>
      <c r="F67" s="6"/>
      <c r="G67" s="7"/>
    </row>
    <row r="68" spans="3:7" x14ac:dyDescent="0.25">
      <c r="C68" s="8"/>
      <c r="D68" s="8"/>
      <c r="E68" s="7"/>
      <c r="F68" s="6"/>
      <c r="G68" s="7"/>
    </row>
    <row r="69" spans="3:7" x14ac:dyDescent="0.25">
      <c r="C69" s="8"/>
      <c r="D69" s="8"/>
      <c r="E69" s="7"/>
      <c r="F69" s="6"/>
      <c r="G69" s="7"/>
    </row>
    <row r="70" spans="3:7" x14ac:dyDescent="0.25">
      <c r="C70" s="8"/>
      <c r="D70" s="8"/>
      <c r="E70" s="7"/>
      <c r="F70" s="6"/>
      <c r="G70" s="7"/>
    </row>
    <row r="71" spans="3:7" x14ac:dyDescent="0.25">
      <c r="C71" s="8"/>
      <c r="D71" s="8"/>
      <c r="E71" s="7"/>
      <c r="F71" s="6"/>
      <c r="G71" s="7"/>
    </row>
    <row r="72" spans="3:7" x14ac:dyDescent="0.25">
      <c r="C72" s="8"/>
      <c r="D72" s="8"/>
      <c r="E72" s="7"/>
      <c r="F72" s="6"/>
      <c r="G72" s="7"/>
    </row>
    <row r="73" spans="3:7" x14ac:dyDescent="0.25">
      <c r="C73" s="8"/>
      <c r="D73" s="8"/>
      <c r="E73" s="7"/>
      <c r="F73" s="6"/>
      <c r="G73" s="7"/>
    </row>
    <row r="74" spans="3:7" x14ac:dyDescent="0.25">
      <c r="C74" s="8"/>
      <c r="D74" s="8"/>
      <c r="E74" s="7"/>
      <c r="F74" s="6"/>
      <c r="G74" s="7"/>
    </row>
    <row r="75" spans="3:7" x14ac:dyDescent="0.25">
      <c r="C75" s="8"/>
      <c r="D75" s="8"/>
      <c r="E75" s="7"/>
      <c r="F75" s="6"/>
      <c r="G75" s="7"/>
    </row>
    <row r="76" spans="3:7" x14ac:dyDescent="0.25">
      <c r="C76" s="8"/>
      <c r="D76" s="8"/>
      <c r="E76" s="7"/>
      <c r="G76" s="7"/>
    </row>
    <row r="77" spans="3:7" x14ac:dyDescent="0.25">
      <c r="C77" s="8"/>
      <c r="E77" s="7"/>
      <c r="G77" s="7"/>
    </row>
    <row r="78" spans="3:7" x14ac:dyDescent="0.25">
      <c r="C78" s="8"/>
      <c r="E78" s="7"/>
      <c r="G78" s="7"/>
    </row>
    <row r="79" spans="3:7" x14ac:dyDescent="0.25">
      <c r="C79" s="8"/>
      <c r="E79" s="7"/>
      <c r="G79" s="7"/>
    </row>
    <row r="80" spans="3:7" x14ac:dyDescent="0.25">
      <c r="C80" s="8"/>
      <c r="E80" s="7"/>
      <c r="G80" s="7"/>
    </row>
    <row r="81" spans="3:7" x14ac:dyDescent="0.25">
      <c r="C81" s="8"/>
      <c r="E81" s="7"/>
      <c r="G81" s="7"/>
    </row>
    <row r="82" spans="3:7" x14ac:dyDescent="0.25">
      <c r="C82" s="8"/>
      <c r="E82" s="7"/>
      <c r="G82" s="7"/>
    </row>
    <row r="83" spans="3:7" x14ac:dyDescent="0.25">
      <c r="C83" s="8"/>
      <c r="E83" s="7"/>
      <c r="G83" s="7"/>
    </row>
    <row r="84" spans="3:7" x14ac:dyDescent="0.25">
      <c r="C84" s="8"/>
      <c r="E84" s="7"/>
      <c r="G84" s="7"/>
    </row>
    <row r="85" spans="3:7" x14ac:dyDescent="0.25">
      <c r="E85" s="7"/>
      <c r="G85" s="7"/>
    </row>
    <row r="86" spans="3:7" x14ac:dyDescent="0.25">
      <c r="E86" s="7"/>
      <c r="G86" s="7"/>
    </row>
    <row r="87" spans="3:7" x14ac:dyDescent="0.25">
      <c r="E87" s="7"/>
      <c r="G87" s="7"/>
    </row>
    <row r="88" spans="3:7" x14ac:dyDescent="0.25">
      <c r="E88" s="7"/>
      <c r="G88" s="7"/>
    </row>
    <row r="89" spans="3:7" x14ac:dyDescent="0.25">
      <c r="E89" s="7"/>
      <c r="G89" s="7"/>
    </row>
    <row r="90" spans="3:7" x14ac:dyDescent="0.25">
      <c r="E90" s="7"/>
      <c r="G90" s="7"/>
    </row>
    <row r="91" spans="3:7" x14ac:dyDescent="0.25">
      <c r="E91" s="7"/>
      <c r="G91" s="7"/>
    </row>
    <row r="92" spans="3:7" x14ac:dyDescent="0.25">
      <c r="E92" s="7"/>
      <c r="G92" s="7"/>
    </row>
    <row r="93" spans="3:7" x14ac:dyDescent="0.25">
      <c r="G93" s="7"/>
    </row>
    <row r="94" spans="3:7" x14ac:dyDescent="0.25">
      <c r="G94" s="7"/>
    </row>
    <row r="95" spans="3:7" x14ac:dyDescent="0.25">
      <c r="G95" s="7"/>
    </row>
    <row r="96" spans="3:7" x14ac:dyDescent="0.25">
      <c r="G96" s="7"/>
    </row>
  </sheetData>
  <mergeCells count="1">
    <mergeCell ref="A1:G1"/>
  </mergeCells>
  <dataValidations count="1">
    <dataValidation type="list" allowBlank="1" showInputMessage="1" showErrorMessage="1" sqref="C91:C100">
      <formula1>#REF!</formula1>
    </dataValidation>
  </dataValidations>
  <pageMargins left="0.7" right="0.7" top="0.75" bottom="0.75" header="0.3" footer="0.3"/>
  <pageSetup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dimension ref="A1:O84"/>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5.7109375" bestFit="1" customWidth="1"/>
    <col min="8" max="8" width="6.42578125" bestFit="1" customWidth="1"/>
    <col min="9" max="9" width="20" bestFit="1" customWidth="1"/>
    <col min="10" max="10" width="6.42578125" bestFit="1" customWidth="1"/>
    <col min="11" max="11" width="20" bestFit="1" customWidth="1"/>
    <col min="12" max="12" width="6.42578125" bestFit="1" customWidth="1"/>
    <col min="13" max="13" width="19.42578125" bestFit="1" customWidth="1"/>
    <col min="14" max="14" width="6.42578125" bestFit="1" customWidth="1"/>
    <col min="15" max="15" width="21.140625" bestFit="1" customWidth="1"/>
  </cols>
  <sheetData>
    <row r="1" spans="1:15" ht="26.25" customHeight="1" thickBot="1" x14ac:dyDescent="0.35">
      <c r="A1" s="56" t="s">
        <v>64</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4" spans="1:15" x14ac:dyDescent="0.25">
      <c r="C4" s="8"/>
    </row>
    <row r="5" spans="1:15" x14ac:dyDescent="0.25">
      <c r="C5" s="8"/>
    </row>
    <row r="6" spans="1:15" x14ac:dyDescent="0.25">
      <c r="C6" s="8"/>
    </row>
    <row r="7" spans="1:15" x14ac:dyDescent="0.25">
      <c r="C7" s="8"/>
    </row>
    <row r="8" spans="1:15" x14ac:dyDescent="0.25">
      <c r="C8" s="8"/>
    </row>
    <row r="9" spans="1:15" x14ac:dyDescent="0.25">
      <c r="C9" s="8"/>
    </row>
    <row r="10" spans="1:15" x14ac:dyDescent="0.25">
      <c r="C10" s="8"/>
    </row>
    <row r="11" spans="1:15" x14ac:dyDescent="0.25">
      <c r="C11" s="8"/>
    </row>
    <row r="12" spans="1:15" x14ac:dyDescent="0.25">
      <c r="C12" s="8"/>
    </row>
    <row r="13" spans="1:15" x14ac:dyDescent="0.25">
      <c r="C13" s="8"/>
    </row>
    <row r="14" spans="1:15" x14ac:dyDescent="0.25">
      <c r="C14" s="8"/>
    </row>
    <row r="15" spans="1:15" x14ac:dyDescent="0.25">
      <c r="C15" s="8"/>
    </row>
    <row r="16" spans="1:15" x14ac:dyDescent="0.25">
      <c r="C16" s="8"/>
    </row>
    <row r="17" spans="3:3" x14ac:dyDescent="0.25">
      <c r="C17" s="8"/>
    </row>
    <row r="18" spans="3:3" x14ac:dyDescent="0.25">
      <c r="C18" s="8"/>
    </row>
    <row r="19" spans="3:3" x14ac:dyDescent="0.25">
      <c r="C19" s="8"/>
    </row>
    <row r="20" spans="3:3" x14ac:dyDescent="0.25">
      <c r="C20" s="8"/>
    </row>
    <row r="21" spans="3:3" x14ac:dyDescent="0.25">
      <c r="C21" s="8"/>
    </row>
    <row r="22" spans="3:3" x14ac:dyDescent="0.25">
      <c r="C22" s="8"/>
    </row>
    <row r="23" spans="3:3" x14ac:dyDescent="0.25">
      <c r="C23" s="8"/>
    </row>
    <row r="24" spans="3:3" x14ac:dyDescent="0.25">
      <c r="C24" s="8"/>
    </row>
    <row r="25" spans="3:3" x14ac:dyDescent="0.25">
      <c r="C25" s="8"/>
    </row>
    <row r="26" spans="3:3" x14ac:dyDescent="0.25">
      <c r="C26" s="8"/>
    </row>
    <row r="27" spans="3:3" x14ac:dyDescent="0.25">
      <c r="C27" s="8"/>
    </row>
    <row r="28" spans="3:3" x14ac:dyDescent="0.25">
      <c r="C28" s="8"/>
    </row>
    <row r="29" spans="3:3" x14ac:dyDescent="0.25">
      <c r="C29" s="8"/>
    </row>
    <row r="30" spans="3:3" x14ac:dyDescent="0.25">
      <c r="C30" s="8"/>
    </row>
    <row r="31" spans="3:3" x14ac:dyDescent="0.25">
      <c r="C31" s="8"/>
    </row>
    <row r="32" spans="3:3" x14ac:dyDescent="0.25">
      <c r="C32" s="8"/>
    </row>
    <row r="33" spans="3:3" x14ac:dyDescent="0.25">
      <c r="C33" s="8"/>
    </row>
    <row r="34" spans="3:3" x14ac:dyDescent="0.25">
      <c r="C34" s="8"/>
    </row>
    <row r="35" spans="3:3" x14ac:dyDescent="0.25">
      <c r="C35" s="8"/>
    </row>
    <row r="36" spans="3:3" x14ac:dyDescent="0.25">
      <c r="C36" s="8"/>
    </row>
    <row r="37" spans="3:3" x14ac:dyDescent="0.25">
      <c r="C37" s="8"/>
    </row>
    <row r="38" spans="3:3" x14ac:dyDescent="0.25">
      <c r="C38" s="8"/>
    </row>
    <row r="39" spans="3:3" x14ac:dyDescent="0.25">
      <c r="C39" s="8"/>
    </row>
    <row r="40" spans="3:3" x14ac:dyDescent="0.25">
      <c r="C40" s="8"/>
    </row>
    <row r="41" spans="3:3" x14ac:dyDescent="0.25">
      <c r="C41" s="8"/>
    </row>
    <row r="42" spans="3:3" x14ac:dyDescent="0.25">
      <c r="C42" s="8"/>
    </row>
    <row r="43" spans="3:3" x14ac:dyDescent="0.25">
      <c r="C43" s="8"/>
    </row>
    <row r="44" spans="3:3" x14ac:dyDescent="0.25">
      <c r="C44" s="8"/>
    </row>
    <row r="45" spans="3:3" x14ac:dyDescent="0.25">
      <c r="C45" s="8"/>
    </row>
    <row r="46" spans="3:3" x14ac:dyDescent="0.25">
      <c r="C46" s="8"/>
    </row>
    <row r="47" spans="3:3" x14ac:dyDescent="0.25">
      <c r="C47" s="8"/>
    </row>
    <row r="48" spans="3:3" x14ac:dyDescent="0.25">
      <c r="C48" s="8"/>
    </row>
    <row r="49" spans="3:3" x14ac:dyDescent="0.25">
      <c r="C49" s="8"/>
    </row>
    <row r="50" spans="3:3" x14ac:dyDescent="0.25">
      <c r="C50" s="8"/>
    </row>
    <row r="51" spans="3:3" x14ac:dyDescent="0.25">
      <c r="C51" s="8"/>
    </row>
    <row r="52" spans="3:3" x14ac:dyDescent="0.25">
      <c r="C52" s="8"/>
    </row>
    <row r="53" spans="3:3" x14ac:dyDescent="0.25">
      <c r="C53" s="8"/>
    </row>
    <row r="54" spans="3:3" x14ac:dyDescent="0.25">
      <c r="C54" s="8"/>
    </row>
    <row r="55" spans="3:3" x14ac:dyDescent="0.25">
      <c r="C55" s="8"/>
    </row>
    <row r="56" spans="3:3" x14ac:dyDescent="0.25">
      <c r="C56" s="8"/>
    </row>
    <row r="57" spans="3:3" x14ac:dyDescent="0.25">
      <c r="C57" s="8"/>
    </row>
    <row r="58" spans="3:3" x14ac:dyDescent="0.25">
      <c r="C58" s="8"/>
    </row>
    <row r="59" spans="3:3" x14ac:dyDescent="0.25">
      <c r="C59" s="8"/>
    </row>
    <row r="60" spans="3:3" x14ac:dyDescent="0.25">
      <c r="C60" s="8"/>
    </row>
    <row r="61" spans="3:3" x14ac:dyDescent="0.25">
      <c r="C61" s="8"/>
    </row>
    <row r="62" spans="3:3" x14ac:dyDescent="0.25">
      <c r="C62" s="8"/>
    </row>
    <row r="63" spans="3:3" x14ac:dyDescent="0.25">
      <c r="C63" s="8"/>
    </row>
    <row r="64" spans="3:3" x14ac:dyDescent="0.25">
      <c r="C64" s="8"/>
    </row>
    <row r="65" spans="3:3" x14ac:dyDescent="0.25">
      <c r="C65" s="8"/>
    </row>
    <row r="66" spans="3:3" x14ac:dyDescent="0.25">
      <c r="C66" s="8"/>
    </row>
    <row r="67" spans="3:3" x14ac:dyDescent="0.25">
      <c r="C67" s="8"/>
    </row>
    <row r="68" spans="3:3" x14ac:dyDescent="0.25">
      <c r="C68" s="8"/>
    </row>
    <row r="69" spans="3:3" x14ac:dyDescent="0.25">
      <c r="C69" s="8"/>
    </row>
    <row r="70" spans="3:3" x14ac:dyDescent="0.25">
      <c r="C70" s="8"/>
    </row>
    <row r="71" spans="3:3" x14ac:dyDescent="0.25">
      <c r="C71" s="8"/>
    </row>
    <row r="72" spans="3:3" x14ac:dyDescent="0.25">
      <c r="C72" s="8"/>
    </row>
    <row r="73" spans="3:3" x14ac:dyDescent="0.25">
      <c r="C73" s="8"/>
    </row>
    <row r="74" spans="3:3" x14ac:dyDescent="0.25">
      <c r="C74" s="8"/>
    </row>
    <row r="75" spans="3:3" x14ac:dyDescent="0.25">
      <c r="C75" s="8"/>
    </row>
    <row r="76" spans="3:3" x14ac:dyDescent="0.25">
      <c r="C76" s="8"/>
    </row>
    <row r="77" spans="3:3" x14ac:dyDescent="0.25">
      <c r="C77" s="8"/>
    </row>
    <row r="78" spans="3:3" x14ac:dyDescent="0.25">
      <c r="C78" s="8"/>
    </row>
    <row r="79" spans="3:3" x14ac:dyDescent="0.25">
      <c r="C79" s="8"/>
    </row>
    <row r="80" spans="3:3" x14ac:dyDescent="0.25">
      <c r="C80" s="8"/>
    </row>
    <row r="81" spans="3:3" x14ac:dyDescent="0.25">
      <c r="C81" s="8"/>
    </row>
    <row r="82" spans="3:3" x14ac:dyDescent="0.25">
      <c r="C82" s="8"/>
    </row>
    <row r="83" spans="3:3" x14ac:dyDescent="0.25">
      <c r="C83" s="8"/>
    </row>
    <row r="84" spans="3:3" x14ac:dyDescent="0.25">
      <c r="C84" s="8"/>
    </row>
  </sheetData>
  <mergeCells count="1">
    <mergeCell ref="A1:G1"/>
  </mergeCells>
  <dataValidations count="1">
    <dataValidation type="list" allowBlank="1" showInputMessage="1" showErrorMessage="1" sqref="C4:C100">
      <formula1>#REF!</formula1>
    </dataValidation>
  </dataValidation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dimension ref="A1:O59"/>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6.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2800</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135" x14ac:dyDescent="0.25">
      <c r="A3" s="9">
        <v>40963</v>
      </c>
      <c r="B3" s="8" t="s">
        <v>392</v>
      </c>
      <c r="C3" s="8" t="s">
        <v>616</v>
      </c>
      <c r="D3" s="8" t="s">
        <v>172</v>
      </c>
      <c r="E3" s="6" t="s">
        <v>808</v>
      </c>
      <c r="F3" s="6" t="s">
        <v>807</v>
      </c>
    </row>
    <row r="4" spans="1:15" ht="60" x14ac:dyDescent="0.25">
      <c r="A4" s="9">
        <v>41159</v>
      </c>
      <c r="B4" s="8" t="s">
        <v>345</v>
      </c>
      <c r="C4" s="8" t="s">
        <v>468</v>
      </c>
      <c r="D4" s="8" t="s">
        <v>172</v>
      </c>
      <c r="E4" s="6" t="s">
        <v>811</v>
      </c>
      <c r="F4" s="6" t="s">
        <v>809</v>
      </c>
    </row>
    <row r="5" spans="1:15" ht="30" x14ac:dyDescent="0.25">
      <c r="A5" s="9">
        <v>41159</v>
      </c>
      <c r="B5" s="8" t="s">
        <v>345</v>
      </c>
      <c r="C5" s="8" t="s">
        <v>468</v>
      </c>
      <c r="D5" s="8" t="s">
        <v>172</v>
      </c>
      <c r="E5" s="6" t="s">
        <v>810</v>
      </c>
      <c r="F5" s="6" t="s">
        <v>2641</v>
      </c>
    </row>
    <row r="6" spans="1:15" ht="90" x14ac:dyDescent="0.25">
      <c r="A6" s="9">
        <v>41159</v>
      </c>
      <c r="B6" s="8" t="s">
        <v>345</v>
      </c>
      <c r="C6" s="8" t="s">
        <v>468</v>
      </c>
      <c r="D6" s="8" t="s">
        <v>172</v>
      </c>
      <c r="E6" s="6" t="s">
        <v>813</v>
      </c>
      <c r="F6" s="6" t="s">
        <v>812</v>
      </c>
    </row>
    <row r="7" spans="1:15" ht="90" x14ac:dyDescent="0.25">
      <c r="A7" s="9">
        <v>41159</v>
      </c>
      <c r="B7" s="8" t="s">
        <v>345</v>
      </c>
      <c r="C7" s="8" t="s">
        <v>468</v>
      </c>
      <c r="D7" s="8" t="s">
        <v>172</v>
      </c>
      <c r="E7" s="6" t="s">
        <v>815</v>
      </c>
      <c r="F7" s="6" t="s">
        <v>814</v>
      </c>
    </row>
    <row r="8" spans="1:15" ht="105" x14ac:dyDescent="0.25">
      <c r="A8" s="9">
        <v>41159</v>
      </c>
      <c r="B8" s="8" t="s">
        <v>345</v>
      </c>
      <c r="C8" s="8" t="s">
        <v>470</v>
      </c>
      <c r="D8" s="8" t="s">
        <v>172</v>
      </c>
      <c r="E8" s="13" t="s">
        <v>817</v>
      </c>
      <c r="F8" s="6" t="s">
        <v>816</v>
      </c>
    </row>
    <row r="9" spans="1:15" x14ac:dyDescent="0.25">
      <c r="A9" s="9"/>
      <c r="B9" s="8"/>
      <c r="C9" s="8"/>
      <c r="D9" s="8"/>
      <c r="E9" s="6"/>
      <c r="F9" s="6"/>
    </row>
    <row r="10" spans="1:15" x14ac:dyDescent="0.25">
      <c r="A10" s="9"/>
      <c r="B10" s="8"/>
      <c r="C10" s="8"/>
      <c r="D10" s="8"/>
      <c r="E10" s="6"/>
      <c r="F10" s="6"/>
    </row>
    <row r="11" spans="1:15" x14ac:dyDescent="0.25">
      <c r="B11" s="8"/>
      <c r="C11" s="8"/>
      <c r="D11" s="8"/>
      <c r="E11" s="6"/>
      <c r="F11" s="6"/>
    </row>
    <row r="12" spans="1:15" x14ac:dyDescent="0.25">
      <c r="B12" s="8"/>
      <c r="C12" s="8"/>
      <c r="D12" s="8"/>
      <c r="E12" s="6"/>
      <c r="F12" s="6"/>
    </row>
    <row r="13" spans="1:15" x14ac:dyDescent="0.25">
      <c r="B13" s="8"/>
      <c r="C13" s="8"/>
      <c r="D13" s="8"/>
      <c r="E13" s="6"/>
      <c r="F13" s="6"/>
    </row>
    <row r="14" spans="1:15" x14ac:dyDescent="0.25">
      <c r="B14" s="8"/>
      <c r="C14" s="8"/>
      <c r="D14" s="8"/>
      <c r="E14" s="6"/>
      <c r="F14" s="6"/>
    </row>
    <row r="15" spans="1:15" x14ac:dyDescent="0.25">
      <c r="B15" s="8"/>
      <c r="C15" s="8"/>
      <c r="D15" s="8"/>
      <c r="E15" s="6"/>
      <c r="F15" s="6"/>
    </row>
    <row r="16" spans="1:15" x14ac:dyDescent="0.25">
      <c r="B16" s="8"/>
      <c r="C16" s="8"/>
      <c r="D16" s="8"/>
      <c r="E16" s="6"/>
      <c r="F16" s="6"/>
    </row>
    <row r="17" spans="2:6" x14ac:dyDescent="0.25">
      <c r="B17" s="8"/>
      <c r="C17" s="8"/>
      <c r="D17" s="8"/>
      <c r="E17" s="6"/>
      <c r="F17" s="6"/>
    </row>
    <row r="18" spans="2:6" x14ac:dyDescent="0.25">
      <c r="B18" s="8"/>
      <c r="C18" s="8"/>
      <c r="D18" s="8"/>
      <c r="E18" s="6"/>
      <c r="F18" s="6"/>
    </row>
    <row r="19" spans="2:6" x14ac:dyDescent="0.25">
      <c r="B19" s="8"/>
      <c r="C19" s="8"/>
      <c r="D19" s="8"/>
      <c r="E19" s="6"/>
      <c r="F19" s="6"/>
    </row>
    <row r="20" spans="2:6" x14ac:dyDescent="0.25">
      <c r="B20" s="8"/>
      <c r="C20" s="8"/>
      <c r="D20" s="8"/>
      <c r="E20" s="6"/>
      <c r="F20" s="6"/>
    </row>
    <row r="21" spans="2:6" x14ac:dyDescent="0.25">
      <c r="B21" s="8"/>
      <c r="C21" s="8"/>
      <c r="D21" s="8"/>
      <c r="E21" s="6"/>
      <c r="F21" s="6"/>
    </row>
    <row r="22" spans="2:6" x14ac:dyDescent="0.25">
      <c r="B22" s="8"/>
      <c r="C22" s="8"/>
      <c r="D22" s="8"/>
      <c r="E22" s="6"/>
      <c r="F22" s="6"/>
    </row>
    <row r="23" spans="2:6" x14ac:dyDescent="0.25">
      <c r="B23" s="8"/>
      <c r="C23" s="8"/>
      <c r="D23" s="8"/>
      <c r="E23" s="6"/>
      <c r="F23" s="6"/>
    </row>
    <row r="24" spans="2:6" x14ac:dyDescent="0.25">
      <c r="B24" s="8"/>
      <c r="C24" s="8"/>
      <c r="D24" s="8"/>
      <c r="E24" s="6"/>
      <c r="F24" s="6"/>
    </row>
    <row r="25" spans="2:6" x14ac:dyDescent="0.25">
      <c r="B25" s="8"/>
      <c r="C25" s="8"/>
      <c r="D25" s="8"/>
      <c r="E25" s="6"/>
      <c r="F25" s="6"/>
    </row>
    <row r="26" spans="2:6" x14ac:dyDescent="0.25">
      <c r="B26" s="8"/>
      <c r="C26" s="8"/>
      <c r="D26" s="8"/>
      <c r="E26" s="6"/>
      <c r="F26" s="6"/>
    </row>
    <row r="27" spans="2:6" x14ac:dyDescent="0.25">
      <c r="B27" s="8"/>
      <c r="C27" s="8"/>
      <c r="D27" s="8"/>
      <c r="E27" s="6"/>
      <c r="F27" s="6"/>
    </row>
    <row r="28" spans="2:6" x14ac:dyDescent="0.25">
      <c r="B28" s="8"/>
      <c r="C28" s="8"/>
      <c r="D28" s="8"/>
      <c r="E28" s="6"/>
      <c r="F28" s="6"/>
    </row>
    <row r="29" spans="2:6" x14ac:dyDescent="0.25">
      <c r="B29" s="8"/>
      <c r="C29" s="8"/>
      <c r="D29" s="8"/>
      <c r="E29" s="6"/>
      <c r="F29" s="6"/>
    </row>
    <row r="30" spans="2:6" x14ac:dyDescent="0.25">
      <c r="B30" s="8"/>
      <c r="C30" s="8"/>
      <c r="D30" s="8"/>
      <c r="E30" s="6"/>
      <c r="F30" s="6"/>
    </row>
    <row r="31" spans="2:6" x14ac:dyDescent="0.25">
      <c r="B31" s="8"/>
      <c r="C31" s="8"/>
      <c r="D31" s="8"/>
      <c r="E31" s="6"/>
      <c r="F31" s="6"/>
    </row>
    <row r="32" spans="2:6" x14ac:dyDescent="0.25">
      <c r="B32" s="8"/>
      <c r="C32" s="8"/>
      <c r="D32" s="8"/>
      <c r="E32" s="6"/>
      <c r="F32" s="6"/>
    </row>
    <row r="33" spans="2:6" x14ac:dyDescent="0.25">
      <c r="B33" s="8"/>
      <c r="C33" s="8"/>
      <c r="D33" s="8"/>
      <c r="E33" s="6"/>
      <c r="F33" s="6"/>
    </row>
    <row r="34" spans="2:6" x14ac:dyDescent="0.25">
      <c r="B34" s="8"/>
      <c r="C34" s="8"/>
      <c r="D34" s="8"/>
      <c r="E34" s="6"/>
      <c r="F34" s="6"/>
    </row>
    <row r="35" spans="2:6" x14ac:dyDescent="0.25">
      <c r="B35" s="8"/>
      <c r="C35" s="8"/>
      <c r="D35" s="8"/>
      <c r="E35" s="6"/>
      <c r="F35" s="6"/>
    </row>
    <row r="36" spans="2:6" x14ac:dyDescent="0.25">
      <c r="B36" s="8"/>
      <c r="C36" s="8"/>
      <c r="D36" s="8"/>
      <c r="E36" s="6"/>
      <c r="F36" s="6"/>
    </row>
    <row r="37" spans="2:6" x14ac:dyDescent="0.25">
      <c r="B37" s="8"/>
      <c r="C37" s="8"/>
      <c r="D37" s="8"/>
      <c r="E37" s="6"/>
      <c r="F37" s="6"/>
    </row>
    <row r="38" spans="2:6" x14ac:dyDescent="0.25">
      <c r="B38" s="8"/>
      <c r="C38" s="8"/>
      <c r="D38" s="8"/>
      <c r="E38" s="6"/>
      <c r="F38" s="6"/>
    </row>
    <row r="39" spans="2:6" x14ac:dyDescent="0.25">
      <c r="B39" s="8"/>
      <c r="C39" s="8"/>
      <c r="D39" s="8"/>
      <c r="E39" s="6"/>
      <c r="F39" s="6"/>
    </row>
    <row r="40" spans="2:6" x14ac:dyDescent="0.25">
      <c r="B40" s="8"/>
      <c r="C40" s="8"/>
      <c r="D40" s="8"/>
      <c r="E40" s="6"/>
      <c r="F40" s="6"/>
    </row>
    <row r="41" spans="2:6" x14ac:dyDescent="0.25">
      <c r="B41" s="8"/>
      <c r="C41" s="8"/>
      <c r="D41" s="8"/>
      <c r="E41" s="6"/>
      <c r="F41" s="6"/>
    </row>
    <row r="42" spans="2:6" x14ac:dyDescent="0.25">
      <c r="B42" s="8"/>
      <c r="C42" s="8"/>
      <c r="D42" s="8"/>
      <c r="E42" s="6"/>
      <c r="F42" s="6"/>
    </row>
    <row r="43" spans="2:6" x14ac:dyDescent="0.25">
      <c r="B43" s="8"/>
      <c r="C43" s="8"/>
      <c r="D43" s="8"/>
      <c r="E43" s="6"/>
      <c r="F43" s="6"/>
    </row>
    <row r="44" spans="2:6" x14ac:dyDescent="0.25">
      <c r="B44" s="8"/>
      <c r="C44" s="8"/>
      <c r="D44" s="8"/>
      <c r="E44" s="6"/>
      <c r="F44" s="6"/>
    </row>
    <row r="45" spans="2:6" x14ac:dyDescent="0.25">
      <c r="B45" s="8"/>
      <c r="C45" s="8"/>
      <c r="D45" s="8"/>
      <c r="E45" s="6"/>
      <c r="F45" s="6"/>
    </row>
    <row r="46" spans="2:6" x14ac:dyDescent="0.25">
      <c r="B46" s="8"/>
      <c r="C46" s="8"/>
      <c r="D46" s="8"/>
      <c r="E46" s="6"/>
      <c r="F46" s="6"/>
    </row>
    <row r="47" spans="2:6" x14ac:dyDescent="0.25">
      <c r="B47" s="8"/>
      <c r="C47" s="8"/>
      <c r="D47" s="8"/>
      <c r="E47" s="6"/>
      <c r="F47" s="6"/>
    </row>
    <row r="48" spans="2:6" x14ac:dyDescent="0.25">
      <c r="B48" s="8"/>
      <c r="C48" s="8"/>
      <c r="D48" s="8"/>
      <c r="E48" s="6"/>
      <c r="F48" s="6"/>
    </row>
    <row r="49" spans="2:6" x14ac:dyDescent="0.25">
      <c r="B49" s="8"/>
      <c r="C49" s="8"/>
      <c r="D49" s="8"/>
      <c r="E49" s="6"/>
      <c r="F49" s="6"/>
    </row>
    <row r="50" spans="2:6" x14ac:dyDescent="0.25">
      <c r="B50" s="8"/>
      <c r="C50" s="8"/>
      <c r="D50" s="8"/>
      <c r="E50" s="6"/>
      <c r="F50" s="6"/>
    </row>
    <row r="51" spans="2:6" x14ac:dyDescent="0.25">
      <c r="B51" s="8"/>
      <c r="C51" s="8"/>
      <c r="D51" s="8"/>
      <c r="E51" s="6"/>
      <c r="F51" s="6"/>
    </row>
    <row r="52" spans="2:6" x14ac:dyDescent="0.25">
      <c r="B52" s="8"/>
      <c r="C52" s="8"/>
      <c r="D52" s="8"/>
      <c r="E52" s="6"/>
      <c r="F52" s="6"/>
    </row>
    <row r="53" spans="2:6" x14ac:dyDescent="0.25">
      <c r="B53" s="8"/>
      <c r="C53" s="8"/>
      <c r="D53" s="8"/>
      <c r="E53" s="6"/>
      <c r="F53" s="6"/>
    </row>
    <row r="54" spans="2:6" x14ac:dyDescent="0.25">
      <c r="B54" s="8"/>
      <c r="C54" s="8"/>
      <c r="D54" s="8"/>
      <c r="E54" s="6"/>
      <c r="F54" s="6"/>
    </row>
    <row r="55" spans="2:6" x14ac:dyDescent="0.25">
      <c r="B55" s="8"/>
      <c r="C55" s="8"/>
      <c r="D55" s="8"/>
      <c r="E55" s="6"/>
      <c r="F55" s="6"/>
    </row>
    <row r="56" spans="2:6" x14ac:dyDescent="0.25">
      <c r="B56" s="8"/>
      <c r="C56" s="8"/>
      <c r="D56" s="8"/>
      <c r="E56" s="6"/>
      <c r="F56" s="6"/>
    </row>
    <row r="57" spans="2:6" x14ac:dyDescent="0.25">
      <c r="B57" s="8"/>
      <c r="C57" s="8"/>
      <c r="D57" s="8"/>
      <c r="E57" s="6"/>
      <c r="F57" s="6"/>
    </row>
    <row r="58" spans="2:6" x14ac:dyDescent="0.25">
      <c r="B58" s="8"/>
      <c r="C58" s="8"/>
      <c r="D58" s="8"/>
      <c r="E58" s="6"/>
      <c r="F58" s="6"/>
    </row>
    <row r="59" spans="2:6" x14ac:dyDescent="0.25">
      <c r="B59" s="8"/>
      <c r="C59" s="8"/>
      <c r="E59" s="6"/>
      <c r="F59" s="6"/>
    </row>
  </sheetData>
  <mergeCells count="1">
    <mergeCell ref="A1:G1"/>
  </mergeCells>
  <pageMargins left="0.7" right="0.7" top="0.75" bottom="0.75" header="0.3" footer="0.3"/>
  <pageSetup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dimension ref="A1:O178"/>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65</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30" x14ac:dyDescent="0.25">
      <c r="A3" s="9">
        <v>41512</v>
      </c>
      <c r="B3" s="8" t="s">
        <v>345</v>
      </c>
      <c r="C3" s="8" t="s">
        <v>468</v>
      </c>
      <c r="D3" s="8" t="s">
        <v>172</v>
      </c>
      <c r="E3" s="6" t="s">
        <v>824</v>
      </c>
      <c r="F3" s="6" t="s">
        <v>825</v>
      </c>
    </row>
    <row r="4" spans="1:15" ht="150" x14ac:dyDescent="0.25">
      <c r="A4" s="9">
        <v>41512</v>
      </c>
      <c r="B4" s="8" t="s">
        <v>345</v>
      </c>
      <c r="C4" s="8" t="s">
        <v>468</v>
      </c>
      <c r="D4" s="8" t="s">
        <v>172</v>
      </c>
      <c r="E4" s="6" t="s">
        <v>827</v>
      </c>
      <c r="F4" s="6" t="s">
        <v>826</v>
      </c>
    </row>
    <row r="5" spans="1:15" ht="120" x14ac:dyDescent="0.25">
      <c r="A5" s="9">
        <v>41512</v>
      </c>
      <c r="B5" s="8" t="s">
        <v>345</v>
      </c>
      <c r="C5" s="8" t="s">
        <v>468</v>
      </c>
      <c r="D5" s="8" t="s">
        <v>172</v>
      </c>
      <c r="E5" s="6" t="s">
        <v>829</v>
      </c>
      <c r="F5" s="6" t="s">
        <v>828</v>
      </c>
    </row>
    <row r="6" spans="1:15" ht="60" x14ac:dyDescent="0.25">
      <c r="A6" s="9">
        <v>41512</v>
      </c>
      <c r="B6" s="8" t="s">
        <v>345</v>
      </c>
      <c r="C6" s="8" t="s">
        <v>468</v>
      </c>
      <c r="D6" s="8" t="s">
        <v>172</v>
      </c>
      <c r="E6" s="6" t="s">
        <v>831</v>
      </c>
      <c r="F6" s="6" t="s">
        <v>830</v>
      </c>
    </row>
    <row r="7" spans="1:15" ht="45" x14ac:dyDescent="0.25">
      <c r="A7" s="9">
        <v>41512</v>
      </c>
      <c r="B7" s="8" t="s">
        <v>345</v>
      </c>
      <c r="C7" s="8" t="s">
        <v>468</v>
      </c>
      <c r="D7" s="8" t="s">
        <v>172</v>
      </c>
      <c r="E7" s="13" t="s">
        <v>833</v>
      </c>
      <c r="F7" s="6" t="s">
        <v>832</v>
      </c>
    </row>
    <row r="8" spans="1:15" ht="135" x14ac:dyDescent="0.25">
      <c r="A8" s="9">
        <v>41512</v>
      </c>
      <c r="B8" s="8" t="s">
        <v>345</v>
      </c>
      <c r="C8" s="8" t="s">
        <v>468</v>
      </c>
      <c r="D8" s="8" t="s">
        <v>172</v>
      </c>
      <c r="E8" s="6" t="s">
        <v>835</v>
      </c>
      <c r="F8" s="6" t="s">
        <v>834</v>
      </c>
    </row>
    <row r="9" spans="1:15" ht="165" x14ac:dyDescent="0.25">
      <c r="A9" s="9">
        <v>41512</v>
      </c>
      <c r="B9" s="8" t="s">
        <v>345</v>
      </c>
      <c r="C9" s="8" t="s">
        <v>470</v>
      </c>
      <c r="D9" s="8" t="s">
        <v>172</v>
      </c>
      <c r="E9" s="6" t="s">
        <v>837</v>
      </c>
      <c r="F9" s="6" t="s">
        <v>838</v>
      </c>
    </row>
    <row r="10" spans="1:15" ht="75" x14ac:dyDescent="0.25">
      <c r="A10" s="9">
        <v>41512</v>
      </c>
      <c r="B10" s="8" t="s">
        <v>345</v>
      </c>
      <c r="C10" s="8" t="s">
        <v>470</v>
      </c>
      <c r="D10" s="8" t="s">
        <v>172</v>
      </c>
      <c r="E10" s="13" t="s">
        <v>839</v>
      </c>
      <c r="F10" s="6" t="s">
        <v>836</v>
      </c>
    </row>
    <row r="11" spans="1:15" ht="75" x14ac:dyDescent="0.25">
      <c r="A11" s="9">
        <v>41318</v>
      </c>
      <c r="B11" s="8" t="s">
        <v>486</v>
      </c>
      <c r="C11" s="8" t="s">
        <v>529</v>
      </c>
      <c r="D11" s="8" t="s">
        <v>172</v>
      </c>
      <c r="E11" s="6" t="s">
        <v>879</v>
      </c>
      <c r="F11" s="6" t="s">
        <v>878</v>
      </c>
    </row>
    <row r="12" spans="1:15" x14ac:dyDescent="0.25">
      <c r="A12" s="9"/>
      <c r="D12" s="8"/>
      <c r="E12" s="6"/>
      <c r="F12" s="6"/>
    </row>
    <row r="13" spans="1:15" x14ac:dyDescent="0.25">
      <c r="A13" s="9"/>
      <c r="D13" s="8"/>
      <c r="E13" s="6"/>
      <c r="F13" s="6"/>
    </row>
    <row r="14" spans="1:15" x14ac:dyDescent="0.25">
      <c r="A14" s="9"/>
      <c r="D14" s="8"/>
      <c r="E14" s="6"/>
      <c r="F14" s="6"/>
    </row>
    <row r="15" spans="1:15" x14ac:dyDescent="0.25">
      <c r="A15" s="9"/>
      <c r="D15" s="8"/>
      <c r="E15" s="6"/>
      <c r="F15" s="6"/>
    </row>
    <row r="16" spans="1:15" x14ac:dyDescent="0.25">
      <c r="A16" s="9"/>
      <c r="D16" s="8"/>
      <c r="E16" s="6"/>
      <c r="F16" s="6"/>
    </row>
    <row r="17" spans="1:6" x14ac:dyDescent="0.25">
      <c r="A17" s="9"/>
      <c r="D17" s="8"/>
      <c r="E17" s="6"/>
      <c r="F17" s="6"/>
    </row>
    <row r="18" spans="1:6" x14ac:dyDescent="0.25">
      <c r="A18" s="9"/>
      <c r="D18" s="8"/>
      <c r="E18" s="6"/>
      <c r="F18" s="6"/>
    </row>
    <row r="19" spans="1:6" x14ac:dyDescent="0.25">
      <c r="A19" s="9"/>
      <c r="D19" s="8"/>
      <c r="E19" s="6"/>
      <c r="F19" s="6"/>
    </row>
    <row r="20" spans="1:6" x14ac:dyDescent="0.25">
      <c r="A20" s="9"/>
      <c r="D20" s="8"/>
      <c r="E20" s="6"/>
      <c r="F20" s="6"/>
    </row>
    <row r="21" spans="1:6" x14ac:dyDescent="0.25">
      <c r="A21" s="9"/>
      <c r="D21" s="8"/>
      <c r="E21" s="6"/>
      <c r="F21" s="6"/>
    </row>
    <row r="22" spans="1:6" x14ac:dyDescent="0.25">
      <c r="A22" s="9"/>
      <c r="D22" s="8"/>
      <c r="E22" s="6"/>
      <c r="F22" s="6"/>
    </row>
    <row r="23" spans="1:6" x14ac:dyDescent="0.25">
      <c r="A23" s="9"/>
      <c r="D23" s="8"/>
      <c r="E23" s="6"/>
      <c r="F23" s="6"/>
    </row>
    <row r="24" spans="1:6" x14ac:dyDescent="0.25">
      <c r="A24" s="9"/>
      <c r="D24" s="8"/>
      <c r="E24" s="6"/>
      <c r="F24" s="6"/>
    </row>
    <row r="25" spans="1:6" x14ac:dyDescent="0.25">
      <c r="A25" s="9"/>
      <c r="D25" s="8"/>
      <c r="E25" s="6"/>
      <c r="F25" s="6"/>
    </row>
    <row r="26" spans="1:6" x14ac:dyDescent="0.25">
      <c r="A26" s="9"/>
      <c r="D26" s="8"/>
      <c r="E26" s="6"/>
      <c r="F26" s="6"/>
    </row>
    <row r="27" spans="1:6" x14ac:dyDescent="0.25">
      <c r="A27" s="9"/>
      <c r="D27" s="8"/>
      <c r="E27" s="6"/>
      <c r="F27" s="6"/>
    </row>
    <row r="28" spans="1:6" x14ac:dyDescent="0.25">
      <c r="A28" s="9"/>
      <c r="D28" s="8"/>
      <c r="E28" s="6"/>
      <c r="F28" s="6"/>
    </row>
    <row r="29" spans="1:6" x14ac:dyDescent="0.25">
      <c r="A29" s="9"/>
      <c r="D29" s="8"/>
      <c r="E29" s="6"/>
      <c r="F29" s="6"/>
    </row>
    <row r="30" spans="1:6" x14ac:dyDescent="0.25">
      <c r="A30" s="9"/>
      <c r="D30" s="8"/>
      <c r="E30" s="6"/>
      <c r="F30" s="6"/>
    </row>
    <row r="31" spans="1:6" x14ac:dyDescent="0.25">
      <c r="A31" s="9"/>
      <c r="D31" s="8"/>
      <c r="E31" s="6"/>
      <c r="F31" s="6"/>
    </row>
    <row r="32" spans="1:6" x14ac:dyDescent="0.25">
      <c r="A32" s="9"/>
      <c r="D32" s="8"/>
      <c r="E32" s="6"/>
      <c r="F32" s="6"/>
    </row>
    <row r="33" spans="1:6" x14ac:dyDescent="0.25">
      <c r="A33" s="9"/>
      <c r="D33" s="8"/>
      <c r="E33" s="6"/>
      <c r="F33" s="6"/>
    </row>
    <row r="34" spans="1:6" x14ac:dyDescent="0.25">
      <c r="A34" s="9"/>
      <c r="D34" s="8"/>
      <c r="E34" s="6"/>
      <c r="F34" s="6"/>
    </row>
    <row r="35" spans="1:6" x14ac:dyDescent="0.25">
      <c r="A35" s="9"/>
      <c r="D35" s="8"/>
      <c r="E35" s="6"/>
      <c r="F35" s="6"/>
    </row>
    <row r="36" spans="1:6" x14ac:dyDescent="0.25">
      <c r="A36" s="9"/>
      <c r="D36" s="8"/>
      <c r="E36" s="6"/>
      <c r="F36" s="6"/>
    </row>
    <row r="37" spans="1:6" x14ac:dyDescent="0.25">
      <c r="A37" s="9"/>
      <c r="D37" s="8"/>
      <c r="E37" s="6"/>
      <c r="F37" s="6"/>
    </row>
    <row r="38" spans="1:6" x14ac:dyDescent="0.25">
      <c r="A38" s="9"/>
      <c r="D38" s="8"/>
      <c r="E38" s="6"/>
      <c r="F38" s="6"/>
    </row>
    <row r="39" spans="1:6" x14ac:dyDescent="0.25">
      <c r="A39" s="9"/>
      <c r="D39" s="8"/>
      <c r="E39" s="6"/>
      <c r="F39" s="6"/>
    </row>
    <row r="40" spans="1:6" x14ac:dyDescent="0.25">
      <c r="A40" s="9"/>
      <c r="D40" s="8"/>
      <c r="E40" s="6"/>
      <c r="F40" s="6"/>
    </row>
    <row r="41" spans="1:6" x14ac:dyDescent="0.25">
      <c r="A41" s="9"/>
      <c r="D41" s="8"/>
      <c r="E41" s="6"/>
      <c r="F41" s="6"/>
    </row>
    <row r="42" spans="1:6" x14ac:dyDescent="0.25">
      <c r="A42" s="9"/>
      <c r="D42" s="8"/>
      <c r="E42" s="6"/>
      <c r="F42" s="6"/>
    </row>
    <row r="43" spans="1:6" x14ac:dyDescent="0.25">
      <c r="A43" s="9"/>
      <c r="D43" s="8"/>
      <c r="E43" s="6"/>
      <c r="F43" s="6"/>
    </row>
    <row r="44" spans="1:6" x14ac:dyDescent="0.25">
      <c r="A44" s="9"/>
      <c r="D44" s="8"/>
      <c r="E44" s="6"/>
      <c r="F44" s="6"/>
    </row>
    <row r="45" spans="1:6" x14ac:dyDescent="0.25">
      <c r="A45" s="9"/>
      <c r="D45" s="8"/>
      <c r="E45" s="6"/>
      <c r="F45" s="6"/>
    </row>
    <row r="46" spans="1:6" x14ac:dyDescent="0.25">
      <c r="A46" s="9"/>
      <c r="E46" s="6"/>
      <c r="F46" s="6"/>
    </row>
    <row r="47" spans="1:6" x14ac:dyDescent="0.25">
      <c r="A47" s="9"/>
      <c r="E47" s="6"/>
      <c r="F47" s="6"/>
    </row>
    <row r="48" spans="1:6" x14ac:dyDescent="0.25">
      <c r="A48" s="9"/>
      <c r="E48" s="6"/>
      <c r="F48" s="6"/>
    </row>
    <row r="49" spans="1:6" x14ac:dyDescent="0.25">
      <c r="A49" s="9"/>
      <c r="E49" s="6"/>
      <c r="F49" s="6"/>
    </row>
    <row r="50" spans="1:6" x14ac:dyDescent="0.25">
      <c r="A50" s="9"/>
      <c r="E50" s="6"/>
      <c r="F50" s="6"/>
    </row>
    <row r="51" spans="1:6" x14ac:dyDescent="0.25">
      <c r="A51" s="9"/>
      <c r="E51" s="6"/>
      <c r="F51" s="6"/>
    </row>
    <row r="52" spans="1:6" x14ac:dyDescent="0.25">
      <c r="A52" s="9"/>
      <c r="E52" s="6"/>
      <c r="F52" s="6"/>
    </row>
    <row r="53" spans="1:6" x14ac:dyDescent="0.25">
      <c r="A53" s="9"/>
      <c r="E53" s="6"/>
      <c r="F53" s="6"/>
    </row>
    <row r="54" spans="1:6" x14ac:dyDescent="0.25">
      <c r="A54" s="9"/>
      <c r="E54" s="6"/>
      <c r="F54" s="6"/>
    </row>
    <row r="55" spans="1:6" x14ac:dyDescent="0.25">
      <c r="A55" s="9"/>
      <c r="E55" s="6"/>
      <c r="F55" s="6"/>
    </row>
    <row r="56" spans="1:6" x14ac:dyDescent="0.25">
      <c r="A56" s="9"/>
      <c r="E56" s="6"/>
      <c r="F56" s="6"/>
    </row>
    <row r="57" spans="1:6" x14ac:dyDescent="0.25">
      <c r="A57" s="9"/>
      <c r="E57" s="6"/>
      <c r="F57" s="6"/>
    </row>
    <row r="58" spans="1:6" x14ac:dyDescent="0.25">
      <c r="A58" s="9"/>
      <c r="E58" s="6"/>
      <c r="F58" s="6"/>
    </row>
    <row r="59" spans="1:6" x14ac:dyDescent="0.25">
      <c r="A59" s="9"/>
      <c r="E59" s="6"/>
      <c r="F59" s="6"/>
    </row>
    <row r="60" spans="1:6" x14ac:dyDescent="0.25">
      <c r="A60" s="9"/>
      <c r="E60" s="6"/>
      <c r="F60" s="6"/>
    </row>
    <row r="61" spans="1:6" x14ac:dyDescent="0.25">
      <c r="A61" s="9"/>
      <c r="E61" s="6"/>
      <c r="F61" s="6"/>
    </row>
    <row r="62" spans="1:6" x14ac:dyDescent="0.25">
      <c r="A62" s="9"/>
      <c r="E62" s="6"/>
      <c r="F62" s="6"/>
    </row>
    <row r="63" spans="1:6" x14ac:dyDescent="0.25">
      <c r="A63" s="9"/>
      <c r="E63" s="6"/>
      <c r="F63" s="6"/>
    </row>
    <row r="64" spans="1:6" x14ac:dyDescent="0.25">
      <c r="A64" s="9"/>
      <c r="E64" s="6"/>
      <c r="F64" s="6"/>
    </row>
    <row r="65" spans="1:6" x14ac:dyDescent="0.25">
      <c r="A65" s="9"/>
      <c r="E65" s="6"/>
      <c r="F65" s="6"/>
    </row>
    <row r="66" spans="1:6" x14ac:dyDescent="0.25">
      <c r="A66" s="9"/>
      <c r="E66" s="6"/>
      <c r="F66" s="6"/>
    </row>
    <row r="67" spans="1:6" x14ac:dyDescent="0.25">
      <c r="A67" s="9"/>
      <c r="E67" s="6"/>
      <c r="F67" s="6"/>
    </row>
    <row r="68" spans="1:6" x14ac:dyDescent="0.25">
      <c r="A68" s="9"/>
      <c r="E68" s="6"/>
      <c r="F68" s="6"/>
    </row>
    <row r="69" spans="1:6" x14ac:dyDescent="0.25">
      <c r="A69" s="9"/>
      <c r="E69" s="6"/>
      <c r="F69" s="6"/>
    </row>
    <row r="70" spans="1:6" x14ac:dyDescent="0.25">
      <c r="A70" s="9"/>
      <c r="E70" s="6"/>
      <c r="F70" s="6"/>
    </row>
    <row r="71" spans="1:6" x14ac:dyDescent="0.25">
      <c r="A71" s="9"/>
      <c r="E71" s="6"/>
      <c r="F71" s="6"/>
    </row>
    <row r="72" spans="1:6" x14ac:dyDescent="0.25">
      <c r="A72" s="9"/>
      <c r="E72" s="6"/>
      <c r="F72" s="6"/>
    </row>
    <row r="73" spans="1:6" x14ac:dyDescent="0.25">
      <c r="A73" s="9"/>
      <c r="E73" s="6"/>
      <c r="F73" s="6"/>
    </row>
    <row r="74" spans="1:6" x14ac:dyDescent="0.25">
      <c r="A74" s="9"/>
      <c r="E74" s="6"/>
      <c r="F74" s="6"/>
    </row>
    <row r="75" spans="1:6" x14ac:dyDescent="0.25">
      <c r="A75" s="9"/>
      <c r="E75" s="6"/>
      <c r="F75" s="6"/>
    </row>
    <row r="76" spans="1:6" x14ac:dyDescent="0.25">
      <c r="A76" s="9"/>
      <c r="E76" s="6"/>
      <c r="F76" s="6"/>
    </row>
    <row r="77" spans="1:6" x14ac:dyDescent="0.25">
      <c r="A77" s="9"/>
      <c r="E77" s="6"/>
      <c r="F77" s="6"/>
    </row>
    <row r="78" spans="1:6" x14ac:dyDescent="0.25">
      <c r="A78" s="9"/>
      <c r="E78" s="6"/>
      <c r="F78" s="6"/>
    </row>
    <row r="79" spans="1:6" x14ac:dyDescent="0.25">
      <c r="A79" s="9"/>
      <c r="E79" s="6"/>
      <c r="F79" s="6"/>
    </row>
    <row r="80" spans="1:6" x14ac:dyDescent="0.25">
      <c r="A80" s="9"/>
      <c r="E80" s="6"/>
      <c r="F80" s="6"/>
    </row>
    <row r="81" spans="1:6" x14ac:dyDescent="0.25">
      <c r="A81" s="9"/>
      <c r="E81" s="6"/>
      <c r="F81" s="6"/>
    </row>
    <row r="82" spans="1:6" x14ac:dyDescent="0.25">
      <c r="A82" s="9"/>
      <c r="E82" s="6"/>
      <c r="F82" s="6"/>
    </row>
    <row r="83" spans="1:6" x14ac:dyDescent="0.25">
      <c r="A83" s="9"/>
      <c r="E83" s="6"/>
      <c r="F83" s="6"/>
    </row>
    <row r="84" spans="1:6" x14ac:dyDescent="0.25">
      <c r="A84" s="9"/>
      <c r="E84" s="6"/>
      <c r="F84" s="6"/>
    </row>
    <row r="85" spans="1:6" x14ac:dyDescent="0.25">
      <c r="A85" s="9"/>
      <c r="E85" s="6"/>
      <c r="F85" s="6"/>
    </row>
    <row r="86" spans="1:6" x14ac:dyDescent="0.25">
      <c r="A86" s="9"/>
      <c r="E86" s="6"/>
      <c r="F86" s="6"/>
    </row>
    <row r="87" spans="1:6" x14ac:dyDescent="0.25">
      <c r="A87" s="9"/>
      <c r="E87" s="6"/>
      <c r="F87" s="6"/>
    </row>
    <row r="88" spans="1:6" x14ac:dyDescent="0.25">
      <c r="A88" s="9"/>
      <c r="E88" s="6"/>
      <c r="F88" s="6"/>
    </row>
    <row r="89" spans="1:6" x14ac:dyDescent="0.25">
      <c r="A89" s="9"/>
      <c r="E89" s="6"/>
      <c r="F89" s="6"/>
    </row>
    <row r="90" spans="1:6" x14ac:dyDescent="0.25">
      <c r="A90" s="9"/>
      <c r="E90" s="6"/>
      <c r="F90" s="6"/>
    </row>
    <row r="91" spans="1:6" x14ac:dyDescent="0.25">
      <c r="A91" s="9"/>
      <c r="E91" s="6"/>
      <c r="F91" s="6"/>
    </row>
    <row r="92" spans="1:6" x14ac:dyDescent="0.25">
      <c r="A92" s="9"/>
      <c r="E92" s="6"/>
      <c r="F92" s="6"/>
    </row>
    <row r="93" spans="1:6" x14ac:dyDescent="0.25">
      <c r="A93" s="9"/>
      <c r="E93" s="6"/>
      <c r="F93" s="6"/>
    </row>
    <row r="94" spans="1:6" x14ac:dyDescent="0.25">
      <c r="A94" s="9"/>
      <c r="E94" s="6"/>
      <c r="F94" s="6"/>
    </row>
    <row r="95" spans="1:6" x14ac:dyDescent="0.25">
      <c r="A95" s="9"/>
      <c r="E95" s="6"/>
      <c r="F95" s="6"/>
    </row>
    <row r="96" spans="1:6" x14ac:dyDescent="0.25">
      <c r="A96" s="9"/>
      <c r="E96" s="6"/>
      <c r="F96" s="6"/>
    </row>
    <row r="97" spans="1:6" x14ac:dyDescent="0.25">
      <c r="A97" s="9"/>
      <c r="E97" s="6"/>
      <c r="F97" s="6"/>
    </row>
    <row r="98" spans="1:6" x14ac:dyDescent="0.25">
      <c r="A98" s="9"/>
      <c r="E98" s="6"/>
      <c r="F98" s="6"/>
    </row>
    <row r="99" spans="1:6" x14ac:dyDescent="0.25">
      <c r="A99" s="9"/>
      <c r="E99" s="6"/>
      <c r="F99" s="6"/>
    </row>
    <row r="100" spans="1:6" x14ac:dyDescent="0.25">
      <c r="A100" s="9"/>
      <c r="E100" s="6"/>
      <c r="F100" s="6"/>
    </row>
    <row r="101" spans="1:6" x14ac:dyDescent="0.25">
      <c r="A101" s="9"/>
      <c r="E101" s="6"/>
      <c r="F101" s="6"/>
    </row>
    <row r="102" spans="1:6" x14ac:dyDescent="0.25">
      <c r="A102" s="9"/>
      <c r="E102" s="6"/>
      <c r="F102" s="6"/>
    </row>
    <row r="103" spans="1:6" x14ac:dyDescent="0.25">
      <c r="A103" s="9"/>
      <c r="E103" s="6"/>
      <c r="F103" s="6"/>
    </row>
    <row r="104" spans="1:6" x14ac:dyDescent="0.25">
      <c r="A104" s="9"/>
      <c r="E104" s="6"/>
      <c r="F104" s="6"/>
    </row>
    <row r="105" spans="1:6" x14ac:dyDescent="0.25">
      <c r="A105" s="9"/>
      <c r="E105" s="6"/>
      <c r="F105" s="6"/>
    </row>
    <row r="106" spans="1:6" x14ac:dyDescent="0.25">
      <c r="A106" s="9"/>
      <c r="E106" s="6"/>
      <c r="F106" s="6"/>
    </row>
    <row r="107" spans="1:6" x14ac:dyDescent="0.25">
      <c r="A107" s="9"/>
      <c r="E107" s="6"/>
      <c r="F107" s="6"/>
    </row>
    <row r="108" spans="1:6" x14ac:dyDescent="0.25">
      <c r="A108" s="9"/>
      <c r="E108" s="6"/>
      <c r="F108" s="6"/>
    </row>
    <row r="109" spans="1:6" x14ac:dyDescent="0.25">
      <c r="A109" s="9"/>
      <c r="E109" s="6"/>
      <c r="F109" s="6"/>
    </row>
    <row r="110" spans="1:6" x14ac:dyDescent="0.25">
      <c r="A110" s="9"/>
      <c r="E110" s="6"/>
      <c r="F110" s="6"/>
    </row>
    <row r="111" spans="1:6" x14ac:dyDescent="0.25">
      <c r="A111" s="9"/>
      <c r="E111" s="6"/>
      <c r="F111" s="6"/>
    </row>
    <row r="112" spans="1:6" x14ac:dyDescent="0.25">
      <c r="A112" s="9"/>
      <c r="E112" s="6"/>
      <c r="F112" s="6"/>
    </row>
    <row r="113" spans="1:6" x14ac:dyDescent="0.25">
      <c r="A113" s="9"/>
      <c r="E113" s="6"/>
      <c r="F113" s="6"/>
    </row>
    <row r="114" spans="1:6" x14ac:dyDescent="0.25">
      <c r="A114" s="9"/>
      <c r="E114" s="6"/>
      <c r="F114" s="6"/>
    </row>
    <row r="115" spans="1:6" x14ac:dyDescent="0.25">
      <c r="A115" s="9"/>
      <c r="E115" s="6"/>
      <c r="F115" s="6"/>
    </row>
    <row r="116" spans="1:6" x14ac:dyDescent="0.25">
      <c r="A116" s="9"/>
      <c r="E116" s="6"/>
      <c r="F116" s="6"/>
    </row>
    <row r="117" spans="1:6" x14ac:dyDescent="0.25">
      <c r="A117" s="9"/>
      <c r="E117" s="6"/>
      <c r="F117" s="6"/>
    </row>
    <row r="118" spans="1:6" x14ac:dyDescent="0.25">
      <c r="A118" s="9"/>
      <c r="E118" s="6"/>
      <c r="F118" s="6"/>
    </row>
    <row r="119" spans="1:6" x14ac:dyDescent="0.25">
      <c r="A119" s="9"/>
      <c r="E119" s="6"/>
      <c r="F119" s="6"/>
    </row>
    <row r="120" spans="1:6" x14ac:dyDescent="0.25">
      <c r="A120" s="9"/>
      <c r="E120" s="6"/>
      <c r="F120" s="6"/>
    </row>
    <row r="121" spans="1:6" x14ac:dyDescent="0.25">
      <c r="A121" s="9"/>
      <c r="E121" s="6"/>
      <c r="F121" s="6"/>
    </row>
    <row r="122" spans="1:6" x14ac:dyDescent="0.25">
      <c r="A122" s="9"/>
      <c r="E122" s="6"/>
      <c r="F122" s="6"/>
    </row>
    <row r="123" spans="1:6" x14ac:dyDescent="0.25">
      <c r="A123" s="9"/>
      <c r="E123" s="6"/>
      <c r="F123" s="6"/>
    </row>
    <row r="124" spans="1:6" x14ac:dyDescent="0.25">
      <c r="A124" s="9"/>
      <c r="E124" s="6"/>
      <c r="F124" s="6"/>
    </row>
    <row r="125" spans="1:6" x14ac:dyDescent="0.25">
      <c r="A125" s="9"/>
      <c r="E125" s="6"/>
      <c r="F125" s="6"/>
    </row>
    <row r="126" spans="1:6" x14ac:dyDescent="0.25">
      <c r="A126" s="9"/>
      <c r="E126" s="6"/>
      <c r="F126" s="6"/>
    </row>
    <row r="127" spans="1:6" x14ac:dyDescent="0.25">
      <c r="A127" s="9"/>
      <c r="E127" s="6"/>
      <c r="F127" s="6"/>
    </row>
    <row r="128" spans="1:6" x14ac:dyDescent="0.25">
      <c r="A128" s="9"/>
      <c r="E128" s="6"/>
      <c r="F128" s="6"/>
    </row>
    <row r="129" spans="1:6" x14ac:dyDescent="0.25">
      <c r="A129" s="9"/>
      <c r="E129" s="6"/>
      <c r="F129" s="6"/>
    </row>
    <row r="130" spans="1:6" x14ac:dyDescent="0.25">
      <c r="A130" s="9"/>
      <c r="E130" s="6"/>
      <c r="F130" s="6"/>
    </row>
    <row r="131" spans="1:6" x14ac:dyDescent="0.25">
      <c r="A131" s="9"/>
    </row>
    <row r="132" spans="1:6" x14ac:dyDescent="0.25">
      <c r="A132" s="9"/>
    </row>
    <row r="133" spans="1:6" x14ac:dyDescent="0.25">
      <c r="A133" s="9"/>
    </row>
    <row r="134" spans="1:6" x14ac:dyDescent="0.25">
      <c r="A134" s="9"/>
    </row>
    <row r="135" spans="1:6" x14ac:dyDescent="0.25">
      <c r="A135" s="9"/>
    </row>
    <row r="136" spans="1:6" x14ac:dyDescent="0.25">
      <c r="A136" s="9"/>
    </row>
    <row r="137" spans="1:6" x14ac:dyDescent="0.25">
      <c r="A137" s="9"/>
    </row>
    <row r="138" spans="1:6" x14ac:dyDescent="0.25">
      <c r="A138" s="9"/>
    </row>
    <row r="139" spans="1:6" x14ac:dyDescent="0.25">
      <c r="A139" s="9"/>
    </row>
    <row r="140" spans="1:6" x14ac:dyDescent="0.25">
      <c r="A140" s="9"/>
    </row>
    <row r="141" spans="1:6" x14ac:dyDescent="0.25">
      <c r="A141" s="9"/>
    </row>
    <row r="142" spans="1:6" x14ac:dyDescent="0.25">
      <c r="A142" s="9"/>
    </row>
    <row r="143" spans="1:6" x14ac:dyDescent="0.25">
      <c r="A143" s="9"/>
    </row>
    <row r="144" spans="1:6" x14ac:dyDescent="0.25">
      <c r="A144" s="9"/>
    </row>
    <row r="145" spans="1:1" x14ac:dyDescent="0.25">
      <c r="A145" s="9"/>
    </row>
    <row r="146" spans="1:1" x14ac:dyDescent="0.25">
      <c r="A146" s="9"/>
    </row>
    <row r="147" spans="1:1" x14ac:dyDescent="0.25">
      <c r="A147" s="9"/>
    </row>
    <row r="148" spans="1:1" x14ac:dyDescent="0.25">
      <c r="A148" s="9"/>
    </row>
    <row r="149" spans="1:1" x14ac:dyDescent="0.25">
      <c r="A149" s="9"/>
    </row>
    <row r="150" spans="1:1" x14ac:dyDescent="0.25">
      <c r="A150" s="9"/>
    </row>
    <row r="151" spans="1:1" x14ac:dyDescent="0.25">
      <c r="A151" s="9"/>
    </row>
    <row r="152" spans="1:1" x14ac:dyDescent="0.25">
      <c r="A152" s="9"/>
    </row>
    <row r="153" spans="1:1" x14ac:dyDescent="0.25">
      <c r="A153" s="9"/>
    </row>
    <row r="154" spans="1:1" x14ac:dyDescent="0.25">
      <c r="A154" s="9"/>
    </row>
    <row r="155" spans="1:1" x14ac:dyDescent="0.25">
      <c r="A155" s="9"/>
    </row>
    <row r="156" spans="1:1" x14ac:dyDescent="0.25">
      <c r="A156" s="9"/>
    </row>
    <row r="157" spans="1:1" x14ac:dyDescent="0.25">
      <c r="A157" s="9"/>
    </row>
    <row r="158" spans="1:1" x14ac:dyDescent="0.25">
      <c r="A158" s="9"/>
    </row>
    <row r="159" spans="1:1" x14ac:dyDescent="0.25">
      <c r="A159" s="9"/>
    </row>
    <row r="160" spans="1:1" x14ac:dyDescent="0.25">
      <c r="A160" s="9"/>
    </row>
    <row r="161" spans="1:1" x14ac:dyDescent="0.25">
      <c r="A161" s="9"/>
    </row>
    <row r="162" spans="1:1" x14ac:dyDescent="0.25">
      <c r="A162" s="9"/>
    </row>
    <row r="163" spans="1:1" x14ac:dyDescent="0.25">
      <c r="A163" s="9"/>
    </row>
    <row r="164" spans="1:1" x14ac:dyDescent="0.25">
      <c r="A164" s="9"/>
    </row>
    <row r="165" spans="1:1" x14ac:dyDescent="0.25">
      <c r="A165" s="9"/>
    </row>
    <row r="166" spans="1:1" x14ac:dyDescent="0.25">
      <c r="A166" s="9"/>
    </row>
    <row r="167" spans="1:1" x14ac:dyDescent="0.25">
      <c r="A167" s="9"/>
    </row>
    <row r="168" spans="1:1" x14ac:dyDescent="0.25">
      <c r="A168" s="9"/>
    </row>
    <row r="169" spans="1:1" x14ac:dyDescent="0.25">
      <c r="A169" s="9"/>
    </row>
    <row r="170" spans="1:1" x14ac:dyDescent="0.25">
      <c r="A170" s="9"/>
    </row>
    <row r="171" spans="1:1" x14ac:dyDescent="0.25">
      <c r="A171" s="9"/>
    </row>
    <row r="172" spans="1:1" x14ac:dyDescent="0.25">
      <c r="A172" s="9"/>
    </row>
    <row r="173" spans="1:1" x14ac:dyDescent="0.25">
      <c r="A173" s="9"/>
    </row>
    <row r="174" spans="1:1" x14ac:dyDescent="0.25">
      <c r="A174" s="9"/>
    </row>
    <row r="175" spans="1:1" x14ac:dyDescent="0.25">
      <c r="A175" s="9"/>
    </row>
    <row r="176" spans="1:1" x14ac:dyDescent="0.25">
      <c r="A176" s="9"/>
    </row>
    <row r="177" spans="1:1" x14ac:dyDescent="0.25">
      <c r="A177" s="9"/>
    </row>
    <row r="178" spans="1:1" x14ac:dyDescent="0.25">
      <c r="A178" s="9"/>
    </row>
  </sheetData>
  <mergeCells count="1">
    <mergeCell ref="A1:G1"/>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dimension ref="A1:O123"/>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6.710937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70</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105" x14ac:dyDescent="0.25">
      <c r="A3" s="9">
        <v>41729</v>
      </c>
      <c r="B3" s="8" t="s">
        <v>392</v>
      </c>
      <c r="C3" s="8" t="s">
        <v>318</v>
      </c>
      <c r="D3" s="8" t="s">
        <v>172</v>
      </c>
      <c r="E3" s="6" t="s">
        <v>818</v>
      </c>
      <c r="F3" s="6" t="s">
        <v>819</v>
      </c>
      <c r="G3" s="6" t="s">
        <v>823</v>
      </c>
    </row>
    <row r="4" spans="1:15" ht="105" x14ac:dyDescent="0.25">
      <c r="A4" s="9">
        <v>41729</v>
      </c>
      <c r="B4" s="8" t="s">
        <v>392</v>
      </c>
      <c r="C4" s="8" t="s">
        <v>318</v>
      </c>
      <c r="D4" s="8" t="s">
        <v>568</v>
      </c>
      <c r="E4" s="6" t="s">
        <v>821</v>
      </c>
      <c r="F4" s="6" t="s">
        <v>820</v>
      </c>
      <c r="G4" s="6"/>
    </row>
    <row r="5" spans="1:15" ht="60" x14ac:dyDescent="0.25">
      <c r="A5" s="9">
        <v>41729</v>
      </c>
      <c r="B5" s="8" t="s">
        <v>392</v>
      </c>
      <c r="C5" s="8" t="s">
        <v>318</v>
      </c>
      <c r="D5" s="8" t="s">
        <v>568</v>
      </c>
      <c r="E5" s="6"/>
      <c r="F5" s="6" t="s">
        <v>822</v>
      </c>
      <c r="G5" s="6"/>
    </row>
    <row r="6" spans="1:15" ht="60" x14ac:dyDescent="0.25">
      <c r="A6" s="9">
        <v>41984</v>
      </c>
      <c r="B6" s="8" t="s">
        <v>392</v>
      </c>
      <c r="C6" s="8" t="s">
        <v>468</v>
      </c>
      <c r="D6" s="8" t="s">
        <v>168</v>
      </c>
      <c r="E6" s="6"/>
      <c r="F6" s="6" t="s">
        <v>840</v>
      </c>
      <c r="G6" s="6"/>
    </row>
    <row r="7" spans="1:15" ht="75" x14ac:dyDescent="0.25">
      <c r="A7" s="9">
        <v>41774</v>
      </c>
      <c r="B7" s="8" t="s">
        <v>231</v>
      </c>
      <c r="C7" s="8" t="s">
        <v>577</v>
      </c>
      <c r="D7" s="8" t="s">
        <v>172</v>
      </c>
      <c r="E7" s="6" t="s">
        <v>848</v>
      </c>
      <c r="F7" s="6" t="s">
        <v>847</v>
      </c>
      <c r="G7" s="6"/>
    </row>
    <row r="8" spans="1:15" ht="135" x14ac:dyDescent="0.25">
      <c r="A8" s="9">
        <v>41774</v>
      </c>
      <c r="B8" s="8" t="s">
        <v>231</v>
      </c>
      <c r="C8" s="8" t="s">
        <v>577</v>
      </c>
      <c r="D8" s="8" t="s">
        <v>168</v>
      </c>
      <c r="E8" s="6" t="s">
        <v>849</v>
      </c>
      <c r="F8" s="6" t="s">
        <v>851</v>
      </c>
      <c r="G8" s="6" t="s">
        <v>855</v>
      </c>
    </row>
    <row r="9" spans="1:15" ht="120" x14ac:dyDescent="0.25">
      <c r="A9" s="9">
        <v>41774</v>
      </c>
      <c r="B9" s="8" t="s">
        <v>231</v>
      </c>
      <c r="C9" s="8" t="s">
        <v>577</v>
      </c>
      <c r="D9" s="8" t="s">
        <v>168</v>
      </c>
      <c r="E9" s="6" t="s">
        <v>850</v>
      </c>
      <c r="F9" s="6" t="s">
        <v>852</v>
      </c>
      <c r="G9" s="6" t="s">
        <v>854</v>
      </c>
    </row>
    <row r="10" spans="1:15" ht="75" x14ac:dyDescent="0.25">
      <c r="A10" s="9">
        <v>41774</v>
      </c>
      <c r="B10" s="8" t="s">
        <v>231</v>
      </c>
      <c r="C10" s="8" t="s">
        <v>577</v>
      </c>
      <c r="D10" s="8" t="s">
        <v>172</v>
      </c>
      <c r="F10" s="6" t="s">
        <v>853</v>
      </c>
      <c r="G10" s="6"/>
    </row>
    <row r="11" spans="1:15" x14ac:dyDescent="0.25">
      <c r="A11" s="9"/>
      <c r="D11" s="8"/>
      <c r="E11" s="6"/>
      <c r="F11" s="6"/>
      <c r="G11" s="6"/>
    </row>
    <row r="12" spans="1:15" x14ac:dyDescent="0.25">
      <c r="A12" s="9"/>
      <c r="D12" s="8"/>
      <c r="E12" s="6"/>
      <c r="F12" s="6"/>
      <c r="G12" s="6"/>
    </row>
    <row r="13" spans="1:15" x14ac:dyDescent="0.25">
      <c r="A13" s="9"/>
      <c r="D13" s="8"/>
      <c r="E13" s="6"/>
      <c r="F13" s="6"/>
      <c r="G13" s="6"/>
    </row>
    <row r="14" spans="1:15" x14ac:dyDescent="0.25">
      <c r="A14" s="9"/>
      <c r="D14" s="8"/>
      <c r="E14" s="6"/>
      <c r="F14" s="6"/>
      <c r="G14" s="6"/>
    </row>
    <row r="15" spans="1:15" x14ac:dyDescent="0.25">
      <c r="A15" s="9"/>
      <c r="D15" s="8"/>
      <c r="E15" s="6"/>
      <c r="F15" s="6"/>
      <c r="G15" s="6"/>
    </row>
    <row r="16" spans="1:15" x14ac:dyDescent="0.25">
      <c r="A16" s="9"/>
      <c r="D16" s="8"/>
      <c r="E16" s="6"/>
      <c r="F16" s="6"/>
      <c r="G16" s="6"/>
    </row>
    <row r="17" spans="1:7" x14ac:dyDescent="0.25">
      <c r="A17" s="9"/>
      <c r="D17" s="8"/>
      <c r="E17" s="6"/>
      <c r="F17" s="6"/>
      <c r="G17" s="6"/>
    </row>
    <row r="18" spans="1:7" x14ac:dyDescent="0.25">
      <c r="A18" s="9"/>
      <c r="D18" s="8"/>
      <c r="E18" s="6"/>
      <c r="F18" s="6"/>
      <c r="G18" s="6"/>
    </row>
    <row r="19" spans="1:7" x14ac:dyDescent="0.25">
      <c r="A19" s="9"/>
      <c r="D19" s="8"/>
      <c r="E19" s="6"/>
      <c r="F19" s="6"/>
      <c r="G19" s="6"/>
    </row>
    <row r="20" spans="1:7" x14ac:dyDescent="0.25">
      <c r="A20" s="9"/>
      <c r="D20" s="8"/>
      <c r="E20" s="6"/>
      <c r="F20" s="6"/>
      <c r="G20" s="6"/>
    </row>
    <row r="21" spans="1:7" x14ac:dyDescent="0.25">
      <c r="A21" s="9"/>
      <c r="D21" s="8"/>
      <c r="E21" s="6"/>
      <c r="F21" s="6"/>
      <c r="G21" s="6"/>
    </row>
    <row r="22" spans="1:7" x14ac:dyDescent="0.25">
      <c r="A22" s="9"/>
      <c r="D22" s="8"/>
      <c r="E22" s="6"/>
      <c r="F22" s="6"/>
      <c r="G22" s="6"/>
    </row>
    <row r="23" spans="1:7" x14ac:dyDescent="0.25">
      <c r="A23" s="9"/>
      <c r="D23" s="8"/>
      <c r="E23" s="6"/>
      <c r="F23" s="6"/>
      <c r="G23" s="6"/>
    </row>
    <row r="24" spans="1:7" x14ac:dyDescent="0.25">
      <c r="A24" s="9"/>
      <c r="D24" s="8"/>
      <c r="E24" s="6"/>
      <c r="F24" s="6"/>
      <c r="G24" s="6"/>
    </row>
    <row r="25" spans="1:7" x14ac:dyDescent="0.25">
      <c r="A25" s="9"/>
      <c r="D25" s="8"/>
      <c r="E25" s="6"/>
      <c r="F25" s="6"/>
      <c r="G25" s="6"/>
    </row>
    <row r="26" spans="1:7" x14ac:dyDescent="0.25">
      <c r="A26" s="9"/>
      <c r="D26" s="8"/>
      <c r="E26" s="6"/>
      <c r="F26" s="6"/>
      <c r="G26" s="6"/>
    </row>
    <row r="27" spans="1:7" x14ac:dyDescent="0.25">
      <c r="A27" s="9"/>
      <c r="D27" s="8"/>
      <c r="E27" s="6"/>
      <c r="F27" s="6"/>
      <c r="G27" s="6"/>
    </row>
    <row r="28" spans="1:7" x14ac:dyDescent="0.25">
      <c r="A28" s="9"/>
      <c r="D28" s="8"/>
      <c r="E28" s="6"/>
      <c r="F28" s="6"/>
      <c r="G28" s="6"/>
    </row>
    <row r="29" spans="1:7" x14ac:dyDescent="0.25">
      <c r="A29" s="9"/>
      <c r="D29" s="8"/>
      <c r="E29" s="6"/>
      <c r="F29" s="6"/>
      <c r="G29" s="6"/>
    </row>
    <row r="30" spans="1:7" x14ac:dyDescent="0.25">
      <c r="A30" s="9"/>
      <c r="D30" s="8"/>
      <c r="E30" s="6"/>
      <c r="F30" s="6"/>
      <c r="G30" s="6"/>
    </row>
    <row r="31" spans="1:7" x14ac:dyDescent="0.25">
      <c r="A31" s="9"/>
      <c r="D31" s="8"/>
      <c r="E31" s="6"/>
      <c r="F31" s="6"/>
      <c r="G31" s="6"/>
    </row>
    <row r="32" spans="1:7" x14ac:dyDescent="0.25">
      <c r="A32" s="9"/>
      <c r="D32" s="8"/>
      <c r="E32" s="6"/>
      <c r="F32" s="6"/>
      <c r="G32" s="6"/>
    </row>
    <row r="33" spans="1:7" x14ac:dyDescent="0.25">
      <c r="A33" s="9"/>
      <c r="D33" s="8"/>
      <c r="E33" s="6"/>
      <c r="F33" s="6"/>
      <c r="G33" s="6"/>
    </row>
    <row r="34" spans="1:7" x14ac:dyDescent="0.25">
      <c r="A34" s="9"/>
      <c r="D34" s="8"/>
      <c r="E34" s="6"/>
      <c r="F34" s="6"/>
      <c r="G34" s="6"/>
    </row>
    <row r="35" spans="1:7" x14ac:dyDescent="0.25">
      <c r="A35" s="9"/>
      <c r="D35" s="8"/>
      <c r="E35" s="6"/>
      <c r="F35" s="6"/>
      <c r="G35" s="6"/>
    </row>
    <row r="36" spans="1:7" x14ac:dyDescent="0.25">
      <c r="A36" s="9"/>
      <c r="D36" s="8"/>
      <c r="E36" s="6"/>
      <c r="F36" s="6"/>
      <c r="G36" s="6"/>
    </row>
    <row r="37" spans="1:7" x14ac:dyDescent="0.25">
      <c r="A37" s="9"/>
      <c r="D37" s="8"/>
      <c r="E37" s="6"/>
      <c r="F37" s="6"/>
      <c r="G37" s="6"/>
    </row>
    <row r="38" spans="1:7" x14ac:dyDescent="0.25">
      <c r="A38" s="9"/>
      <c r="D38" s="8"/>
      <c r="E38" s="6"/>
      <c r="F38" s="6"/>
      <c r="G38" s="6"/>
    </row>
    <row r="39" spans="1:7" x14ac:dyDescent="0.25">
      <c r="A39" s="9"/>
      <c r="D39" s="8"/>
      <c r="E39" s="6"/>
      <c r="F39" s="6"/>
      <c r="G39" s="6"/>
    </row>
    <row r="40" spans="1:7" x14ac:dyDescent="0.25">
      <c r="A40" s="9"/>
      <c r="D40" s="8"/>
      <c r="E40" s="6"/>
      <c r="F40" s="6"/>
      <c r="G40" s="6"/>
    </row>
    <row r="41" spans="1:7" x14ac:dyDescent="0.25">
      <c r="A41" s="9"/>
      <c r="D41" s="8"/>
      <c r="E41" s="6"/>
      <c r="F41" s="6"/>
      <c r="G41" s="6"/>
    </row>
    <row r="42" spans="1:7" x14ac:dyDescent="0.25">
      <c r="A42" s="9"/>
      <c r="D42" s="8"/>
      <c r="E42" s="6"/>
      <c r="F42" s="6"/>
      <c r="G42" s="6"/>
    </row>
    <row r="43" spans="1:7" x14ac:dyDescent="0.25">
      <c r="A43" s="9"/>
      <c r="D43" s="8"/>
      <c r="E43" s="6"/>
      <c r="F43" s="6"/>
      <c r="G43" s="6"/>
    </row>
    <row r="44" spans="1:7" x14ac:dyDescent="0.25">
      <c r="A44" s="9"/>
      <c r="D44" s="8"/>
      <c r="E44" s="6"/>
      <c r="F44" s="6"/>
      <c r="G44" s="6"/>
    </row>
    <row r="45" spans="1:7" x14ac:dyDescent="0.25">
      <c r="A45" s="9"/>
      <c r="D45" s="8"/>
      <c r="E45" s="6"/>
      <c r="F45" s="6"/>
      <c r="G45" s="6"/>
    </row>
    <row r="46" spans="1:7" x14ac:dyDescent="0.25">
      <c r="A46" s="9"/>
      <c r="D46" s="8"/>
      <c r="E46" s="6"/>
      <c r="F46" s="6"/>
      <c r="G46" s="6"/>
    </row>
    <row r="47" spans="1:7" x14ac:dyDescent="0.25">
      <c r="A47" s="9"/>
      <c r="D47" s="8"/>
      <c r="E47" s="6"/>
      <c r="F47" s="6"/>
      <c r="G47" s="6"/>
    </row>
    <row r="48" spans="1:7" x14ac:dyDescent="0.25">
      <c r="A48" s="9"/>
      <c r="D48" s="8"/>
      <c r="E48" s="6"/>
      <c r="F48" s="6"/>
      <c r="G48" s="6"/>
    </row>
    <row r="49" spans="1:7" x14ac:dyDescent="0.25">
      <c r="A49" s="9"/>
      <c r="D49" s="6"/>
      <c r="E49" s="6"/>
      <c r="F49" s="6"/>
      <c r="G49" s="6"/>
    </row>
    <row r="50" spans="1:7" x14ac:dyDescent="0.25">
      <c r="A50" s="9"/>
      <c r="D50" s="6"/>
      <c r="E50" s="6"/>
      <c r="F50" s="6"/>
      <c r="G50" s="6"/>
    </row>
    <row r="51" spans="1:7" x14ac:dyDescent="0.25">
      <c r="A51" s="9"/>
      <c r="D51" s="6"/>
      <c r="E51" s="6"/>
      <c r="F51" s="6"/>
      <c r="G51" s="6"/>
    </row>
    <row r="52" spans="1:7" x14ac:dyDescent="0.25">
      <c r="D52" s="6"/>
      <c r="E52" s="6"/>
      <c r="F52" s="6"/>
      <c r="G52" s="6"/>
    </row>
    <row r="53" spans="1:7" x14ac:dyDescent="0.25">
      <c r="D53" s="6"/>
      <c r="E53" s="6"/>
      <c r="F53" s="6"/>
      <c r="G53" s="6"/>
    </row>
    <row r="54" spans="1:7" x14ac:dyDescent="0.25">
      <c r="D54" s="6"/>
      <c r="E54" s="6"/>
      <c r="F54" s="6"/>
      <c r="G54" s="6"/>
    </row>
    <row r="55" spans="1:7" x14ac:dyDescent="0.25">
      <c r="D55" s="6"/>
      <c r="E55" s="6"/>
      <c r="F55" s="6"/>
      <c r="G55" s="6"/>
    </row>
    <row r="56" spans="1:7" x14ac:dyDescent="0.25">
      <c r="D56" s="6"/>
      <c r="E56" s="6"/>
      <c r="F56" s="6"/>
      <c r="G56" s="6"/>
    </row>
    <row r="57" spans="1:7" x14ac:dyDescent="0.25">
      <c r="D57" s="6"/>
      <c r="E57" s="6"/>
      <c r="F57" s="6"/>
      <c r="G57" s="6"/>
    </row>
    <row r="58" spans="1:7" x14ac:dyDescent="0.25">
      <c r="D58" s="6"/>
      <c r="E58" s="6"/>
      <c r="F58" s="6"/>
      <c r="G58" s="6"/>
    </row>
    <row r="59" spans="1:7" x14ac:dyDescent="0.25">
      <c r="D59" s="6"/>
      <c r="E59" s="6"/>
      <c r="F59" s="6"/>
      <c r="G59" s="6"/>
    </row>
    <row r="60" spans="1:7" x14ac:dyDescent="0.25">
      <c r="D60" s="6"/>
      <c r="E60" s="6"/>
      <c r="F60" s="6"/>
      <c r="G60" s="6"/>
    </row>
    <row r="61" spans="1:7" x14ac:dyDescent="0.25">
      <c r="D61" s="6"/>
      <c r="E61" s="6"/>
      <c r="F61" s="6"/>
      <c r="G61" s="6"/>
    </row>
    <row r="62" spans="1:7" x14ac:dyDescent="0.25">
      <c r="D62" s="6"/>
      <c r="E62" s="6"/>
      <c r="F62" s="6"/>
      <c r="G62" s="6"/>
    </row>
    <row r="63" spans="1:7" x14ac:dyDescent="0.25">
      <c r="D63" s="6"/>
      <c r="E63" s="6"/>
      <c r="F63" s="6"/>
      <c r="G63" s="6"/>
    </row>
    <row r="64" spans="1:7" x14ac:dyDescent="0.25">
      <c r="D64" s="6"/>
      <c r="E64" s="6"/>
      <c r="F64" s="6"/>
      <c r="G64" s="6"/>
    </row>
    <row r="65" spans="4:7" x14ac:dyDescent="0.25">
      <c r="D65" s="6"/>
      <c r="E65" s="6"/>
      <c r="F65" s="6"/>
      <c r="G65" s="6"/>
    </row>
    <row r="66" spans="4:7" x14ac:dyDescent="0.25">
      <c r="D66" s="6"/>
      <c r="E66" s="6"/>
      <c r="F66" s="6"/>
      <c r="G66" s="6"/>
    </row>
    <row r="67" spans="4:7" x14ac:dyDescent="0.25">
      <c r="D67" s="6"/>
      <c r="E67" s="6"/>
      <c r="F67" s="6"/>
      <c r="G67" s="6"/>
    </row>
    <row r="68" spans="4:7" x14ac:dyDescent="0.25">
      <c r="D68" s="6"/>
      <c r="E68" s="6"/>
      <c r="F68" s="6"/>
      <c r="G68" s="6"/>
    </row>
    <row r="69" spans="4:7" x14ac:dyDescent="0.25">
      <c r="D69" s="6"/>
      <c r="E69" s="6"/>
      <c r="F69" s="6"/>
      <c r="G69" s="6"/>
    </row>
    <row r="70" spans="4:7" x14ac:dyDescent="0.25">
      <c r="D70" s="6"/>
      <c r="E70" s="6"/>
      <c r="F70" s="6"/>
      <c r="G70" s="6"/>
    </row>
    <row r="71" spans="4:7" x14ac:dyDescent="0.25">
      <c r="D71" s="6"/>
      <c r="E71" s="6"/>
      <c r="F71" s="6"/>
      <c r="G71" s="6"/>
    </row>
    <row r="72" spans="4:7" x14ac:dyDescent="0.25">
      <c r="D72" s="6"/>
      <c r="E72" s="6"/>
      <c r="F72" s="6"/>
      <c r="G72" s="6"/>
    </row>
    <row r="73" spans="4:7" x14ac:dyDescent="0.25">
      <c r="D73" s="6"/>
      <c r="E73" s="6"/>
      <c r="F73" s="6"/>
      <c r="G73" s="6"/>
    </row>
    <row r="74" spans="4:7" x14ac:dyDescent="0.25">
      <c r="D74" s="6"/>
      <c r="E74" s="6"/>
      <c r="F74" s="6"/>
      <c r="G74" s="6"/>
    </row>
    <row r="75" spans="4:7" x14ac:dyDescent="0.25">
      <c r="D75" s="6"/>
      <c r="E75" s="6"/>
      <c r="F75" s="6"/>
      <c r="G75" s="6"/>
    </row>
    <row r="76" spans="4:7" x14ac:dyDescent="0.25">
      <c r="D76" s="6"/>
      <c r="E76" s="6"/>
      <c r="F76" s="6"/>
      <c r="G76" s="6"/>
    </row>
    <row r="77" spans="4:7" x14ac:dyDescent="0.25">
      <c r="D77" s="6"/>
      <c r="E77" s="6"/>
      <c r="F77" s="6"/>
      <c r="G77" s="6"/>
    </row>
    <row r="78" spans="4:7" x14ac:dyDescent="0.25">
      <c r="D78" s="6"/>
      <c r="E78" s="6"/>
      <c r="F78" s="6"/>
      <c r="G78" s="6"/>
    </row>
    <row r="79" spans="4:7" x14ac:dyDescent="0.25">
      <c r="D79" s="6"/>
      <c r="E79" s="6"/>
      <c r="F79" s="6"/>
      <c r="G79" s="6"/>
    </row>
    <row r="80" spans="4:7" x14ac:dyDescent="0.25">
      <c r="D80" s="6"/>
      <c r="E80" s="6"/>
      <c r="F80" s="6"/>
      <c r="G80" s="6"/>
    </row>
    <row r="81" spans="4:7" x14ac:dyDescent="0.25">
      <c r="D81" s="6"/>
      <c r="E81" s="6"/>
      <c r="F81" s="6"/>
      <c r="G81" s="6"/>
    </row>
    <row r="82" spans="4:7" x14ac:dyDescent="0.25">
      <c r="D82" s="6"/>
      <c r="E82" s="6"/>
      <c r="F82" s="6"/>
      <c r="G82" s="6"/>
    </row>
    <row r="83" spans="4:7" x14ac:dyDescent="0.25">
      <c r="D83" s="6"/>
      <c r="E83" s="6"/>
      <c r="F83" s="6"/>
      <c r="G83" s="6"/>
    </row>
    <row r="84" spans="4:7" x14ac:dyDescent="0.25">
      <c r="D84" s="6"/>
      <c r="E84" s="6"/>
      <c r="F84" s="6"/>
      <c r="G84" s="6"/>
    </row>
    <row r="85" spans="4:7" x14ac:dyDescent="0.25">
      <c r="D85" s="6"/>
      <c r="E85" s="6"/>
      <c r="F85" s="6"/>
      <c r="G85" s="6"/>
    </row>
    <row r="86" spans="4:7" x14ac:dyDescent="0.25">
      <c r="D86" s="6"/>
      <c r="E86" s="6"/>
      <c r="F86" s="6"/>
      <c r="G86" s="6"/>
    </row>
    <row r="87" spans="4:7" x14ac:dyDescent="0.25">
      <c r="D87" s="6"/>
      <c r="E87" s="6"/>
      <c r="F87" s="6"/>
      <c r="G87" s="6"/>
    </row>
    <row r="88" spans="4:7" x14ac:dyDescent="0.25">
      <c r="D88" s="6"/>
      <c r="E88" s="6"/>
      <c r="F88" s="6"/>
      <c r="G88" s="6"/>
    </row>
    <row r="89" spans="4:7" x14ac:dyDescent="0.25">
      <c r="D89" s="6"/>
      <c r="E89" s="6"/>
      <c r="F89" s="6"/>
      <c r="G89" s="6"/>
    </row>
    <row r="90" spans="4:7" x14ac:dyDescent="0.25">
      <c r="D90" s="6"/>
      <c r="E90" s="6"/>
      <c r="F90" s="6"/>
      <c r="G90" s="6"/>
    </row>
    <row r="91" spans="4:7" x14ac:dyDescent="0.25">
      <c r="D91" s="6"/>
      <c r="E91" s="6"/>
      <c r="F91" s="6"/>
      <c r="G91" s="6"/>
    </row>
    <row r="92" spans="4:7" x14ac:dyDescent="0.25">
      <c r="D92" s="6"/>
      <c r="E92" s="6"/>
      <c r="F92" s="6"/>
      <c r="G92" s="6"/>
    </row>
    <row r="93" spans="4:7" x14ac:dyDescent="0.25">
      <c r="D93" s="6"/>
      <c r="E93" s="6"/>
      <c r="F93" s="6"/>
      <c r="G93" s="6"/>
    </row>
    <row r="94" spans="4:7" x14ac:dyDescent="0.25">
      <c r="D94" s="6"/>
      <c r="E94" s="6"/>
      <c r="F94" s="6"/>
      <c r="G94" s="6"/>
    </row>
    <row r="95" spans="4:7" x14ac:dyDescent="0.25">
      <c r="D95" s="6"/>
      <c r="E95" s="6"/>
      <c r="F95" s="6"/>
      <c r="G95" s="6"/>
    </row>
    <row r="96" spans="4:7" x14ac:dyDescent="0.25">
      <c r="D96" s="6"/>
      <c r="E96" s="6"/>
      <c r="F96" s="6"/>
      <c r="G96" s="6"/>
    </row>
    <row r="97" spans="4:7" x14ac:dyDescent="0.25">
      <c r="D97" s="6"/>
      <c r="E97" s="6"/>
      <c r="F97" s="6"/>
      <c r="G97" s="6"/>
    </row>
    <row r="98" spans="4:7" x14ac:dyDescent="0.25">
      <c r="D98" s="6"/>
      <c r="E98" s="6"/>
      <c r="F98" s="6"/>
      <c r="G98" s="6"/>
    </row>
    <row r="99" spans="4:7" x14ac:dyDescent="0.25">
      <c r="D99" s="6"/>
      <c r="E99" s="6"/>
      <c r="F99" s="6"/>
      <c r="G99" s="6"/>
    </row>
    <row r="100" spans="4:7" x14ac:dyDescent="0.25">
      <c r="D100" s="6"/>
      <c r="E100" s="6"/>
      <c r="F100" s="6"/>
      <c r="G100" s="6"/>
    </row>
    <row r="101" spans="4:7" x14ac:dyDescent="0.25">
      <c r="D101" s="6"/>
      <c r="E101" s="6"/>
      <c r="F101" s="6"/>
      <c r="G101" s="6"/>
    </row>
    <row r="102" spans="4:7" x14ac:dyDescent="0.25">
      <c r="D102" s="6"/>
      <c r="E102" s="6"/>
      <c r="F102" s="6"/>
      <c r="G102" s="6"/>
    </row>
    <row r="103" spans="4:7" x14ac:dyDescent="0.25">
      <c r="D103" s="6"/>
      <c r="E103" s="6"/>
      <c r="F103" s="6"/>
      <c r="G103" s="6"/>
    </row>
    <row r="104" spans="4:7" x14ac:dyDescent="0.25">
      <c r="D104" s="6"/>
      <c r="E104" s="6"/>
      <c r="F104" s="6"/>
      <c r="G104" s="6"/>
    </row>
    <row r="105" spans="4:7" x14ac:dyDescent="0.25">
      <c r="D105" s="6"/>
      <c r="E105" s="6"/>
      <c r="F105" s="6"/>
      <c r="G105" s="6"/>
    </row>
    <row r="106" spans="4:7" x14ac:dyDescent="0.25">
      <c r="D106" s="6"/>
      <c r="E106" s="6"/>
      <c r="F106" s="6"/>
      <c r="G106" s="6"/>
    </row>
    <row r="107" spans="4:7" x14ac:dyDescent="0.25">
      <c r="D107" s="6"/>
      <c r="E107" s="6"/>
      <c r="F107" s="6"/>
      <c r="G107" s="6"/>
    </row>
    <row r="108" spans="4:7" x14ac:dyDescent="0.25">
      <c r="D108" s="6"/>
      <c r="E108" s="6"/>
      <c r="F108" s="6"/>
      <c r="G108" s="6"/>
    </row>
    <row r="109" spans="4:7" x14ac:dyDescent="0.25">
      <c r="D109" s="6"/>
      <c r="E109" s="6"/>
      <c r="F109" s="6"/>
      <c r="G109" s="6"/>
    </row>
    <row r="110" spans="4:7" x14ac:dyDescent="0.25">
      <c r="D110" s="6"/>
      <c r="E110" s="6"/>
      <c r="F110" s="6"/>
      <c r="G110" s="6"/>
    </row>
    <row r="111" spans="4:7" x14ac:dyDescent="0.25">
      <c r="D111" s="6"/>
      <c r="E111" s="6"/>
      <c r="F111" s="6"/>
      <c r="G111" s="6"/>
    </row>
    <row r="112" spans="4:7" x14ac:dyDescent="0.25">
      <c r="D112" s="6"/>
      <c r="E112" s="6"/>
      <c r="F112" s="6"/>
      <c r="G112" s="6"/>
    </row>
    <row r="113" spans="4:7" x14ac:dyDescent="0.25">
      <c r="D113" s="6"/>
      <c r="E113" s="6"/>
      <c r="F113" s="6"/>
      <c r="G113" s="6"/>
    </row>
    <row r="114" spans="4:7" x14ac:dyDescent="0.25">
      <c r="D114" s="6"/>
      <c r="E114" s="6"/>
      <c r="F114" s="6"/>
      <c r="G114" s="6"/>
    </row>
    <row r="115" spans="4:7" x14ac:dyDescent="0.25">
      <c r="D115" s="6"/>
      <c r="E115" s="6"/>
      <c r="F115" s="6"/>
      <c r="G115" s="6"/>
    </row>
    <row r="116" spans="4:7" x14ac:dyDescent="0.25">
      <c r="D116" s="6"/>
      <c r="E116" s="6"/>
      <c r="F116" s="6"/>
      <c r="G116" s="6"/>
    </row>
    <row r="117" spans="4:7" x14ac:dyDescent="0.25">
      <c r="D117" s="6"/>
      <c r="E117" s="6"/>
      <c r="F117" s="6"/>
      <c r="G117" s="6"/>
    </row>
    <row r="118" spans="4:7" x14ac:dyDescent="0.25">
      <c r="D118" s="6"/>
      <c r="E118" s="6"/>
      <c r="F118" s="6"/>
      <c r="G118" s="6"/>
    </row>
    <row r="119" spans="4:7" x14ac:dyDescent="0.25">
      <c r="D119" s="6"/>
      <c r="E119" s="6"/>
      <c r="F119" s="6"/>
      <c r="G119" s="6"/>
    </row>
    <row r="120" spans="4:7" x14ac:dyDescent="0.25">
      <c r="D120" s="6"/>
      <c r="E120" s="6"/>
      <c r="F120" s="6"/>
    </row>
    <row r="121" spans="4:7" x14ac:dyDescent="0.25">
      <c r="D121" s="6"/>
      <c r="E121" s="6"/>
      <c r="F121" s="6"/>
    </row>
    <row r="122" spans="4:7" x14ac:dyDescent="0.25">
      <c r="D122" s="6"/>
      <c r="E122" s="6"/>
      <c r="F122" s="6"/>
    </row>
    <row r="123" spans="4:7" x14ac:dyDescent="0.25">
      <c r="D123" s="6"/>
      <c r="E123" s="6"/>
      <c r="F123" s="6"/>
    </row>
  </sheetData>
  <mergeCells count="1">
    <mergeCell ref="A1:G1"/>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dimension ref="A1:O2"/>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69</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sheetData>
  <mergeCells count="1">
    <mergeCell ref="A1:G1"/>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dimension ref="A1:O63"/>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68</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60" x14ac:dyDescent="0.25">
      <c r="A3" s="9">
        <v>42537</v>
      </c>
      <c r="B3" s="8" t="s">
        <v>392</v>
      </c>
      <c r="C3" s="8" t="s">
        <v>455</v>
      </c>
      <c r="D3" s="8" t="s">
        <v>172</v>
      </c>
      <c r="E3" s="6"/>
      <c r="F3" s="6" t="s">
        <v>841</v>
      </c>
    </row>
    <row r="4" spans="1:15" ht="195" x14ac:dyDescent="0.25">
      <c r="A4" s="9">
        <v>42537</v>
      </c>
      <c r="B4" s="8" t="s">
        <v>392</v>
      </c>
      <c r="C4" s="8" t="s">
        <v>455</v>
      </c>
      <c r="D4" s="8" t="s">
        <v>172</v>
      </c>
      <c r="E4" s="6"/>
      <c r="F4" s="6" t="s">
        <v>842</v>
      </c>
    </row>
    <row r="5" spans="1:15" ht="105" x14ac:dyDescent="0.25">
      <c r="A5" s="9">
        <v>42537</v>
      </c>
      <c r="B5" s="8" t="s">
        <v>392</v>
      </c>
      <c r="C5" s="8" t="s">
        <v>319</v>
      </c>
      <c r="D5" s="8" t="s">
        <v>172</v>
      </c>
      <c r="E5" s="6" t="s">
        <v>844</v>
      </c>
      <c r="F5" s="6" t="s">
        <v>843</v>
      </c>
    </row>
    <row r="6" spans="1:15" ht="90" x14ac:dyDescent="0.25">
      <c r="A6" s="9">
        <v>42537</v>
      </c>
      <c r="B6" s="8" t="s">
        <v>345</v>
      </c>
      <c r="C6" s="8" t="s">
        <v>322</v>
      </c>
      <c r="D6" s="8" t="s">
        <v>168</v>
      </c>
      <c r="E6" s="6" t="s">
        <v>845</v>
      </c>
      <c r="F6" s="6" t="s">
        <v>846</v>
      </c>
    </row>
    <row r="7" spans="1:15" ht="150" x14ac:dyDescent="0.25">
      <c r="A7" s="9">
        <v>42562</v>
      </c>
      <c r="B7" s="8" t="s">
        <v>231</v>
      </c>
      <c r="C7" s="8" t="s">
        <v>577</v>
      </c>
      <c r="D7" s="8" t="s">
        <v>172</v>
      </c>
      <c r="E7" s="13" t="s">
        <v>857</v>
      </c>
      <c r="F7" s="6" t="s">
        <v>856</v>
      </c>
      <c r="G7" s="6"/>
    </row>
    <row r="8" spans="1:15" ht="120" x14ac:dyDescent="0.25">
      <c r="A8" s="9">
        <v>42562</v>
      </c>
      <c r="B8" s="8" t="s">
        <v>231</v>
      </c>
      <c r="C8" s="8" t="s">
        <v>577</v>
      </c>
      <c r="D8" s="8" t="s">
        <v>168</v>
      </c>
      <c r="E8" s="13" t="s">
        <v>859</v>
      </c>
      <c r="F8" s="6" t="s">
        <v>858</v>
      </c>
      <c r="G8" s="6" t="s">
        <v>860</v>
      </c>
    </row>
    <row r="9" spans="1:15" ht="75" x14ac:dyDescent="0.25">
      <c r="A9" s="9">
        <v>42562</v>
      </c>
      <c r="B9" s="8" t="s">
        <v>231</v>
      </c>
      <c r="C9" s="8" t="s">
        <v>577</v>
      </c>
      <c r="D9" s="8" t="s">
        <v>172</v>
      </c>
      <c r="E9" s="6" t="s">
        <v>861</v>
      </c>
      <c r="F9" s="6" t="s">
        <v>2644</v>
      </c>
      <c r="G9" s="6"/>
    </row>
    <row r="10" spans="1:15" x14ac:dyDescent="0.25">
      <c r="A10" s="9"/>
      <c r="B10" s="8"/>
      <c r="C10" s="8"/>
      <c r="D10" s="8"/>
      <c r="E10" s="6"/>
      <c r="F10" s="6"/>
      <c r="G10" s="6"/>
    </row>
    <row r="11" spans="1:15" x14ac:dyDescent="0.25">
      <c r="A11" s="9"/>
      <c r="B11" s="8"/>
      <c r="C11" s="8"/>
      <c r="D11" s="8"/>
      <c r="E11" s="6"/>
      <c r="F11" s="6"/>
      <c r="G11" s="6"/>
    </row>
    <row r="12" spans="1:15" x14ac:dyDescent="0.25">
      <c r="A12" s="9"/>
      <c r="B12" s="8"/>
      <c r="C12" s="8"/>
      <c r="D12" s="8"/>
      <c r="E12" s="6"/>
      <c r="F12" s="6"/>
      <c r="G12" s="6"/>
    </row>
    <row r="13" spans="1:15" x14ac:dyDescent="0.25">
      <c r="A13" s="9"/>
      <c r="B13" s="8"/>
      <c r="C13" s="8"/>
      <c r="D13" s="8"/>
      <c r="E13" s="6"/>
      <c r="F13" s="6"/>
      <c r="G13" s="6"/>
    </row>
    <row r="14" spans="1:15" x14ac:dyDescent="0.25">
      <c r="A14" s="9"/>
      <c r="B14" s="8"/>
      <c r="C14" s="8"/>
      <c r="D14" s="8"/>
      <c r="E14" s="6"/>
      <c r="F14" s="6"/>
      <c r="G14" s="6"/>
    </row>
    <row r="15" spans="1:15" x14ac:dyDescent="0.25">
      <c r="A15" s="9"/>
      <c r="B15" s="8"/>
      <c r="C15" s="8"/>
      <c r="D15" s="8"/>
      <c r="E15" s="6"/>
      <c r="F15" s="6"/>
      <c r="G15" s="6"/>
    </row>
    <row r="16" spans="1:15" x14ac:dyDescent="0.25">
      <c r="A16" s="9"/>
      <c r="B16" s="8"/>
      <c r="C16" s="8"/>
      <c r="D16" s="8"/>
      <c r="E16" s="6"/>
      <c r="F16" s="6"/>
      <c r="G16" s="6"/>
    </row>
    <row r="17" spans="1:7" x14ac:dyDescent="0.25">
      <c r="A17" s="9"/>
      <c r="B17" s="8"/>
      <c r="C17" s="8"/>
      <c r="D17" s="8"/>
      <c r="E17" s="6"/>
      <c r="F17" s="6"/>
      <c r="G17" s="6"/>
    </row>
    <row r="18" spans="1:7" x14ac:dyDescent="0.25">
      <c r="A18" s="9"/>
      <c r="B18" s="8"/>
      <c r="C18" s="8"/>
      <c r="D18" s="8"/>
      <c r="E18" s="6"/>
      <c r="F18" s="6"/>
      <c r="G18" s="6"/>
    </row>
    <row r="19" spans="1:7" x14ac:dyDescent="0.25">
      <c r="A19" s="9"/>
      <c r="B19" s="8"/>
      <c r="C19" s="8"/>
      <c r="D19" s="8"/>
      <c r="E19" s="6"/>
      <c r="F19" s="6"/>
      <c r="G19" s="6"/>
    </row>
    <row r="20" spans="1:7" x14ac:dyDescent="0.25">
      <c r="A20" s="9"/>
      <c r="B20" s="8"/>
      <c r="C20" s="8"/>
      <c r="D20" s="8"/>
      <c r="E20" s="6"/>
      <c r="F20" s="6"/>
      <c r="G20" s="6"/>
    </row>
    <row r="21" spans="1:7" x14ac:dyDescent="0.25">
      <c r="A21" s="9"/>
      <c r="B21" s="8"/>
      <c r="C21" s="8"/>
      <c r="D21" s="8"/>
      <c r="E21" s="6"/>
      <c r="F21" s="6"/>
      <c r="G21" s="6"/>
    </row>
    <row r="22" spans="1:7" x14ac:dyDescent="0.25">
      <c r="A22" s="9"/>
      <c r="B22" s="8"/>
      <c r="C22" s="8"/>
      <c r="D22" s="8"/>
      <c r="E22" s="6"/>
      <c r="F22" s="6"/>
      <c r="G22" s="6"/>
    </row>
    <row r="23" spans="1:7" x14ac:dyDescent="0.25">
      <c r="A23" s="9"/>
      <c r="B23" s="8"/>
      <c r="C23" s="8"/>
      <c r="D23" s="8"/>
      <c r="E23" s="6"/>
      <c r="F23" s="6"/>
      <c r="G23" s="6"/>
    </row>
    <row r="24" spans="1:7" x14ac:dyDescent="0.25">
      <c r="A24" s="9"/>
      <c r="B24" s="8"/>
      <c r="C24" s="8"/>
      <c r="D24" s="8"/>
      <c r="E24" s="6"/>
      <c r="F24" s="6"/>
      <c r="G24" s="6"/>
    </row>
    <row r="25" spans="1:7" x14ac:dyDescent="0.25">
      <c r="A25" s="9"/>
      <c r="B25" s="8"/>
      <c r="C25" s="8"/>
      <c r="D25" s="8"/>
      <c r="E25" s="6"/>
      <c r="F25" s="6"/>
      <c r="G25" s="6"/>
    </row>
    <row r="26" spans="1:7" x14ac:dyDescent="0.25">
      <c r="A26" s="9"/>
      <c r="B26" s="8"/>
      <c r="C26" s="8"/>
      <c r="D26" s="8"/>
      <c r="E26" s="6"/>
      <c r="F26" s="6"/>
      <c r="G26" s="6"/>
    </row>
    <row r="27" spans="1:7" x14ac:dyDescent="0.25">
      <c r="A27" s="9"/>
      <c r="B27" s="8"/>
      <c r="C27" s="8"/>
      <c r="D27" s="8"/>
      <c r="E27" s="6"/>
      <c r="F27" s="6"/>
      <c r="G27" s="6"/>
    </row>
    <row r="28" spans="1:7" x14ac:dyDescent="0.25">
      <c r="A28" s="9"/>
      <c r="B28" s="8"/>
      <c r="C28" s="8"/>
      <c r="D28" s="8"/>
      <c r="E28" s="6"/>
      <c r="F28" s="6"/>
      <c r="G28" s="6"/>
    </row>
    <row r="29" spans="1:7" x14ac:dyDescent="0.25">
      <c r="A29" s="9"/>
      <c r="B29" s="8"/>
      <c r="C29" s="8"/>
      <c r="D29" s="8"/>
      <c r="E29" s="6"/>
      <c r="F29" s="6"/>
      <c r="G29" s="6"/>
    </row>
    <row r="30" spans="1:7" x14ac:dyDescent="0.25">
      <c r="A30" s="9"/>
      <c r="B30" s="8"/>
      <c r="C30" s="8"/>
      <c r="D30" s="8"/>
      <c r="E30" s="6"/>
      <c r="F30" s="6"/>
      <c r="G30" s="6"/>
    </row>
    <row r="31" spans="1:7" x14ac:dyDescent="0.25">
      <c r="A31" s="9"/>
      <c r="B31" s="8"/>
      <c r="C31" s="8"/>
      <c r="D31" s="8"/>
      <c r="E31" s="6"/>
      <c r="F31" s="6"/>
      <c r="G31" s="6"/>
    </row>
    <row r="32" spans="1:7" x14ac:dyDescent="0.25">
      <c r="A32" s="9"/>
      <c r="B32" s="8"/>
      <c r="C32" s="8"/>
      <c r="D32" s="8"/>
      <c r="E32" s="6"/>
      <c r="F32" s="6"/>
      <c r="G32" s="6"/>
    </row>
    <row r="33" spans="1:7" x14ac:dyDescent="0.25">
      <c r="A33" s="9"/>
      <c r="B33" s="8"/>
      <c r="C33" s="8"/>
      <c r="D33" s="8"/>
      <c r="E33" s="6"/>
      <c r="F33" s="6"/>
      <c r="G33" s="6"/>
    </row>
    <row r="34" spans="1:7" x14ac:dyDescent="0.25">
      <c r="A34" s="9"/>
      <c r="B34" s="8"/>
      <c r="C34" s="8"/>
      <c r="D34" s="8"/>
      <c r="E34" s="6"/>
      <c r="F34" s="6"/>
      <c r="G34" s="6"/>
    </row>
    <row r="35" spans="1:7" x14ac:dyDescent="0.25">
      <c r="A35" s="9"/>
      <c r="B35" s="8"/>
      <c r="C35" s="8"/>
      <c r="D35" s="8"/>
      <c r="E35" s="6"/>
      <c r="F35" s="6"/>
      <c r="G35" s="6"/>
    </row>
    <row r="36" spans="1:7" x14ac:dyDescent="0.25">
      <c r="A36" s="9"/>
      <c r="B36" s="8"/>
      <c r="C36" s="8"/>
      <c r="D36" s="8"/>
      <c r="E36" s="6"/>
      <c r="F36" s="6"/>
      <c r="G36" s="6"/>
    </row>
    <row r="37" spans="1:7" x14ac:dyDescent="0.25">
      <c r="A37" s="9"/>
      <c r="B37" s="8"/>
      <c r="C37" s="8"/>
      <c r="D37" s="8"/>
      <c r="E37" s="6"/>
      <c r="F37" s="6"/>
      <c r="G37" s="6"/>
    </row>
    <row r="38" spans="1:7" x14ac:dyDescent="0.25">
      <c r="A38" s="9"/>
      <c r="B38" s="8"/>
      <c r="C38" s="8"/>
      <c r="D38" s="8"/>
      <c r="E38" s="6"/>
      <c r="F38" s="6"/>
      <c r="G38" s="6"/>
    </row>
    <row r="39" spans="1:7" x14ac:dyDescent="0.25">
      <c r="A39" s="9"/>
      <c r="B39" s="8"/>
      <c r="C39" s="8"/>
      <c r="D39" s="8"/>
      <c r="E39" s="6"/>
      <c r="F39" s="6"/>
      <c r="G39" s="6"/>
    </row>
    <row r="40" spans="1:7" x14ac:dyDescent="0.25">
      <c r="A40" s="9"/>
      <c r="B40" s="8"/>
      <c r="C40" s="8"/>
      <c r="D40" s="8"/>
      <c r="E40" s="6"/>
      <c r="F40" s="6"/>
      <c r="G40" s="6"/>
    </row>
    <row r="41" spans="1:7" x14ac:dyDescent="0.25">
      <c r="A41" s="9"/>
      <c r="B41" s="8"/>
      <c r="C41" s="8"/>
      <c r="D41" s="8"/>
      <c r="E41" s="6"/>
      <c r="F41" s="6"/>
      <c r="G41" s="6"/>
    </row>
    <row r="42" spans="1:7" x14ac:dyDescent="0.25">
      <c r="A42" s="9"/>
      <c r="B42" s="8"/>
      <c r="C42" s="8"/>
      <c r="D42" s="8"/>
      <c r="E42" s="6"/>
      <c r="F42" s="6"/>
      <c r="G42" s="6"/>
    </row>
    <row r="43" spans="1:7" x14ac:dyDescent="0.25">
      <c r="A43" s="9"/>
      <c r="B43" s="8"/>
      <c r="C43" s="8"/>
      <c r="D43" s="8"/>
      <c r="E43" s="6"/>
      <c r="F43" s="6"/>
      <c r="G43" s="6"/>
    </row>
    <row r="44" spans="1:7" x14ac:dyDescent="0.25">
      <c r="A44" s="9"/>
      <c r="B44" s="8"/>
      <c r="C44" s="8"/>
      <c r="D44" s="8"/>
      <c r="E44" s="6"/>
      <c r="F44" s="6"/>
      <c r="G44" s="6"/>
    </row>
    <row r="45" spans="1:7" x14ac:dyDescent="0.25">
      <c r="A45" s="9"/>
      <c r="B45" s="8"/>
      <c r="C45" s="8"/>
      <c r="D45" s="8"/>
      <c r="E45" s="6"/>
      <c r="F45" s="6"/>
      <c r="G45" s="6"/>
    </row>
    <row r="46" spans="1:7" x14ac:dyDescent="0.25">
      <c r="A46" s="9"/>
      <c r="B46" s="8"/>
      <c r="C46" s="8"/>
      <c r="D46" s="8"/>
      <c r="E46" s="6"/>
      <c r="F46" s="6"/>
      <c r="G46" s="6"/>
    </row>
    <row r="47" spans="1:7" x14ac:dyDescent="0.25">
      <c r="A47" s="9"/>
      <c r="B47" s="8"/>
      <c r="C47" s="8"/>
      <c r="D47" s="8"/>
      <c r="E47" s="6"/>
      <c r="F47" s="6"/>
      <c r="G47" s="6"/>
    </row>
    <row r="48" spans="1:7" x14ac:dyDescent="0.25">
      <c r="A48" s="9"/>
      <c r="B48" s="8"/>
      <c r="C48" s="8"/>
      <c r="D48" s="8"/>
      <c r="E48" s="6"/>
      <c r="F48" s="6"/>
      <c r="G48" s="6"/>
    </row>
    <row r="49" spans="1:7" x14ac:dyDescent="0.25">
      <c r="A49" s="9"/>
      <c r="B49" s="8"/>
      <c r="C49" s="8"/>
      <c r="D49" s="8"/>
      <c r="E49" s="6"/>
      <c r="F49" s="6"/>
      <c r="G49" s="6"/>
    </row>
    <row r="50" spans="1:7" x14ac:dyDescent="0.25">
      <c r="A50" s="9"/>
      <c r="B50" s="8"/>
      <c r="C50" s="8"/>
      <c r="D50" s="8"/>
      <c r="E50" s="6"/>
      <c r="F50" s="6"/>
      <c r="G50" s="6"/>
    </row>
    <row r="51" spans="1:7" x14ac:dyDescent="0.25">
      <c r="A51" s="9"/>
      <c r="B51" s="8"/>
      <c r="C51" s="8"/>
      <c r="D51" s="8"/>
      <c r="E51" s="6"/>
      <c r="F51" s="6"/>
      <c r="G51" s="6"/>
    </row>
    <row r="52" spans="1:7" x14ac:dyDescent="0.25">
      <c r="A52" s="9"/>
      <c r="B52" s="8"/>
      <c r="C52" s="8"/>
      <c r="D52" s="8"/>
      <c r="E52" s="6"/>
      <c r="F52" s="6"/>
      <c r="G52" s="6"/>
    </row>
    <row r="53" spans="1:7" x14ac:dyDescent="0.25">
      <c r="A53" s="9"/>
      <c r="B53" s="8"/>
      <c r="C53" s="8"/>
      <c r="D53" s="8"/>
      <c r="E53" s="6"/>
      <c r="F53" s="6"/>
      <c r="G53" s="6"/>
    </row>
    <row r="54" spans="1:7" x14ac:dyDescent="0.25">
      <c r="A54" s="9"/>
      <c r="B54" s="8"/>
      <c r="C54" s="8"/>
      <c r="D54" s="8"/>
      <c r="E54" s="6"/>
      <c r="F54" s="6"/>
      <c r="G54" s="6"/>
    </row>
    <row r="55" spans="1:7" x14ac:dyDescent="0.25">
      <c r="A55" s="9"/>
      <c r="B55" s="8"/>
      <c r="C55" s="8"/>
      <c r="D55" s="8"/>
      <c r="E55" s="6"/>
      <c r="F55" s="6"/>
      <c r="G55" s="6"/>
    </row>
    <row r="56" spans="1:7" x14ac:dyDescent="0.25">
      <c r="A56" s="9"/>
      <c r="B56" s="8"/>
      <c r="C56" s="8"/>
      <c r="D56" s="8"/>
      <c r="E56" s="6"/>
      <c r="F56" s="6"/>
      <c r="G56" s="6"/>
    </row>
    <row r="57" spans="1:7" x14ac:dyDescent="0.25">
      <c r="A57" s="9"/>
      <c r="B57" s="8"/>
      <c r="C57" s="8"/>
      <c r="D57" s="8"/>
      <c r="E57" s="6"/>
      <c r="F57" s="6"/>
      <c r="G57" s="6"/>
    </row>
    <row r="58" spans="1:7" x14ac:dyDescent="0.25">
      <c r="A58" s="9"/>
      <c r="B58" s="8"/>
      <c r="C58" s="8"/>
      <c r="D58" s="8"/>
      <c r="E58" s="6"/>
      <c r="F58" s="6"/>
    </row>
    <row r="59" spans="1:7" x14ac:dyDescent="0.25">
      <c r="A59" s="9"/>
      <c r="B59" s="8"/>
      <c r="C59" s="8"/>
      <c r="D59" s="8"/>
      <c r="E59" s="6"/>
      <c r="F59" s="6"/>
    </row>
    <row r="60" spans="1:7" x14ac:dyDescent="0.25">
      <c r="A60" s="9"/>
      <c r="E60" s="6"/>
      <c r="F60" s="6"/>
    </row>
    <row r="61" spans="1:7" x14ac:dyDescent="0.25">
      <c r="A61" s="9"/>
      <c r="E61" s="6"/>
      <c r="F61" s="6"/>
    </row>
    <row r="62" spans="1:7" x14ac:dyDescent="0.25">
      <c r="E62" s="6"/>
      <c r="F62" s="6"/>
    </row>
    <row r="63" spans="1:7" x14ac:dyDescent="0.25">
      <c r="E63" s="6"/>
      <c r="F63" s="6"/>
    </row>
  </sheetData>
  <mergeCells count="1">
    <mergeCell ref="A1:G1"/>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dimension ref="A1:O78"/>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67</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90" x14ac:dyDescent="0.25">
      <c r="A3" s="9">
        <v>42830</v>
      </c>
      <c r="B3" s="8" t="s">
        <v>231</v>
      </c>
      <c r="C3" s="8" t="s">
        <v>784</v>
      </c>
      <c r="D3" s="8" t="s">
        <v>168</v>
      </c>
      <c r="E3" s="6" t="s">
        <v>863</v>
      </c>
      <c r="F3" s="6" t="s">
        <v>862</v>
      </c>
      <c r="G3" s="6" t="s">
        <v>864</v>
      </c>
    </row>
    <row r="4" spans="1:15" ht="180" x14ac:dyDescent="0.25">
      <c r="A4" s="9">
        <v>42830</v>
      </c>
      <c r="B4" s="8" t="s">
        <v>231</v>
      </c>
      <c r="C4" s="8" t="s">
        <v>868</v>
      </c>
      <c r="D4" s="8" t="s">
        <v>168</v>
      </c>
      <c r="E4" s="6" t="s">
        <v>866</v>
      </c>
      <c r="F4" s="6" t="s">
        <v>865</v>
      </c>
      <c r="G4" s="6" t="s">
        <v>867</v>
      </c>
    </row>
    <row r="5" spans="1:15" ht="75" x14ac:dyDescent="0.25">
      <c r="A5" s="9">
        <v>42830</v>
      </c>
      <c r="B5" s="8" t="s">
        <v>231</v>
      </c>
      <c r="C5" s="8" t="s">
        <v>868</v>
      </c>
      <c r="D5" s="8" t="s">
        <v>168</v>
      </c>
      <c r="E5" s="6" t="s">
        <v>870</v>
      </c>
      <c r="F5" s="6" t="s">
        <v>869</v>
      </c>
      <c r="G5" s="6" t="s">
        <v>871</v>
      </c>
    </row>
    <row r="6" spans="1:15" ht="120" x14ac:dyDescent="0.25">
      <c r="A6" s="9">
        <v>43021</v>
      </c>
      <c r="B6" s="8" t="s">
        <v>491</v>
      </c>
      <c r="C6" s="8" t="s">
        <v>455</v>
      </c>
      <c r="D6" s="8" t="s">
        <v>168</v>
      </c>
      <c r="E6" s="6" t="s">
        <v>873</v>
      </c>
      <c r="F6" s="6" t="s">
        <v>872</v>
      </c>
      <c r="G6" s="6" t="s">
        <v>874</v>
      </c>
    </row>
    <row r="7" spans="1:15" ht="60" x14ac:dyDescent="0.25">
      <c r="A7" s="9">
        <v>43021</v>
      </c>
      <c r="B7" s="8" t="s">
        <v>491</v>
      </c>
      <c r="C7" s="8" t="s">
        <v>319</v>
      </c>
      <c r="D7" s="8" t="s">
        <v>168</v>
      </c>
      <c r="E7" s="6" t="s">
        <v>876</v>
      </c>
      <c r="F7" s="6" t="s">
        <v>875</v>
      </c>
      <c r="G7" s="6" t="s">
        <v>877</v>
      </c>
    </row>
    <row r="8" spans="1:15" x14ac:dyDescent="0.25">
      <c r="A8" s="9"/>
      <c r="B8" s="8"/>
      <c r="C8" s="8"/>
      <c r="D8" s="8"/>
      <c r="E8" s="6"/>
      <c r="F8" s="6"/>
      <c r="G8" s="6"/>
    </row>
    <row r="9" spans="1:15" x14ac:dyDescent="0.25">
      <c r="A9" s="9"/>
      <c r="B9" s="8"/>
      <c r="C9" s="8"/>
      <c r="D9" s="8"/>
      <c r="E9" s="6"/>
      <c r="F9" s="6"/>
      <c r="G9" s="6"/>
    </row>
    <row r="10" spans="1:15" x14ac:dyDescent="0.25">
      <c r="A10" s="9"/>
      <c r="B10" s="8"/>
      <c r="C10" s="8"/>
      <c r="D10" s="8"/>
      <c r="E10" s="6"/>
      <c r="F10" s="6"/>
      <c r="G10" s="6"/>
    </row>
    <row r="11" spans="1:15" x14ac:dyDescent="0.25">
      <c r="A11" s="9"/>
      <c r="B11" s="8"/>
      <c r="C11" s="8"/>
      <c r="D11" s="8"/>
      <c r="E11" s="6"/>
      <c r="F11" s="6"/>
      <c r="G11" s="6"/>
    </row>
    <row r="12" spans="1:15" x14ac:dyDescent="0.25">
      <c r="A12" s="9"/>
      <c r="B12" s="8"/>
      <c r="C12" s="8"/>
      <c r="D12" s="8"/>
      <c r="E12" s="6"/>
      <c r="F12" s="6"/>
      <c r="G12" s="6"/>
    </row>
    <row r="13" spans="1:15" x14ac:dyDescent="0.25">
      <c r="A13" s="9"/>
      <c r="B13" s="8"/>
      <c r="C13" s="8"/>
      <c r="D13" s="8"/>
      <c r="E13" s="6"/>
      <c r="F13" s="6"/>
      <c r="G13" s="6"/>
    </row>
    <row r="14" spans="1:15" x14ac:dyDescent="0.25">
      <c r="A14" s="9"/>
      <c r="B14" s="8"/>
      <c r="C14" s="8"/>
      <c r="D14" s="8"/>
      <c r="E14" s="6"/>
      <c r="F14" s="6"/>
      <c r="G14" s="6"/>
    </row>
    <row r="15" spans="1:15" x14ac:dyDescent="0.25">
      <c r="A15" s="9"/>
      <c r="B15" s="8"/>
      <c r="C15" s="8"/>
      <c r="D15" s="8"/>
      <c r="E15" s="6"/>
      <c r="F15" s="6"/>
      <c r="G15" s="6"/>
    </row>
    <row r="16" spans="1:15" x14ac:dyDescent="0.25">
      <c r="A16" s="9"/>
      <c r="B16" s="8"/>
      <c r="C16" s="8"/>
      <c r="D16" s="8"/>
      <c r="E16" s="6"/>
      <c r="F16" s="6"/>
      <c r="G16" s="6"/>
    </row>
    <row r="17" spans="1:7" x14ac:dyDescent="0.25">
      <c r="A17" s="9"/>
      <c r="B17" s="8"/>
      <c r="C17" s="8"/>
      <c r="D17" s="8"/>
      <c r="E17" s="6"/>
      <c r="F17" s="6"/>
      <c r="G17" s="6"/>
    </row>
    <row r="18" spans="1:7" x14ac:dyDescent="0.25">
      <c r="A18" s="9"/>
      <c r="B18" s="8"/>
      <c r="C18" s="8"/>
      <c r="D18" s="8"/>
      <c r="E18" s="6"/>
      <c r="F18" s="6"/>
      <c r="G18" s="6"/>
    </row>
    <row r="19" spans="1:7" x14ac:dyDescent="0.25">
      <c r="A19" s="9"/>
      <c r="B19" s="8"/>
      <c r="C19" s="8"/>
      <c r="D19" s="8"/>
      <c r="E19" s="6"/>
      <c r="F19" s="6"/>
      <c r="G19" s="6"/>
    </row>
    <row r="20" spans="1:7" x14ac:dyDescent="0.25">
      <c r="A20" s="9"/>
      <c r="B20" s="8"/>
      <c r="C20" s="8"/>
      <c r="D20" s="8"/>
      <c r="E20" s="6"/>
      <c r="F20" s="6"/>
      <c r="G20" s="6"/>
    </row>
    <row r="21" spans="1:7" x14ac:dyDescent="0.25">
      <c r="A21" s="9"/>
      <c r="B21" s="8"/>
      <c r="C21" s="8"/>
      <c r="D21" s="8"/>
      <c r="E21" s="6"/>
      <c r="F21" s="6"/>
      <c r="G21" s="6"/>
    </row>
    <row r="22" spans="1:7" x14ac:dyDescent="0.25">
      <c r="A22" s="9"/>
      <c r="B22" s="8"/>
      <c r="C22" s="8"/>
      <c r="D22" s="8"/>
      <c r="E22" s="6"/>
      <c r="F22" s="6"/>
      <c r="G22" s="6"/>
    </row>
    <row r="23" spans="1:7" x14ac:dyDescent="0.25">
      <c r="A23" s="9"/>
      <c r="B23" s="8"/>
      <c r="C23" s="8"/>
      <c r="D23" s="8"/>
      <c r="E23" s="6"/>
      <c r="F23" s="6"/>
      <c r="G23" s="6"/>
    </row>
    <row r="24" spans="1:7" x14ac:dyDescent="0.25">
      <c r="A24" s="9"/>
      <c r="B24" s="8"/>
      <c r="C24" s="8"/>
      <c r="D24" s="8"/>
      <c r="E24" s="6"/>
      <c r="F24" s="6"/>
      <c r="G24" s="6"/>
    </row>
    <row r="25" spans="1:7" x14ac:dyDescent="0.25">
      <c r="A25" s="9"/>
      <c r="B25" s="8"/>
      <c r="C25" s="8"/>
      <c r="D25" s="8"/>
      <c r="E25" s="6"/>
      <c r="F25" s="6"/>
      <c r="G25" s="6"/>
    </row>
    <row r="26" spans="1:7" x14ac:dyDescent="0.25">
      <c r="A26" s="9"/>
      <c r="B26" s="8"/>
      <c r="C26" s="8"/>
      <c r="D26" s="8"/>
      <c r="E26" s="6"/>
      <c r="F26" s="6"/>
      <c r="G26" s="6"/>
    </row>
    <row r="27" spans="1:7" x14ac:dyDescent="0.25">
      <c r="A27" s="9"/>
      <c r="B27" s="8"/>
      <c r="C27" s="8"/>
      <c r="D27" s="8"/>
      <c r="E27" s="6"/>
      <c r="F27" s="6"/>
      <c r="G27" s="6"/>
    </row>
    <row r="28" spans="1:7" x14ac:dyDescent="0.25">
      <c r="A28" s="9"/>
      <c r="B28" s="8"/>
      <c r="C28" s="8"/>
      <c r="D28" s="8"/>
      <c r="E28" s="6"/>
      <c r="F28" s="6"/>
      <c r="G28" s="6"/>
    </row>
    <row r="29" spans="1:7" x14ac:dyDescent="0.25">
      <c r="A29" s="9"/>
      <c r="B29" s="8"/>
      <c r="C29" s="8"/>
      <c r="D29" s="8"/>
      <c r="E29" s="6"/>
      <c r="F29" s="6"/>
      <c r="G29" s="6"/>
    </row>
    <row r="30" spans="1:7" x14ac:dyDescent="0.25">
      <c r="A30" s="9"/>
      <c r="B30" s="8"/>
      <c r="C30" s="8"/>
      <c r="D30" s="8"/>
      <c r="E30" s="6"/>
      <c r="F30" s="6"/>
      <c r="G30" s="6"/>
    </row>
    <row r="31" spans="1:7" x14ac:dyDescent="0.25">
      <c r="A31" s="9"/>
      <c r="B31" s="8"/>
      <c r="C31" s="8"/>
      <c r="D31" s="8"/>
      <c r="E31" s="6"/>
      <c r="F31" s="6"/>
      <c r="G31" s="6"/>
    </row>
    <row r="32" spans="1:7" x14ac:dyDescent="0.25">
      <c r="A32" s="9"/>
      <c r="B32" s="8"/>
      <c r="C32" s="8"/>
      <c r="D32" s="8"/>
      <c r="E32" s="6"/>
      <c r="F32" s="6"/>
      <c r="G32" s="6"/>
    </row>
    <row r="33" spans="1:7" x14ac:dyDescent="0.25">
      <c r="A33" s="9"/>
      <c r="B33" s="8"/>
      <c r="C33" s="8"/>
      <c r="D33" s="8"/>
      <c r="E33" s="6"/>
      <c r="F33" s="6"/>
      <c r="G33" s="6"/>
    </row>
    <row r="34" spans="1:7" x14ac:dyDescent="0.25">
      <c r="A34" s="9"/>
      <c r="B34" s="8"/>
      <c r="C34" s="8"/>
      <c r="D34" s="8"/>
      <c r="E34" s="6"/>
      <c r="F34" s="6"/>
      <c r="G34" s="6"/>
    </row>
    <row r="35" spans="1:7" x14ac:dyDescent="0.25">
      <c r="A35" s="9"/>
      <c r="B35" s="8"/>
      <c r="C35" s="8"/>
      <c r="D35" s="8"/>
      <c r="E35" s="6"/>
      <c r="F35" s="6"/>
      <c r="G35" s="6"/>
    </row>
    <row r="36" spans="1:7" x14ac:dyDescent="0.25">
      <c r="A36" s="9"/>
      <c r="B36" s="8"/>
      <c r="C36" s="8"/>
      <c r="D36" s="8"/>
      <c r="E36" s="6"/>
      <c r="F36" s="6"/>
      <c r="G36" s="6"/>
    </row>
    <row r="37" spans="1:7" x14ac:dyDescent="0.25">
      <c r="A37" s="9"/>
      <c r="B37" s="8"/>
      <c r="C37" s="8"/>
      <c r="D37" s="8"/>
      <c r="E37" s="6"/>
      <c r="F37" s="6"/>
      <c r="G37" s="6"/>
    </row>
    <row r="38" spans="1:7" x14ac:dyDescent="0.25">
      <c r="A38" s="9"/>
      <c r="B38" s="8"/>
      <c r="C38" s="8"/>
      <c r="D38" s="8"/>
      <c r="E38" s="6"/>
      <c r="F38" s="6"/>
      <c r="G38" s="6"/>
    </row>
    <row r="39" spans="1:7" x14ac:dyDescent="0.25">
      <c r="A39" s="9"/>
      <c r="B39" s="8"/>
      <c r="C39" s="8"/>
      <c r="D39" s="8"/>
      <c r="E39" s="6"/>
      <c r="F39" s="6"/>
      <c r="G39" s="6"/>
    </row>
    <row r="40" spans="1:7" x14ac:dyDescent="0.25">
      <c r="A40" s="9"/>
      <c r="B40" s="8"/>
      <c r="C40" s="8"/>
      <c r="D40" s="8"/>
      <c r="E40" s="6"/>
      <c r="F40" s="6"/>
      <c r="G40" s="6"/>
    </row>
    <row r="41" spans="1:7" x14ac:dyDescent="0.25">
      <c r="A41" s="9"/>
      <c r="B41" s="8"/>
      <c r="C41" s="8"/>
      <c r="D41" s="8"/>
      <c r="E41" s="6"/>
      <c r="F41" s="6"/>
      <c r="G41" s="6"/>
    </row>
    <row r="42" spans="1:7" x14ac:dyDescent="0.25">
      <c r="A42" s="9"/>
      <c r="B42" s="8"/>
      <c r="C42" s="8"/>
      <c r="D42" s="8"/>
      <c r="E42" s="6"/>
      <c r="F42" s="6"/>
      <c r="G42" s="6"/>
    </row>
    <row r="43" spans="1:7" x14ac:dyDescent="0.25">
      <c r="A43" s="9"/>
      <c r="B43" s="8"/>
      <c r="C43" s="8"/>
      <c r="D43" s="8"/>
      <c r="E43" s="6"/>
      <c r="F43" s="6"/>
      <c r="G43" s="6"/>
    </row>
    <row r="44" spans="1:7" x14ac:dyDescent="0.25">
      <c r="A44" s="9"/>
      <c r="B44" s="8"/>
      <c r="C44" s="8"/>
      <c r="D44" s="8"/>
      <c r="E44" s="6"/>
      <c r="F44" s="6"/>
      <c r="G44" s="6"/>
    </row>
    <row r="45" spans="1:7" x14ac:dyDescent="0.25">
      <c r="A45" s="9"/>
      <c r="B45" s="8"/>
      <c r="C45" s="8"/>
      <c r="D45" s="8"/>
      <c r="E45" s="6"/>
      <c r="F45" s="6"/>
      <c r="G45" s="6"/>
    </row>
    <row r="46" spans="1:7" x14ac:dyDescent="0.25">
      <c r="A46" s="9"/>
      <c r="B46" s="8"/>
      <c r="C46" s="8"/>
      <c r="D46" s="8"/>
      <c r="E46" s="6"/>
      <c r="F46" s="6"/>
      <c r="G46" s="6"/>
    </row>
    <row r="47" spans="1:7" x14ac:dyDescent="0.25">
      <c r="A47" s="9"/>
      <c r="B47" s="8"/>
      <c r="C47" s="8"/>
      <c r="D47" s="8"/>
      <c r="E47" s="6"/>
      <c r="F47" s="6"/>
      <c r="G47" s="6"/>
    </row>
    <row r="48" spans="1:7" x14ac:dyDescent="0.25">
      <c r="A48" s="9"/>
      <c r="B48" s="8"/>
      <c r="C48" s="8"/>
      <c r="D48" s="8"/>
      <c r="E48" s="6"/>
      <c r="F48" s="6"/>
      <c r="G48" s="6"/>
    </row>
    <row r="49" spans="1:7" x14ac:dyDescent="0.25">
      <c r="A49" s="9"/>
      <c r="B49" s="8"/>
      <c r="C49" s="8"/>
      <c r="D49" s="8"/>
      <c r="E49" s="6"/>
      <c r="F49" s="6"/>
      <c r="G49" s="6"/>
    </row>
    <row r="50" spans="1:7" x14ac:dyDescent="0.25">
      <c r="A50" s="9"/>
      <c r="B50" s="8"/>
      <c r="C50" s="8"/>
      <c r="D50" s="8"/>
      <c r="E50" s="6"/>
      <c r="F50" s="6"/>
      <c r="G50" s="6"/>
    </row>
    <row r="51" spans="1:7" x14ac:dyDescent="0.25">
      <c r="A51" s="9"/>
      <c r="B51" s="8"/>
      <c r="C51" s="8"/>
      <c r="D51" s="8"/>
      <c r="E51" s="6"/>
      <c r="F51" s="6"/>
      <c r="G51" s="6"/>
    </row>
    <row r="52" spans="1:7" x14ac:dyDescent="0.25">
      <c r="A52" s="9"/>
      <c r="B52" s="8"/>
      <c r="C52" s="8"/>
      <c r="D52" s="8"/>
      <c r="E52" s="6"/>
      <c r="F52" s="6"/>
      <c r="G52" s="6"/>
    </row>
    <row r="53" spans="1:7" x14ac:dyDescent="0.25">
      <c r="A53" s="9"/>
      <c r="B53" s="8"/>
      <c r="C53" s="8"/>
      <c r="D53" s="8"/>
      <c r="E53" s="6"/>
      <c r="F53" s="6"/>
      <c r="G53" s="6"/>
    </row>
    <row r="54" spans="1:7" x14ac:dyDescent="0.25">
      <c r="A54" s="9"/>
      <c r="B54" s="8"/>
      <c r="C54" s="8"/>
      <c r="D54" s="8"/>
      <c r="E54" s="6"/>
      <c r="F54" s="6"/>
      <c r="G54" s="6"/>
    </row>
    <row r="55" spans="1:7" x14ac:dyDescent="0.25">
      <c r="A55" s="9"/>
      <c r="B55" s="8"/>
      <c r="C55" s="8"/>
      <c r="D55" s="8"/>
      <c r="E55" s="6"/>
      <c r="F55" s="6"/>
      <c r="G55" s="6"/>
    </row>
    <row r="56" spans="1:7" x14ac:dyDescent="0.25">
      <c r="A56" s="9"/>
      <c r="B56" s="8"/>
      <c r="C56" s="8"/>
      <c r="D56" s="8"/>
      <c r="E56" s="6"/>
      <c r="F56" s="6"/>
      <c r="G56" s="6"/>
    </row>
    <row r="57" spans="1:7" x14ac:dyDescent="0.25">
      <c r="A57" s="9"/>
      <c r="B57" s="8"/>
      <c r="C57" s="8"/>
      <c r="D57" s="8"/>
      <c r="E57" s="6"/>
      <c r="F57" s="6"/>
      <c r="G57" s="6"/>
    </row>
    <row r="58" spans="1:7" x14ac:dyDescent="0.25">
      <c r="A58" s="9"/>
      <c r="B58" s="8"/>
      <c r="C58" s="8"/>
      <c r="D58" s="8"/>
      <c r="E58" s="6"/>
      <c r="F58" s="6"/>
      <c r="G58" s="6"/>
    </row>
    <row r="59" spans="1:7" x14ac:dyDescent="0.25">
      <c r="A59" s="9"/>
      <c r="B59" s="8"/>
      <c r="C59" s="8"/>
      <c r="D59" s="8"/>
      <c r="E59" s="6"/>
      <c r="F59" s="6"/>
      <c r="G59" s="6"/>
    </row>
    <row r="60" spans="1:7" x14ac:dyDescent="0.25">
      <c r="A60" s="9"/>
      <c r="B60" s="8"/>
      <c r="C60" s="8"/>
      <c r="D60" s="8"/>
      <c r="E60" s="6"/>
      <c r="F60" s="6"/>
      <c r="G60" s="6"/>
    </row>
    <row r="61" spans="1:7" x14ac:dyDescent="0.25">
      <c r="A61" s="9"/>
      <c r="B61" s="8"/>
      <c r="C61" s="8"/>
      <c r="D61" s="8"/>
      <c r="E61" s="6"/>
      <c r="F61" s="6"/>
      <c r="G61" s="6"/>
    </row>
    <row r="62" spans="1:7" x14ac:dyDescent="0.25">
      <c r="A62" s="9"/>
      <c r="B62" s="8"/>
      <c r="C62" s="8"/>
      <c r="D62" s="8"/>
      <c r="E62" s="6"/>
      <c r="F62" s="6"/>
      <c r="G62" s="6"/>
    </row>
    <row r="63" spans="1:7" x14ac:dyDescent="0.25">
      <c r="A63" s="9"/>
      <c r="B63" s="8"/>
      <c r="C63" s="8"/>
      <c r="D63" s="8"/>
      <c r="E63" s="6"/>
      <c r="F63" s="6"/>
      <c r="G63" s="6"/>
    </row>
    <row r="64" spans="1:7" x14ac:dyDescent="0.25">
      <c r="A64" s="9"/>
      <c r="B64" s="8"/>
      <c r="C64" s="8"/>
      <c r="D64" s="8"/>
      <c r="E64" s="6"/>
      <c r="F64" s="6"/>
      <c r="G64" s="6"/>
    </row>
    <row r="65" spans="1:7" x14ac:dyDescent="0.25">
      <c r="A65" s="9"/>
      <c r="B65" s="8"/>
      <c r="C65" s="8"/>
      <c r="D65" s="8"/>
      <c r="E65" s="6"/>
      <c r="F65" s="6"/>
      <c r="G65" s="6"/>
    </row>
    <row r="66" spans="1:7" x14ac:dyDescent="0.25">
      <c r="A66" s="9"/>
      <c r="B66" s="8"/>
      <c r="C66" s="8"/>
      <c r="D66" s="8"/>
      <c r="E66" s="6"/>
      <c r="F66" s="6"/>
      <c r="G66" s="6"/>
    </row>
    <row r="67" spans="1:7" x14ac:dyDescent="0.25">
      <c r="A67" s="9"/>
      <c r="B67" s="8"/>
      <c r="C67" s="8"/>
      <c r="D67" s="8"/>
      <c r="E67" s="6"/>
      <c r="F67" s="6"/>
      <c r="G67" s="6"/>
    </row>
    <row r="68" spans="1:7" x14ac:dyDescent="0.25">
      <c r="A68" s="9"/>
      <c r="B68" s="8"/>
      <c r="C68" s="8"/>
      <c r="D68" s="8"/>
      <c r="E68" s="6"/>
      <c r="F68" s="6"/>
      <c r="G68" s="6"/>
    </row>
    <row r="69" spans="1:7" x14ac:dyDescent="0.25">
      <c r="A69" s="9"/>
      <c r="B69" s="8"/>
      <c r="C69" s="8"/>
      <c r="D69" s="8"/>
      <c r="E69" s="6"/>
      <c r="F69" s="6"/>
      <c r="G69" s="6"/>
    </row>
    <row r="70" spans="1:7" x14ac:dyDescent="0.25">
      <c r="A70" s="9"/>
      <c r="B70" s="8"/>
      <c r="C70" s="8"/>
      <c r="D70" s="8"/>
      <c r="E70" s="6"/>
      <c r="F70" s="6"/>
      <c r="G70" s="6"/>
    </row>
    <row r="71" spans="1:7" x14ac:dyDescent="0.25">
      <c r="A71" s="9"/>
      <c r="B71" s="8"/>
      <c r="C71" s="8"/>
      <c r="D71" s="8"/>
      <c r="E71" s="6"/>
      <c r="F71" s="6"/>
      <c r="G71" s="6"/>
    </row>
    <row r="72" spans="1:7" x14ac:dyDescent="0.25">
      <c r="A72" s="9"/>
      <c r="B72" s="8"/>
      <c r="C72" s="8"/>
      <c r="D72" s="8"/>
      <c r="E72" s="6"/>
      <c r="F72" s="6"/>
      <c r="G72" s="6"/>
    </row>
    <row r="73" spans="1:7" x14ac:dyDescent="0.25">
      <c r="A73" s="9"/>
      <c r="B73" s="8"/>
      <c r="C73" s="8"/>
      <c r="D73" s="8"/>
      <c r="E73" s="6"/>
      <c r="F73" s="6"/>
      <c r="G73" s="6"/>
    </row>
    <row r="74" spans="1:7" x14ac:dyDescent="0.25">
      <c r="A74" s="9"/>
      <c r="B74" s="8"/>
      <c r="C74" s="8"/>
      <c r="D74" s="8"/>
      <c r="E74" s="6"/>
      <c r="F74" s="6"/>
      <c r="G74" s="6"/>
    </row>
    <row r="75" spans="1:7" x14ac:dyDescent="0.25">
      <c r="A75" s="9"/>
      <c r="B75" s="8"/>
      <c r="C75" s="8"/>
      <c r="D75" s="8"/>
      <c r="E75" s="6"/>
      <c r="F75" s="6"/>
      <c r="G75" s="6"/>
    </row>
    <row r="76" spans="1:7" x14ac:dyDescent="0.25">
      <c r="A76" s="9"/>
      <c r="B76" s="8"/>
      <c r="C76" s="8"/>
      <c r="D76" s="8"/>
      <c r="E76" s="6"/>
      <c r="F76" s="6"/>
      <c r="G76" s="6"/>
    </row>
    <row r="77" spans="1:7" x14ac:dyDescent="0.25">
      <c r="A77" s="9"/>
      <c r="B77" s="8"/>
      <c r="C77" s="8"/>
      <c r="D77" s="8"/>
      <c r="E77" s="6"/>
      <c r="F77" s="6"/>
    </row>
    <row r="78" spans="1:7" x14ac:dyDescent="0.25">
      <c r="B78" s="8"/>
      <c r="C78" s="8"/>
      <c r="D78" s="8"/>
    </row>
  </sheetData>
  <mergeCells count="1">
    <mergeCell ref="A1:G1"/>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dimension ref="A1:O2"/>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66</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sheetData>
  <mergeCells count="1">
    <mergeCell ref="A1:G1"/>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dimension ref="A1:O2"/>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2801</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sheetData>
  <mergeCells count="1">
    <mergeCell ref="A1:G1"/>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dimension ref="A1:O208"/>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bestFit="1" customWidth="1"/>
    <col min="12" max="12" width="6.42578125" bestFit="1" customWidth="1"/>
    <col min="13" max="13" width="19.42578125" bestFit="1" customWidth="1"/>
    <col min="14" max="14" width="6.42578125" bestFit="1" customWidth="1"/>
    <col min="15" max="15" width="21.140625" bestFit="1" customWidth="1"/>
  </cols>
  <sheetData>
    <row r="1" spans="1:15" ht="26.25" customHeight="1" thickBot="1" x14ac:dyDescent="0.35">
      <c r="A1" s="56" t="s">
        <v>71</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75" x14ac:dyDescent="0.25">
      <c r="A3" s="9">
        <v>41492</v>
      </c>
      <c r="B3" s="8" t="s">
        <v>345</v>
      </c>
      <c r="C3" s="8" t="s">
        <v>322</v>
      </c>
      <c r="D3" s="8" t="s">
        <v>172</v>
      </c>
      <c r="E3" s="6"/>
      <c r="F3" s="6" t="s">
        <v>903</v>
      </c>
    </row>
    <row r="4" spans="1:15" ht="150" x14ac:dyDescent="0.25">
      <c r="A4" s="9">
        <v>41492</v>
      </c>
      <c r="B4" s="8" t="s">
        <v>345</v>
      </c>
      <c r="C4" s="8" t="s">
        <v>468</v>
      </c>
      <c r="D4" s="8" t="s">
        <v>172</v>
      </c>
      <c r="E4" s="6" t="s">
        <v>905</v>
      </c>
      <c r="F4" s="6" t="s">
        <v>904</v>
      </c>
    </row>
    <row r="5" spans="1:15" ht="60" x14ac:dyDescent="0.25">
      <c r="A5" s="9">
        <v>41492</v>
      </c>
      <c r="B5" s="8" t="s">
        <v>345</v>
      </c>
      <c r="C5" s="8" t="s">
        <v>468</v>
      </c>
      <c r="D5" s="8" t="s">
        <v>172</v>
      </c>
      <c r="E5" s="6" t="s">
        <v>907</v>
      </c>
      <c r="F5" s="6" t="s">
        <v>906</v>
      </c>
    </row>
    <row r="6" spans="1:15" ht="30" x14ac:dyDescent="0.25">
      <c r="A6" s="9">
        <v>41492</v>
      </c>
      <c r="B6" s="8" t="s">
        <v>345</v>
      </c>
      <c r="C6" s="8" t="s">
        <v>908</v>
      </c>
      <c r="D6" s="8" t="s">
        <v>172</v>
      </c>
      <c r="E6" s="6"/>
      <c r="F6" s="6" t="s">
        <v>909</v>
      </c>
    </row>
    <row r="7" spans="1:15" ht="90" x14ac:dyDescent="0.25">
      <c r="A7" s="9">
        <v>41492</v>
      </c>
      <c r="B7" s="8" t="s">
        <v>345</v>
      </c>
      <c r="C7" s="8" t="s">
        <v>911</v>
      </c>
      <c r="D7" s="8" t="s">
        <v>172</v>
      </c>
      <c r="E7" s="6"/>
      <c r="F7" s="6" t="s">
        <v>910</v>
      </c>
    </row>
    <row r="8" spans="1:15" ht="120" x14ac:dyDescent="0.25">
      <c r="A8" s="9">
        <v>41318</v>
      </c>
      <c r="B8" s="8" t="s">
        <v>486</v>
      </c>
      <c r="C8" s="8" t="s">
        <v>529</v>
      </c>
      <c r="D8" s="8" t="s">
        <v>172</v>
      </c>
      <c r="E8" s="6" t="s">
        <v>922</v>
      </c>
      <c r="F8" s="6" t="s">
        <v>921</v>
      </c>
    </row>
    <row r="9" spans="1:15" ht="90" x14ac:dyDescent="0.25">
      <c r="A9" s="9">
        <v>41318</v>
      </c>
      <c r="B9" s="8" t="s">
        <v>486</v>
      </c>
      <c r="C9" s="8" t="s">
        <v>529</v>
      </c>
      <c r="D9" s="8" t="s">
        <v>172</v>
      </c>
      <c r="E9" s="13" t="s">
        <v>924</v>
      </c>
      <c r="F9" s="6" t="s">
        <v>923</v>
      </c>
    </row>
    <row r="10" spans="1:15" x14ac:dyDescent="0.25">
      <c r="A10" s="9"/>
      <c r="B10" s="8"/>
      <c r="C10" s="8"/>
      <c r="D10" s="8"/>
      <c r="E10" s="6"/>
      <c r="F10" s="6"/>
    </row>
    <row r="11" spans="1:15" x14ac:dyDescent="0.25">
      <c r="A11" s="9"/>
      <c r="B11" s="8"/>
      <c r="C11" s="8"/>
      <c r="D11" s="8"/>
      <c r="E11" s="6"/>
      <c r="F11" s="6"/>
    </row>
    <row r="12" spans="1:15" x14ac:dyDescent="0.25">
      <c r="A12" s="9"/>
      <c r="B12" s="8"/>
      <c r="C12" s="8"/>
      <c r="D12" s="8"/>
      <c r="E12" s="6"/>
      <c r="F12" s="6"/>
    </row>
    <row r="13" spans="1:15" x14ac:dyDescent="0.25">
      <c r="A13" s="9"/>
      <c r="B13" s="8"/>
      <c r="C13" s="8"/>
      <c r="D13" s="8"/>
      <c r="E13" s="6"/>
      <c r="F13" s="6"/>
    </row>
    <row r="14" spans="1:15" x14ac:dyDescent="0.25">
      <c r="A14" s="9"/>
      <c r="B14" s="8"/>
      <c r="C14" s="8"/>
      <c r="D14" s="8"/>
      <c r="E14" s="6"/>
      <c r="F14" s="6"/>
    </row>
    <row r="15" spans="1:15" x14ac:dyDescent="0.25">
      <c r="A15" s="9"/>
      <c r="B15" s="8"/>
      <c r="C15" s="8"/>
      <c r="D15" s="8"/>
      <c r="E15" s="6"/>
      <c r="F15" s="6"/>
    </row>
    <row r="16" spans="1:15" x14ac:dyDescent="0.25">
      <c r="A16" s="9"/>
      <c r="B16" s="8"/>
      <c r="C16" s="8"/>
      <c r="D16" s="8"/>
      <c r="E16" s="6"/>
      <c r="F16" s="6"/>
    </row>
    <row r="17" spans="1:6" x14ac:dyDescent="0.25">
      <c r="A17" s="9"/>
      <c r="B17" s="8"/>
      <c r="C17" s="8"/>
      <c r="D17" s="8"/>
      <c r="E17" s="6"/>
      <c r="F17" s="6"/>
    </row>
    <row r="18" spans="1:6" x14ac:dyDescent="0.25">
      <c r="A18" s="9"/>
      <c r="B18" s="8"/>
      <c r="C18" s="8"/>
      <c r="D18" s="8"/>
      <c r="E18" s="6"/>
      <c r="F18" s="6"/>
    </row>
    <row r="19" spans="1:6" x14ac:dyDescent="0.25">
      <c r="A19" s="9"/>
      <c r="B19" s="8"/>
      <c r="C19" s="8"/>
      <c r="D19" s="8"/>
      <c r="E19" s="6"/>
      <c r="F19" s="6"/>
    </row>
    <row r="20" spans="1:6" x14ac:dyDescent="0.25">
      <c r="A20" s="9"/>
      <c r="B20" s="8"/>
      <c r="C20" s="8"/>
      <c r="D20" s="8"/>
      <c r="E20" s="6"/>
      <c r="F20" s="6"/>
    </row>
    <row r="21" spans="1:6" x14ac:dyDescent="0.25">
      <c r="A21" s="9"/>
      <c r="B21" s="8"/>
      <c r="C21" s="8"/>
      <c r="D21" s="8"/>
      <c r="E21" s="6"/>
      <c r="F21" s="6"/>
    </row>
    <row r="22" spans="1:6" x14ac:dyDescent="0.25">
      <c r="A22" s="9"/>
      <c r="B22" s="8"/>
      <c r="C22" s="8"/>
      <c r="D22" s="8"/>
      <c r="E22" s="6"/>
      <c r="F22" s="6"/>
    </row>
    <row r="23" spans="1:6" x14ac:dyDescent="0.25">
      <c r="A23" s="9"/>
      <c r="B23" s="8"/>
      <c r="C23" s="8"/>
      <c r="D23" s="8"/>
      <c r="E23" s="6"/>
      <c r="F23" s="6"/>
    </row>
    <row r="24" spans="1:6" x14ac:dyDescent="0.25">
      <c r="A24" s="9"/>
      <c r="B24" s="8"/>
      <c r="C24" s="8"/>
      <c r="D24" s="8"/>
      <c r="E24" s="6"/>
      <c r="F24" s="6"/>
    </row>
    <row r="25" spans="1:6" x14ac:dyDescent="0.25">
      <c r="A25" s="9"/>
      <c r="B25" s="8"/>
      <c r="C25" s="8"/>
      <c r="D25" s="8"/>
      <c r="E25" s="6"/>
      <c r="F25" s="6"/>
    </row>
    <row r="26" spans="1:6" x14ac:dyDescent="0.25">
      <c r="A26" s="9"/>
      <c r="B26" s="8"/>
      <c r="C26" s="8"/>
      <c r="D26" s="8"/>
      <c r="E26" s="6"/>
      <c r="F26" s="6"/>
    </row>
    <row r="27" spans="1:6" x14ac:dyDescent="0.25">
      <c r="A27" s="9"/>
      <c r="B27" s="8"/>
      <c r="C27" s="8"/>
      <c r="D27" s="8"/>
      <c r="E27" s="6"/>
      <c r="F27" s="6"/>
    </row>
    <row r="28" spans="1:6" x14ac:dyDescent="0.25">
      <c r="A28" s="9"/>
      <c r="B28" s="8"/>
      <c r="C28" s="8"/>
      <c r="D28" s="8"/>
      <c r="E28" s="6"/>
      <c r="F28" s="6"/>
    </row>
    <row r="29" spans="1:6" x14ac:dyDescent="0.25">
      <c r="A29" s="9"/>
      <c r="B29" s="8"/>
      <c r="C29" s="8"/>
      <c r="D29" s="8"/>
      <c r="E29" s="6"/>
      <c r="F29" s="6"/>
    </row>
    <row r="30" spans="1:6" x14ac:dyDescent="0.25">
      <c r="A30" s="9"/>
      <c r="B30" s="8"/>
      <c r="C30" s="8"/>
      <c r="D30" s="8"/>
      <c r="E30" s="6"/>
      <c r="F30" s="6"/>
    </row>
    <row r="31" spans="1:6" x14ac:dyDescent="0.25">
      <c r="A31" s="9"/>
      <c r="B31" s="8"/>
      <c r="C31" s="8"/>
      <c r="D31" s="8"/>
      <c r="E31" s="6"/>
      <c r="F31" s="6"/>
    </row>
    <row r="32" spans="1:6" x14ac:dyDescent="0.25">
      <c r="A32" s="9"/>
      <c r="B32" s="8"/>
      <c r="C32" s="8"/>
      <c r="D32" s="8"/>
      <c r="E32" s="6"/>
      <c r="F32" s="6"/>
    </row>
    <row r="33" spans="1:6" x14ac:dyDescent="0.25">
      <c r="A33" s="9"/>
      <c r="B33" s="8"/>
      <c r="C33" s="8"/>
      <c r="D33" s="8"/>
      <c r="E33" s="6"/>
      <c r="F33" s="6"/>
    </row>
    <row r="34" spans="1:6" x14ac:dyDescent="0.25">
      <c r="A34" s="9"/>
      <c r="B34" s="8"/>
      <c r="C34" s="8"/>
      <c r="D34" s="8"/>
      <c r="E34" s="6"/>
      <c r="F34" s="6"/>
    </row>
    <row r="35" spans="1:6" x14ac:dyDescent="0.25">
      <c r="A35" s="9"/>
      <c r="B35" s="8"/>
      <c r="C35" s="8"/>
      <c r="D35" s="8"/>
      <c r="E35" s="6"/>
      <c r="F35" s="6"/>
    </row>
    <row r="36" spans="1:6" x14ac:dyDescent="0.25">
      <c r="A36" s="9"/>
      <c r="B36" s="8"/>
      <c r="C36" s="8"/>
      <c r="D36" s="8"/>
      <c r="E36" s="6"/>
      <c r="F36" s="6"/>
    </row>
    <row r="37" spans="1:6" x14ac:dyDescent="0.25">
      <c r="A37" s="9"/>
      <c r="B37" s="8"/>
      <c r="C37" s="8"/>
      <c r="D37" s="8"/>
      <c r="E37" s="6"/>
      <c r="F37" s="6"/>
    </row>
    <row r="38" spans="1:6" x14ac:dyDescent="0.25">
      <c r="A38" s="9"/>
      <c r="B38" s="8"/>
      <c r="C38" s="8"/>
      <c r="D38" s="8"/>
      <c r="E38" s="6"/>
      <c r="F38" s="6"/>
    </row>
    <row r="39" spans="1:6" x14ac:dyDescent="0.25">
      <c r="A39" s="9"/>
      <c r="B39" s="8"/>
      <c r="C39" s="8"/>
      <c r="D39" s="8"/>
      <c r="E39" s="6"/>
      <c r="F39" s="6"/>
    </row>
    <row r="40" spans="1:6" x14ac:dyDescent="0.25">
      <c r="A40" s="9"/>
      <c r="B40" s="8"/>
      <c r="C40" s="8"/>
      <c r="D40" s="8"/>
      <c r="E40" s="6"/>
      <c r="F40" s="6"/>
    </row>
    <row r="41" spans="1:6" x14ac:dyDescent="0.25">
      <c r="A41" s="9"/>
      <c r="B41" s="8"/>
      <c r="C41" s="8"/>
      <c r="D41" s="8"/>
      <c r="E41" s="6"/>
      <c r="F41" s="6"/>
    </row>
    <row r="42" spans="1:6" x14ac:dyDescent="0.25">
      <c r="A42" s="9"/>
      <c r="B42" s="8"/>
      <c r="C42" s="8"/>
      <c r="D42" s="8"/>
      <c r="E42" s="6"/>
      <c r="F42" s="6"/>
    </row>
    <row r="43" spans="1:6" x14ac:dyDescent="0.25">
      <c r="A43" s="9"/>
      <c r="B43" s="8"/>
      <c r="C43" s="8"/>
      <c r="D43" s="8"/>
      <c r="E43" s="6"/>
      <c r="F43" s="6"/>
    </row>
    <row r="44" spans="1:6" x14ac:dyDescent="0.25">
      <c r="A44" s="9"/>
      <c r="B44" s="8"/>
      <c r="C44" s="8"/>
      <c r="D44" s="8"/>
      <c r="E44" s="6"/>
      <c r="F44" s="6"/>
    </row>
    <row r="45" spans="1:6" x14ac:dyDescent="0.25">
      <c r="A45" s="9"/>
      <c r="B45" s="8"/>
      <c r="C45" s="8"/>
      <c r="D45" s="8"/>
      <c r="E45" s="6"/>
      <c r="F45" s="6"/>
    </row>
    <row r="46" spans="1:6" x14ac:dyDescent="0.25">
      <c r="A46" s="9"/>
      <c r="B46" s="8"/>
      <c r="C46" s="8"/>
      <c r="D46" s="8"/>
      <c r="E46" s="6"/>
      <c r="F46" s="6"/>
    </row>
    <row r="47" spans="1:6" x14ac:dyDescent="0.25">
      <c r="A47" s="9"/>
      <c r="B47" s="8"/>
      <c r="C47" s="8"/>
      <c r="D47" s="8"/>
      <c r="E47" s="6"/>
      <c r="F47" s="6"/>
    </row>
    <row r="48" spans="1:6" x14ac:dyDescent="0.25">
      <c r="A48" s="9"/>
      <c r="B48" s="8"/>
      <c r="C48" s="8"/>
      <c r="D48" s="8"/>
      <c r="E48" s="6"/>
      <c r="F48" s="6"/>
    </row>
    <row r="49" spans="1:6" x14ac:dyDescent="0.25">
      <c r="A49" s="9"/>
      <c r="B49" s="8"/>
      <c r="C49" s="8"/>
      <c r="D49" s="8"/>
      <c r="E49" s="6"/>
      <c r="F49" s="6"/>
    </row>
    <row r="50" spans="1:6" x14ac:dyDescent="0.25">
      <c r="A50" s="9"/>
      <c r="B50" s="8"/>
      <c r="C50" s="8"/>
      <c r="D50" s="8"/>
      <c r="E50" s="6"/>
      <c r="F50" s="6"/>
    </row>
    <row r="51" spans="1:6" x14ac:dyDescent="0.25">
      <c r="A51" s="9"/>
      <c r="B51" s="8"/>
      <c r="C51" s="8"/>
      <c r="D51" s="8"/>
      <c r="E51" s="6"/>
      <c r="F51" s="6"/>
    </row>
    <row r="52" spans="1:6" x14ac:dyDescent="0.25">
      <c r="A52" s="9"/>
      <c r="B52" s="8"/>
      <c r="C52" s="8"/>
      <c r="D52" s="8"/>
      <c r="E52" s="6"/>
      <c r="F52" s="6"/>
    </row>
    <row r="53" spans="1:6" x14ac:dyDescent="0.25">
      <c r="A53" s="9"/>
      <c r="B53" s="8"/>
      <c r="C53" s="8"/>
      <c r="D53" s="8"/>
      <c r="E53" s="6"/>
      <c r="F53" s="6"/>
    </row>
    <row r="54" spans="1:6" x14ac:dyDescent="0.25">
      <c r="A54" s="9"/>
      <c r="B54" s="8"/>
      <c r="C54" s="8"/>
      <c r="D54" s="8"/>
      <c r="E54" s="6"/>
      <c r="F54" s="6"/>
    </row>
    <row r="55" spans="1:6" x14ac:dyDescent="0.25">
      <c r="A55" s="9"/>
      <c r="B55" s="8"/>
      <c r="C55" s="8"/>
      <c r="D55" s="8"/>
      <c r="E55" s="6"/>
      <c r="F55" s="6"/>
    </row>
    <row r="56" spans="1:6" x14ac:dyDescent="0.25">
      <c r="A56" s="9"/>
      <c r="B56" s="8"/>
      <c r="C56" s="8"/>
      <c r="D56" s="8"/>
      <c r="E56" s="6"/>
      <c r="F56" s="6"/>
    </row>
    <row r="57" spans="1:6" x14ac:dyDescent="0.25">
      <c r="A57" s="9"/>
      <c r="B57" s="8"/>
      <c r="C57" s="8"/>
      <c r="D57" s="8"/>
      <c r="E57" s="6"/>
      <c r="F57" s="6"/>
    </row>
    <row r="58" spans="1:6" x14ac:dyDescent="0.25">
      <c r="A58" s="9"/>
      <c r="B58" s="8"/>
      <c r="C58" s="8"/>
      <c r="D58" s="8"/>
      <c r="E58" s="6"/>
      <c r="F58" s="6"/>
    </row>
    <row r="59" spans="1:6" x14ac:dyDescent="0.25">
      <c r="A59" s="9"/>
      <c r="B59" s="8"/>
      <c r="C59" s="8"/>
      <c r="D59" s="8"/>
      <c r="E59" s="6"/>
      <c r="F59" s="6"/>
    </row>
    <row r="60" spans="1:6" x14ac:dyDescent="0.25">
      <c r="A60" s="9"/>
      <c r="B60" s="8"/>
      <c r="C60" s="8"/>
      <c r="D60" s="8"/>
      <c r="E60" s="6"/>
      <c r="F60" s="6"/>
    </row>
    <row r="61" spans="1:6" x14ac:dyDescent="0.25">
      <c r="A61" s="9"/>
      <c r="B61" s="8"/>
      <c r="C61" s="8"/>
      <c r="D61" s="8"/>
      <c r="E61" s="6"/>
      <c r="F61" s="6"/>
    </row>
    <row r="62" spans="1:6" x14ac:dyDescent="0.25">
      <c r="A62" s="9"/>
      <c r="B62" s="8"/>
      <c r="C62" s="8"/>
      <c r="D62" s="8"/>
      <c r="E62" s="6"/>
      <c r="F62" s="6"/>
    </row>
    <row r="63" spans="1:6" x14ac:dyDescent="0.25">
      <c r="A63" s="9"/>
      <c r="B63" s="8"/>
      <c r="C63" s="8"/>
      <c r="D63" s="8"/>
      <c r="E63" s="6"/>
      <c r="F63" s="6"/>
    </row>
    <row r="64" spans="1:6" x14ac:dyDescent="0.25">
      <c r="A64" s="9"/>
      <c r="B64" s="8"/>
      <c r="C64" s="8"/>
      <c r="D64" s="8"/>
      <c r="E64" s="6"/>
      <c r="F64" s="6"/>
    </row>
    <row r="65" spans="1:6" x14ac:dyDescent="0.25">
      <c r="A65" s="9"/>
      <c r="B65" s="8"/>
      <c r="C65" s="8"/>
      <c r="D65" s="8"/>
      <c r="E65" s="6"/>
      <c r="F65" s="6"/>
    </row>
    <row r="66" spans="1:6" x14ac:dyDescent="0.25">
      <c r="A66" s="9"/>
      <c r="B66" s="8"/>
      <c r="C66" s="8"/>
      <c r="D66" s="8"/>
      <c r="E66" s="6"/>
      <c r="F66" s="6"/>
    </row>
    <row r="67" spans="1:6" x14ac:dyDescent="0.25">
      <c r="A67" s="9"/>
      <c r="B67" s="8"/>
      <c r="C67" s="8"/>
      <c r="D67" s="8"/>
      <c r="E67" s="6"/>
      <c r="F67" s="6"/>
    </row>
    <row r="68" spans="1:6" x14ac:dyDescent="0.25">
      <c r="A68" s="9"/>
      <c r="B68" s="8"/>
      <c r="C68" s="8"/>
      <c r="D68" s="8"/>
      <c r="E68" s="6"/>
      <c r="F68" s="6"/>
    </row>
    <row r="69" spans="1:6" x14ac:dyDescent="0.25">
      <c r="A69" s="9"/>
      <c r="B69" s="8"/>
      <c r="C69" s="8"/>
      <c r="D69" s="8"/>
      <c r="E69" s="6"/>
      <c r="F69" s="6"/>
    </row>
    <row r="70" spans="1:6" x14ac:dyDescent="0.25">
      <c r="A70" s="9"/>
      <c r="E70" s="6"/>
      <c r="F70" s="6"/>
    </row>
    <row r="71" spans="1:6" x14ac:dyDescent="0.25">
      <c r="A71" s="9"/>
      <c r="E71" s="6"/>
      <c r="F71" s="6"/>
    </row>
    <row r="72" spans="1:6" x14ac:dyDescent="0.25">
      <c r="A72" s="9"/>
      <c r="E72" s="6"/>
      <c r="F72" s="6"/>
    </row>
    <row r="73" spans="1:6" x14ac:dyDescent="0.25">
      <c r="A73" s="9"/>
      <c r="E73" s="6"/>
      <c r="F73" s="6"/>
    </row>
    <row r="74" spans="1:6" x14ac:dyDescent="0.25">
      <c r="A74" s="9"/>
      <c r="E74" s="6"/>
      <c r="F74" s="6"/>
    </row>
    <row r="75" spans="1:6" x14ac:dyDescent="0.25">
      <c r="A75" s="9"/>
      <c r="E75" s="6"/>
      <c r="F75" s="6"/>
    </row>
    <row r="76" spans="1:6" x14ac:dyDescent="0.25">
      <c r="A76" s="9"/>
      <c r="E76" s="6"/>
      <c r="F76" s="6"/>
    </row>
    <row r="77" spans="1:6" x14ac:dyDescent="0.25">
      <c r="A77" s="9"/>
      <c r="E77" s="6"/>
      <c r="F77" s="6"/>
    </row>
    <row r="78" spans="1:6" x14ac:dyDescent="0.25">
      <c r="A78" s="9"/>
      <c r="E78" s="6"/>
      <c r="F78" s="6"/>
    </row>
    <row r="79" spans="1:6" x14ac:dyDescent="0.25">
      <c r="A79" s="9"/>
      <c r="E79" s="6"/>
      <c r="F79" s="6"/>
    </row>
    <row r="80" spans="1:6" x14ac:dyDescent="0.25">
      <c r="A80" s="9"/>
      <c r="E80" s="6"/>
      <c r="F80" s="6"/>
    </row>
    <row r="81" spans="1:6" x14ac:dyDescent="0.25">
      <c r="A81" s="9"/>
      <c r="E81" s="6"/>
      <c r="F81" s="6"/>
    </row>
    <row r="82" spans="1:6" x14ac:dyDescent="0.25">
      <c r="A82" s="9"/>
      <c r="E82" s="6"/>
      <c r="F82" s="6"/>
    </row>
    <row r="83" spans="1:6" x14ac:dyDescent="0.25">
      <c r="A83" s="9"/>
      <c r="E83" s="6"/>
      <c r="F83" s="6"/>
    </row>
    <row r="84" spans="1:6" x14ac:dyDescent="0.25">
      <c r="A84" s="9"/>
      <c r="E84" s="6"/>
      <c r="F84" s="6"/>
    </row>
    <row r="85" spans="1:6" x14ac:dyDescent="0.25">
      <c r="A85" s="9"/>
      <c r="E85" s="6"/>
      <c r="F85" s="6"/>
    </row>
    <row r="86" spans="1:6" x14ac:dyDescent="0.25">
      <c r="A86" s="9"/>
      <c r="E86" s="6"/>
      <c r="F86" s="6"/>
    </row>
    <row r="87" spans="1:6" x14ac:dyDescent="0.25">
      <c r="A87" s="9"/>
      <c r="E87" s="6"/>
      <c r="F87" s="6"/>
    </row>
    <row r="88" spans="1:6" x14ac:dyDescent="0.25">
      <c r="A88" s="9"/>
      <c r="E88" s="6"/>
      <c r="F88" s="6"/>
    </row>
    <row r="89" spans="1:6" x14ac:dyDescent="0.25">
      <c r="A89" s="9"/>
      <c r="E89" s="6"/>
      <c r="F89" s="6"/>
    </row>
    <row r="90" spans="1:6" x14ac:dyDescent="0.25">
      <c r="A90" s="9"/>
      <c r="E90" s="6"/>
      <c r="F90" s="6"/>
    </row>
    <row r="91" spans="1:6" x14ac:dyDescent="0.25">
      <c r="A91" s="9"/>
      <c r="E91" s="6"/>
      <c r="F91" s="6"/>
    </row>
    <row r="92" spans="1:6" x14ac:dyDescent="0.25">
      <c r="A92" s="9"/>
      <c r="E92" s="6"/>
      <c r="F92" s="6"/>
    </row>
    <row r="93" spans="1:6" x14ac:dyDescent="0.25">
      <c r="A93" s="9"/>
      <c r="E93" s="6"/>
      <c r="F93" s="6"/>
    </row>
    <row r="94" spans="1:6" x14ac:dyDescent="0.25">
      <c r="A94" s="9"/>
      <c r="E94" s="6"/>
      <c r="F94" s="6"/>
    </row>
    <row r="95" spans="1:6" x14ac:dyDescent="0.25">
      <c r="A95" s="9"/>
      <c r="E95" s="6"/>
      <c r="F95" s="6"/>
    </row>
    <row r="96" spans="1:6" x14ac:dyDescent="0.25">
      <c r="A96" s="9"/>
      <c r="E96" s="6"/>
      <c r="F96" s="6"/>
    </row>
    <row r="97" spans="1:6" x14ac:dyDescent="0.25">
      <c r="A97" s="9"/>
      <c r="E97" s="6"/>
      <c r="F97" s="6"/>
    </row>
    <row r="98" spans="1:6" x14ac:dyDescent="0.25">
      <c r="A98" s="9"/>
      <c r="E98" s="6"/>
      <c r="F98" s="6"/>
    </row>
    <row r="99" spans="1:6" x14ac:dyDescent="0.25">
      <c r="A99" s="9"/>
      <c r="E99" s="6"/>
      <c r="F99" s="6"/>
    </row>
    <row r="100" spans="1:6" x14ac:dyDescent="0.25">
      <c r="A100" s="9"/>
      <c r="E100" s="6"/>
      <c r="F100" s="6"/>
    </row>
    <row r="101" spans="1:6" x14ac:dyDescent="0.25">
      <c r="A101" s="9"/>
      <c r="E101" s="6"/>
      <c r="F101" s="6"/>
    </row>
    <row r="102" spans="1:6" x14ac:dyDescent="0.25">
      <c r="A102" s="9"/>
      <c r="E102" s="6"/>
      <c r="F102" s="6"/>
    </row>
    <row r="103" spans="1:6" x14ac:dyDescent="0.25">
      <c r="A103" s="9"/>
      <c r="E103" s="6"/>
      <c r="F103" s="6"/>
    </row>
    <row r="104" spans="1:6" x14ac:dyDescent="0.25">
      <c r="A104" s="9"/>
      <c r="E104" s="6"/>
      <c r="F104" s="6"/>
    </row>
    <row r="105" spans="1:6" x14ac:dyDescent="0.25">
      <c r="A105" s="9"/>
      <c r="E105" s="6"/>
      <c r="F105" s="6"/>
    </row>
    <row r="106" spans="1:6" x14ac:dyDescent="0.25">
      <c r="A106" s="9"/>
      <c r="E106" s="6"/>
      <c r="F106" s="6"/>
    </row>
    <row r="107" spans="1:6" x14ac:dyDescent="0.25">
      <c r="A107" s="9"/>
      <c r="E107" s="6"/>
      <c r="F107" s="6"/>
    </row>
    <row r="108" spans="1:6" x14ac:dyDescent="0.25">
      <c r="A108" s="9"/>
      <c r="E108" s="6"/>
      <c r="F108" s="6"/>
    </row>
    <row r="109" spans="1:6" x14ac:dyDescent="0.25">
      <c r="A109" s="9"/>
      <c r="E109" s="6"/>
      <c r="F109" s="6"/>
    </row>
    <row r="110" spans="1:6" x14ac:dyDescent="0.25">
      <c r="A110" s="9"/>
      <c r="E110" s="6"/>
      <c r="F110" s="6"/>
    </row>
    <row r="111" spans="1:6" x14ac:dyDescent="0.25">
      <c r="A111" s="9"/>
      <c r="E111" s="6"/>
      <c r="F111" s="6"/>
    </row>
    <row r="112" spans="1:6" x14ac:dyDescent="0.25">
      <c r="A112" s="9"/>
      <c r="E112" s="6"/>
      <c r="F112" s="6"/>
    </row>
    <row r="113" spans="1:6" x14ac:dyDescent="0.25">
      <c r="A113" s="9"/>
      <c r="E113" s="6"/>
      <c r="F113" s="6"/>
    </row>
    <row r="114" spans="1:6" x14ac:dyDescent="0.25">
      <c r="A114" s="9"/>
      <c r="E114" s="6"/>
      <c r="F114" s="6"/>
    </row>
    <row r="115" spans="1:6" x14ac:dyDescent="0.25">
      <c r="A115" s="9"/>
      <c r="E115" s="6"/>
      <c r="F115" s="6"/>
    </row>
    <row r="116" spans="1:6" x14ac:dyDescent="0.25">
      <c r="A116" s="9"/>
      <c r="E116" s="6"/>
      <c r="F116" s="6"/>
    </row>
    <row r="117" spans="1:6" x14ac:dyDescent="0.25">
      <c r="A117" s="9"/>
      <c r="E117" s="6"/>
      <c r="F117" s="6"/>
    </row>
    <row r="118" spans="1:6" x14ac:dyDescent="0.25">
      <c r="A118" s="9"/>
      <c r="E118" s="6"/>
      <c r="F118" s="6"/>
    </row>
    <row r="119" spans="1:6" x14ac:dyDescent="0.25">
      <c r="A119" s="9"/>
      <c r="E119" s="6"/>
      <c r="F119" s="6"/>
    </row>
    <row r="120" spans="1:6" x14ac:dyDescent="0.25">
      <c r="A120" s="9"/>
      <c r="E120" s="6"/>
      <c r="F120" s="6"/>
    </row>
    <row r="121" spans="1:6" x14ac:dyDescent="0.25">
      <c r="A121" s="9"/>
      <c r="E121" s="6"/>
      <c r="F121" s="6"/>
    </row>
    <row r="122" spans="1:6" x14ac:dyDescent="0.25">
      <c r="A122" s="9"/>
      <c r="E122" s="6"/>
      <c r="F122" s="6"/>
    </row>
    <row r="123" spans="1:6" x14ac:dyDescent="0.25">
      <c r="A123" s="9"/>
      <c r="E123" s="6"/>
      <c r="F123" s="6"/>
    </row>
    <row r="124" spans="1:6" x14ac:dyDescent="0.25">
      <c r="A124" s="9"/>
      <c r="E124" s="6"/>
      <c r="F124" s="6"/>
    </row>
    <row r="125" spans="1:6" x14ac:dyDescent="0.25">
      <c r="A125" s="9"/>
      <c r="E125" s="6"/>
      <c r="F125" s="6"/>
    </row>
    <row r="126" spans="1:6" x14ac:dyDescent="0.25">
      <c r="A126" s="9"/>
      <c r="E126" s="6"/>
      <c r="F126" s="6"/>
    </row>
    <row r="127" spans="1:6" x14ac:dyDescent="0.25">
      <c r="A127" s="9"/>
      <c r="E127" s="6"/>
      <c r="F127" s="6"/>
    </row>
    <row r="128" spans="1:6" x14ac:dyDescent="0.25">
      <c r="A128" s="9"/>
      <c r="E128" s="6"/>
      <c r="F128" s="6"/>
    </row>
    <row r="129" spans="1:6" x14ac:dyDescent="0.25">
      <c r="A129" s="9"/>
      <c r="E129" s="6"/>
      <c r="F129" s="6"/>
    </row>
    <row r="130" spans="1:6" x14ac:dyDescent="0.25">
      <c r="A130" s="9"/>
      <c r="E130" s="6"/>
      <c r="F130" s="6"/>
    </row>
    <row r="131" spans="1:6" x14ac:dyDescent="0.25">
      <c r="A131" s="9"/>
      <c r="E131" s="6"/>
      <c r="F131" s="6"/>
    </row>
    <row r="132" spans="1:6" x14ac:dyDescent="0.25">
      <c r="A132" s="9"/>
      <c r="E132" s="6"/>
      <c r="F132" s="6"/>
    </row>
    <row r="133" spans="1:6" x14ac:dyDescent="0.25">
      <c r="A133" s="9"/>
      <c r="E133" s="6"/>
      <c r="F133" s="6"/>
    </row>
    <row r="134" spans="1:6" x14ac:dyDescent="0.25">
      <c r="A134" s="9"/>
      <c r="E134" s="6"/>
      <c r="F134" s="6"/>
    </row>
    <row r="135" spans="1:6" x14ac:dyDescent="0.25">
      <c r="A135" s="9"/>
      <c r="E135" s="6"/>
      <c r="F135" s="6"/>
    </row>
    <row r="136" spans="1:6" x14ac:dyDescent="0.25">
      <c r="A136" s="9"/>
      <c r="E136" s="6"/>
      <c r="F136" s="6"/>
    </row>
    <row r="137" spans="1:6" x14ac:dyDescent="0.25">
      <c r="A137" s="9"/>
      <c r="E137" s="6"/>
      <c r="F137" s="6"/>
    </row>
    <row r="138" spans="1:6" x14ac:dyDescent="0.25">
      <c r="A138" s="9"/>
      <c r="E138" s="6"/>
      <c r="F138" s="6"/>
    </row>
    <row r="139" spans="1:6" x14ac:dyDescent="0.25">
      <c r="A139" s="9"/>
      <c r="E139" s="6"/>
      <c r="F139" s="6"/>
    </row>
    <row r="140" spans="1:6" x14ac:dyDescent="0.25">
      <c r="A140" s="9"/>
      <c r="E140" s="6"/>
      <c r="F140" s="6"/>
    </row>
    <row r="141" spans="1:6" x14ac:dyDescent="0.25">
      <c r="A141" s="9"/>
      <c r="E141" s="6"/>
      <c r="F141" s="6"/>
    </row>
    <row r="142" spans="1:6" x14ac:dyDescent="0.25">
      <c r="A142" s="9"/>
      <c r="E142" s="6"/>
      <c r="F142" s="6"/>
    </row>
    <row r="143" spans="1:6" x14ac:dyDescent="0.25">
      <c r="A143" s="9"/>
      <c r="E143" s="6"/>
      <c r="F143" s="6"/>
    </row>
    <row r="144" spans="1:6" x14ac:dyDescent="0.25">
      <c r="A144" s="9"/>
      <c r="E144" s="6"/>
      <c r="F144" s="6"/>
    </row>
    <row r="145" spans="1:6" x14ac:dyDescent="0.25">
      <c r="A145" s="9"/>
      <c r="E145" s="6"/>
      <c r="F145" s="6"/>
    </row>
    <row r="146" spans="1:6" x14ac:dyDescent="0.25">
      <c r="A146" s="9"/>
      <c r="E146" s="6"/>
      <c r="F146" s="6"/>
    </row>
    <row r="147" spans="1:6" x14ac:dyDescent="0.25">
      <c r="A147" s="9"/>
      <c r="E147" s="6"/>
      <c r="F147" s="6"/>
    </row>
    <row r="148" spans="1:6" x14ac:dyDescent="0.25">
      <c r="A148" s="9"/>
      <c r="E148" s="6"/>
      <c r="F148" s="6"/>
    </row>
    <row r="149" spans="1:6" x14ac:dyDescent="0.25">
      <c r="A149" s="9"/>
      <c r="E149" s="6"/>
      <c r="F149" s="6"/>
    </row>
    <row r="150" spans="1:6" x14ac:dyDescent="0.25">
      <c r="A150" s="9"/>
      <c r="E150" s="6"/>
      <c r="F150" s="6"/>
    </row>
    <row r="151" spans="1:6" x14ac:dyDescent="0.25">
      <c r="A151" s="9"/>
      <c r="E151" s="6"/>
      <c r="F151" s="6"/>
    </row>
    <row r="152" spans="1:6" x14ac:dyDescent="0.25">
      <c r="A152" s="9"/>
      <c r="E152" s="6"/>
      <c r="F152" s="6"/>
    </row>
    <row r="153" spans="1:6" x14ac:dyDescent="0.25">
      <c r="A153" s="9"/>
      <c r="E153" s="6"/>
      <c r="F153" s="6"/>
    </row>
    <row r="154" spans="1:6" x14ac:dyDescent="0.25">
      <c r="A154" s="9"/>
      <c r="E154" s="6"/>
      <c r="F154" s="6"/>
    </row>
    <row r="155" spans="1:6" x14ac:dyDescent="0.25">
      <c r="A155" s="9"/>
      <c r="E155" s="6"/>
      <c r="F155" s="6"/>
    </row>
    <row r="156" spans="1:6" x14ac:dyDescent="0.25">
      <c r="A156" s="9"/>
      <c r="E156" s="6"/>
      <c r="F156" s="6"/>
    </row>
    <row r="157" spans="1:6" x14ac:dyDescent="0.25">
      <c r="A157" s="9"/>
      <c r="E157" s="6"/>
      <c r="F157" s="6"/>
    </row>
    <row r="158" spans="1:6" x14ac:dyDescent="0.25">
      <c r="A158" s="9"/>
      <c r="E158" s="6"/>
      <c r="F158" s="6"/>
    </row>
    <row r="159" spans="1:6" x14ac:dyDescent="0.25">
      <c r="A159" s="9"/>
      <c r="E159" s="6"/>
      <c r="F159" s="6"/>
    </row>
    <row r="160" spans="1:6" x14ac:dyDescent="0.25">
      <c r="A160" s="9"/>
      <c r="E160" s="6"/>
      <c r="F160" s="6"/>
    </row>
    <row r="161" spans="1:6" x14ac:dyDescent="0.25">
      <c r="A161" s="9"/>
      <c r="E161" s="6"/>
      <c r="F161" s="6"/>
    </row>
    <row r="162" spans="1:6" x14ac:dyDescent="0.25">
      <c r="A162" s="9"/>
      <c r="E162" s="6"/>
      <c r="F162" s="6"/>
    </row>
    <row r="163" spans="1:6" x14ac:dyDescent="0.25">
      <c r="A163" s="9"/>
      <c r="E163" s="6"/>
      <c r="F163" s="6"/>
    </row>
    <row r="164" spans="1:6" x14ac:dyDescent="0.25">
      <c r="A164" s="9"/>
      <c r="E164" s="6"/>
      <c r="F164" s="6"/>
    </row>
    <row r="165" spans="1:6" x14ac:dyDescent="0.25">
      <c r="A165" s="9"/>
      <c r="E165" s="6"/>
      <c r="F165" s="6"/>
    </row>
    <row r="166" spans="1:6" x14ac:dyDescent="0.25">
      <c r="A166" s="9"/>
      <c r="E166" s="6"/>
      <c r="F166" s="6"/>
    </row>
    <row r="167" spans="1:6" x14ac:dyDescent="0.25">
      <c r="A167" s="9"/>
      <c r="E167" s="6"/>
      <c r="F167" s="6"/>
    </row>
    <row r="168" spans="1:6" x14ac:dyDescent="0.25">
      <c r="A168" s="9"/>
      <c r="E168" s="6"/>
      <c r="F168" s="6"/>
    </row>
    <row r="169" spans="1:6" x14ac:dyDescent="0.25">
      <c r="A169" s="9"/>
      <c r="E169" s="6"/>
      <c r="F169" s="6"/>
    </row>
    <row r="170" spans="1:6" x14ac:dyDescent="0.25">
      <c r="A170" s="9"/>
      <c r="E170" s="6"/>
      <c r="F170" s="6"/>
    </row>
    <row r="171" spans="1:6" x14ac:dyDescent="0.25">
      <c r="A171" s="9"/>
      <c r="E171" s="6"/>
      <c r="F171" s="6"/>
    </row>
    <row r="172" spans="1:6" x14ac:dyDescent="0.25">
      <c r="A172" s="9"/>
      <c r="E172" s="6"/>
      <c r="F172" s="6"/>
    </row>
    <row r="173" spans="1:6" x14ac:dyDescent="0.25">
      <c r="A173" s="9"/>
      <c r="E173" s="6"/>
      <c r="F173" s="6"/>
    </row>
    <row r="174" spans="1:6" x14ac:dyDescent="0.25">
      <c r="A174" s="9"/>
      <c r="E174" s="6"/>
      <c r="F174" s="6"/>
    </row>
    <row r="175" spans="1:6" x14ac:dyDescent="0.25">
      <c r="A175" s="9"/>
      <c r="E175" s="6"/>
      <c r="F175" s="6"/>
    </row>
    <row r="176" spans="1:6" x14ac:dyDescent="0.25">
      <c r="A176" s="9"/>
      <c r="E176" s="6"/>
      <c r="F176" s="6"/>
    </row>
    <row r="177" spans="1:6" x14ac:dyDescent="0.25">
      <c r="A177" s="9"/>
      <c r="E177" s="6"/>
      <c r="F177" s="6"/>
    </row>
    <row r="178" spans="1:6" x14ac:dyDescent="0.25">
      <c r="A178" s="9"/>
      <c r="E178" s="6"/>
      <c r="F178" s="6"/>
    </row>
    <row r="179" spans="1:6" x14ac:dyDescent="0.25">
      <c r="A179" s="9"/>
      <c r="E179" s="6"/>
      <c r="F179" s="6"/>
    </row>
    <row r="180" spans="1:6" x14ac:dyDescent="0.25">
      <c r="A180" s="9"/>
      <c r="E180" s="6"/>
      <c r="F180" s="6"/>
    </row>
    <row r="181" spans="1:6" x14ac:dyDescent="0.25">
      <c r="A181" s="9"/>
      <c r="E181" s="6"/>
      <c r="F181" s="6"/>
    </row>
    <row r="182" spans="1:6" x14ac:dyDescent="0.25">
      <c r="A182" s="9"/>
      <c r="E182" s="6"/>
      <c r="F182" s="6"/>
    </row>
    <row r="183" spans="1:6" x14ac:dyDescent="0.25">
      <c r="A183" s="9"/>
      <c r="E183" s="6"/>
      <c r="F183" s="6"/>
    </row>
    <row r="184" spans="1:6" x14ac:dyDescent="0.25">
      <c r="A184" s="9"/>
      <c r="E184" s="6"/>
      <c r="F184" s="6"/>
    </row>
    <row r="185" spans="1:6" x14ac:dyDescent="0.25">
      <c r="A185" s="9"/>
      <c r="E185" s="6"/>
      <c r="F185" s="6"/>
    </row>
    <row r="186" spans="1:6" x14ac:dyDescent="0.25">
      <c r="A186" s="9"/>
      <c r="E186" s="6"/>
      <c r="F186" s="6"/>
    </row>
    <row r="187" spans="1:6" x14ac:dyDescent="0.25">
      <c r="A187" s="9"/>
      <c r="E187" s="6"/>
      <c r="F187" s="6"/>
    </row>
    <row r="188" spans="1:6" x14ac:dyDescent="0.25">
      <c r="A188" s="9"/>
      <c r="E188" s="6"/>
      <c r="F188" s="6"/>
    </row>
    <row r="189" spans="1:6" x14ac:dyDescent="0.25">
      <c r="A189" s="9"/>
      <c r="E189" s="6"/>
      <c r="F189" s="6"/>
    </row>
    <row r="190" spans="1:6" x14ac:dyDescent="0.25">
      <c r="A190" s="9"/>
      <c r="E190" s="6"/>
      <c r="F190" s="6"/>
    </row>
    <row r="191" spans="1:6" x14ac:dyDescent="0.25">
      <c r="A191" s="9"/>
      <c r="E191" s="6"/>
      <c r="F191" s="6"/>
    </row>
    <row r="192" spans="1:6" x14ac:dyDescent="0.25">
      <c r="A192" s="9"/>
      <c r="E192" s="6"/>
      <c r="F192" s="6"/>
    </row>
    <row r="193" spans="1:6" x14ac:dyDescent="0.25">
      <c r="A193" s="9"/>
      <c r="E193" s="6"/>
      <c r="F193" s="6"/>
    </row>
    <row r="194" spans="1:6" x14ac:dyDescent="0.25">
      <c r="A194" s="9"/>
      <c r="E194" s="6"/>
      <c r="F194" s="6"/>
    </row>
    <row r="195" spans="1:6" x14ac:dyDescent="0.25">
      <c r="A195" s="9"/>
      <c r="E195" s="6"/>
      <c r="F195" s="6"/>
    </row>
    <row r="196" spans="1:6" x14ac:dyDescent="0.25">
      <c r="A196" s="9"/>
      <c r="E196" s="6"/>
      <c r="F196" s="6"/>
    </row>
    <row r="197" spans="1:6" x14ac:dyDescent="0.25">
      <c r="A197" s="9"/>
      <c r="E197" s="6"/>
      <c r="F197" s="6"/>
    </row>
    <row r="198" spans="1:6" x14ac:dyDescent="0.25">
      <c r="A198" s="9"/>
      <c r="E198" s="6"/>
      <c r="F198" s="6"/>
    </row>
    <row r="199" spans="1:6" x14ac:dyDescent="0.25">
      <c r="A199" s="9"/>
      <c r="E199" s="6"/>
      <c r="F199" s="6"/>
    </row>
    <row r="200" spans="1:6" x14ac:dyDescent="0.25">
      <c r="A200" s="9"/>
      <c r="E200" s="6"/>
      <c r="F200" s="6"/>
    </row>
    <row r="201" spans="1:6" x14ac:dyDescent="0.25">
      <c r="A201" s="9"/>
      <c r="E201" s="6"/>
      <c r="F201" s="6"/>
    </row>
    <row r="202" spans="1:6" x14ac:dyDescent="0.25">
      <c r="A202" s="9"/>
      <c r="E202" s="6"/>
      <c r="F202" s="6"/>
    </row>
    <row r="203" spans="1:6" x14ac:dyDescent="0.25">
      <c r="A203" s="9"/>
    </row>
    <row r="204" spans="1:6" x14ac:dyDescent="0.25">
      <c r="A204" s="9"/>
    </row>
    <row r="205" spans="1:6" x14ac:dyDescent="0.25">
      <c r="A205" s="9"/>
    </row>
    <row r="206" spans="1:6" x14ac:dyDescent="0.25">
      <c r="A206" s="9"/>
    </row>
    <row r="207" spans="1:6" x14ac:dyDescent="0.25">
      <c r="A207" s="9"/>
    </row>
    <row r="208" spans="1:6" x14ac:dyDescent="0.25">
      <c r="A208" s="9"/>
    </row>
  </sheetData>
  <mergeCells count="1">
    <mergeCell ref="A1:G1"/>
  </mergeCells>
  <pageMargins left="0.7" right="0.7" top="0.75" bottom="0.75" header="0.3" footer="0.3"/>
  <pageSetup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5"/>
  <dimension ref="A1:O59"/>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72</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105" x14ac:dyDescent="0.25">
      <c r="A3" s="9">
        <v>41730</v>
      </c>
      <c r="B3" s="8" t="s">
        <v>231</v>
      </c>
      <c r="C3" s="8" t="s">
        <v>577</v>
      </c>
      <c r="D3" s="8" t="s">
        <v>168</v>
      </c>
      <c r="E3" s="6" t="s">
        <v>881</v>
      </c>
      <c r="F3" s="6" t="s">
        <v>880</v>
      </c>
      <c r="G3" s="6" t="s">
        <v>888</v>
      </c>
    </row>
    <row r="4" spans="1:15" ht="75" x14ac:dyDescent="0.25">
      <c r="A4" s="9">
        <v>41730</v>
      </c>
      <c r="B4" s="8" t="s">
        <v>231</v>
      </c>
      <c r="C4" s="8" t="s">
        <v>577</v>
      </c>
      <c r="D4" s="8" t="s">
        <v>168</v>
      </c>
      <c r="E4" s="6"/>
      <c r="F4" s="6" t="s">
        <v>882</v>
      </c>
      <c r="G4" s="6" t="s">
        <v>889</v>
      </c>
    </row>
    <row r="5" spans="1:15" ht="120" x14ac:dyDescent="0.25">
      <c r="A5" s="9">
        <v>41730</v>
      </c>
      <c r="B5" s="8" t="s">
        <v>231</v>
      </c>
      <c r="C5" s="8" t="s">
        <v>577</v>
      </c>
      <c r="D5" s="8" t="s">
        <v>168</v>
      </c>
      <c r="E5" s="6" t="s">
        <v>887</v>
      </c>
      <c r="F5" s="6" t="s">
        <v>883</v>
      </c>
      <c r="G5" s="6" t="s">
        <v>890</v>
      </c>
    </row>
    <row r="6" spans="1:15" ht="105" x14ac:dyDescent="0.25">
      <c r="A6" s="9">
        <v>41730</v>
      </c>
      <c r="B6" s="8" t="s">
        <v>231</v>
      </c>
      <c r="C6" s="8" t="s">
        <v>581</v>
      </c>
      <c r="D6" s="8" t="s">
        <v>884</v>
      </c>
      <c r="E6" s="6" t="s">
        <v>886</v>
      </c>
      <c r="F6" s="6" t="s">
        <v>885</v>
      </c>
      <c r="G6" s="6" t="s">
        <v>891</v>
      </c>
    </row>
    <row r="7" spans="1:15" x14ac:dyDescent="0.25">
      <c r="B7" s="8"/>
      <c r="C7" s="8"/>
      <c r="D7" s="8"/>
      <c r="E7" s="6"/>
      <c r="F7" s="6"/>
      <c r="G7" s="6"/>
    </row>
    <row r="8" spans="1:15" x14ac:dyDescent="0.25">
      <c r="B8" s="8"/>
      <c r="C8" s="8"/>
      <c r="D8" s="8"/>
      <c r="E8" s="6"/>
      <c r="F8" s="6"/>
      <c r="G8" s="6"/>
    </row>
    <row r="9" spans="1:15" x14ac:dyDescent="0.25">
      <c r="B9" s="8"/>
      <c r="C9" s="8"/>
      <c r="D9" s="8"/>
      <c r="E9" s="6"/>
      <c r="F9" s="6"/>
      <c r="G9" s="6"/>
    </row>
    <row r="10" spans="1:15" x14ac:dyDescent="0.25">
      <c r="B10" s="8"/>
      <c r="C10" s="8"/>
      <c r="D10" s="8"/>
      <c r="E10" s="6"/>
      <c r="F10" s="6"/>
      <c r="G10" s="6"/>
    </row>
    <row r="11" spans="1:15" x14ac:dyDescent="0.25">
      <c r="B11" s="8"/>
      <c r="C11" s="8"/>
      <c r="D11" s="8"/>
      <c r="E11" s="6"/>
      <c r="F11" s="6"/>
      <c r="G11" s="6"/>
    </row>
    <row r="12" spans="1:15" x14ac:dyDescent="0.25">
      <c r="B12" s="8"/>
      <c r="C12" s="8"/>
      <c r="D12" s="8"/>
      <c r="E12" s="6"/>
      <c r="F12" s="6"/>
      <c r="G12" s="6"/>
    </row>
    <row r="13" spans="1:15" x14ac:dyDescent="0.25">
      <c r="B13" s="8"/>
      <c r="C13" s="8"/>
      <c r="D13" s="8"/>
      <c r="E13" s="6"/>
      <c r="F13" s="6"/>
      <c r="G13" s="6"/>
    </row>
    <row r="14" spans="1:15" x14ac:dyDescent="0.25">
      <c r="B14" s="8"/>
      <c r="C14" s="8"/>
      <c r="D14" s="8"/>
      <c r="E14" s="6"/>
      <c r="F14" s="6"/>
      <c r="G14" s="6"/>
    </row>
    <row r="15" spans="1:15" x14ac:dyDescent="0.25">
      <c r="B15" s="8"/>
      <c r="C15" s="8"/>
      <c r="D15" s="8"/>
      <c r="E15" s="6"/>
      <c r="F15" s="6"/>
      <c r="G15" s="6"/>
    </row>
    <row r="16" spans="1:15" x14ac:dyDescent="0.25">
      <c r="B16" s="8"/>
      <c r="C16" s="8"/>
      <c r="D16" s="8"/>
      <c r="E16" s="6"/>
      <c r="F16" s="6"/>
      <c r="G16" s="6"/>
    </row>
    <row r="17" spans="2:7" x14ac:dyDescent="0.25">
      <c r="B17" s="8"/>
      <c r="C17" s="8"/>
      <c r="D17" s="8"/>
      <c r="E17" s="6"/>
      <c r="F17" s="6"/>
      <c r="G17" s="6"/>
    </row>
    <row r="18" spans="2:7" x14ac:dyDescent="0.25">
      <c r="B18" s="8"/>
      <c r="C18" s="8"/>
      <c r="D18" s="8"/>
      <c r="E18" s="6"/>
      <c r="F18" s="6"/>
      <c r="G18" s="6"/>
    </row>
    <row r="19" spans="2:7" x14ac:dyDescent="0.25">
      <c r="B19" s="8"/>
      <c r="C19" s="8"/>
      <c r="D19" s="8"/>
      <c r="E19" s="6"/>
      <c r="F19" s="6"/>
      <c r="G19" s="6"/>
    </row>
    <row r="20" spans="2:7" x14ac:dyDescent="0.25">
      <c r="B20" s="8"/>
      <c r="C20" s="8"/>
      <c r="D20" s="8"/>
      <c r="E20" s="6"/>
      <c r="F20" s="6"/>
      <c r="G20" s="6"/>
    </row>
    <row r="21" spans="2:7" x14ac:dyDescent="0.25">
      <c r="B21" s="8"/>
      <c r="C21" s="8"/>
      <c r="D21" s="8"/>
      <c r="E21" s="6"/>
      <c r="F21" s="6"/>
      <c r="G21" s="6"/>
    </row>
    <row r="22" spans="2:7" x14ac:dyDescent="0.25">
      <c r="B22" s="8"/>
      <c r="C22" s="8"/>
      <c r="D22" s="8"/>
      <c r="E22" s="6"/>
      <c r="F22" s="6"/>
      <c r="G22" s="6"/>
    </row>
    <row r="23" spans="2:7" x14ac:dyDescent="0.25">
      <c r="B23" s="8"/>
      <c r="C23" s="8"/>
      <c r="D23" s="8"/>
      <c r="E23" s="6"/>
      <c r="F23" s="6"/>
      <c r="G23" s="6"/>
    </row>
    <row r="24" spans="2:7" x14ac:dyDescent="0.25">
      <c r="B24" s="8"/>
      <c r="C24" s="8"/>
      <c r="D24" s="8"/>
      <c r="E24" s="6"/>
      <c r="F24" s="6"/>
      <c r="G24" s="6"/>
    </row>
    <row r="25" spans="2:7" x14ac:dyDescent="0.25">
      <c r="B25" s="8"/>
      <c r="C25" s="8"/>
      <c r="D25" s="8"/>
      <c r="E25" s="6"/>
      <c r="F25" s="6"/>
      <c r="G25" s="6"/>
    </row>
    <row r="26" spans="2:7" x14ac:dyDescent="0.25">
      <c r="B26" s="8"/>
      <c r="C26" s="8"/>
      <c r="D26" s="8"/>
      <c r="E26" s="6"/>
      <c r="F26" s="6"/>
      <c r="G26" s="6"/>
    </row>
    <row r="27" spans="2:7" x14ac:dyDescent="0.25">
      <c r="B27" s="8"/>
      <c r="C27" s="8"/>
      <c r="D27" s="8"/>
      <c r="E27" s="6"/>
      <c r="F27" s="6"/>
      <c r="G27" s="6"/>
    </row>
    <row r="28" spans="2:7" x14ac:dyDescent="0.25">
      <c r="B28" s="8"/>
      <c r="C28" s="8"/>
      <c r="D28" s="8"/>
      <c r="E28" s="6"/>
      <c r="F28" s="6"/>
      <c r="G28" s="6"/>
    </row>
    <row r="29" spans="2:7" x14ac:dyDescent="0.25">
      <c r="B29" s="8"/>
      <c r="C29" s="8"/>
      <c r="D29" s="8"/>
      <c r="E29" s="6"/>
      <c r="F29" s="6"/>
    </row>
    <row r="30" spans="2:7" x14ac:dyDescent="0.25">
      <c r="B30" s="8"/>
      <c r="C30" s="8"/>
      <c r="D30" s="8"/>
      <c r="E30" s="6"/>
      <c r="F30" s="6"/>
    </row>
    <row r="31" spans="2:7" x14ac:dyDescent="0.25">
      <c r="B31" s="8"/>
      <c r="C31" s="8"/>
      <c r="D31" s="8"/>
      <c r="E31" s="6"/>
      <c r="F31" s="6"/>
    </row>
    <row r="32" spans="2:7" x14ac:dyDescent="0.25">
      <c r="B32" s="8"/>
      <c r="C32" s="8"/>
      <c r="D32" s="8"/>
      <c r="E32" s="6"/>
      <c r="F32" s="6"/>
    </row>
    <row r="33" spans="2:6" x14ac:dyDescent="0.25">
      <c r="B33" s="8"/>
      <c r="C33" s="8"/>
      <c r="D33" s="8"/>
      <c r="E33" s="6"/>
      <c r="F33" s="6"/>
    </row>
    <row r="34" spans="2:6" x14ac:dyDescent="0.25">
      <c r="B34" s="8"/>
      <c r="C34" s="8"/>
      <c r="D34" s="8"/>
      <c r="E34" s="6"/>
      <c r="F34" s="6"/>
    </row>
    <row r="35" spans="2:6" x14ac:dyDescent="0.25">
      <c r="B35" s="8"/>
      <c r="C35" s="8"/>
      <c r="D35" s="8"/>
      <c r="E35" s="6"/>
      <c r="F35" s="6"/>
    </row>
    <row r="36" spans="2:6" x14ac:dyDescent="0.25">
      <c r="B36" s="8"/>
      <c r="C36" s="8"/>
      <c r="D36" s="8"/>
      <c r="E36" s="6"/>
      <c r="F36" s="6"/>
    </row>
    <row r="37" spans="2:6" x14ac:dyDescent="0.25">
      <c r="B37" s="8"/>
      <c r="C37" s="8"/>
      <c r="D37" s="8"/>
      <c r="E37" s="6"/>
      <c r="F37" s="6"/>
    </row>
    <row r="38" spans="2:6" x14ac:dyDescent="0.25">
      <c r="B38" s="8"/>
      <c r="C38" s="8"/>
      <c r="D38" s="8"/>
      <c r="E38" s="6"/>
      <c r="F38" s="6"/>
    </row>
    <row r="39" spans="2:6" x14ac:dyDescent="0.25">
      <c r="B39" s="8"/>
      <c r="C39" s="8"/>
      <c r="D39" s="8"/>
      <c r="E39" s="6"/>
      <c r="F39" s="6"/>
    </row>
    <row r="40" spans="2:6" x14ac:dyDescent="0.25">
      <c r="B40" s="8"/>
      <c r="C40" s="8"/>
      <c r="D40" s="8"/>
      <c r="E40" s="6"/>
      <c r="F40" s="6"/>
    </row>
    <row r="41" spans="2:6" x14ac:dyDescent="0.25">
      <c r="B41" s="8"/>
      <c r="C41" s="8"/>
      <c r="D41" s="8"/>
      <c r="E41" s="6"/>
      <c r="F41" s="6"/>
    </row>
    <row r="42" spans="2:6" x14ac:dyDescent="0.25">
      <c r="B42" s="8"/>
      <c r="C42" s="8"/>
      <c r="D42" s="8"/>
      <c r="E42" s="6"/>
      <c r="F42" s="6"/>
    </row>
    <row r="43" spans="2:6" x14ac:dyDescent="0.25">
      <c r="B43" s="8"/>
      <c r="C43" s="8"/>
      <c r="D43" s="8"/>
      <c r="E43" s="6"/>
      <c r="F43" s="6"/>
    </row>
    <row r="44" spans="2:6" x14ac:dyDescent="0.25">
      <c r="B44" s="8"/>
      <c r="C44" s="8"/>
      <c r="D44" s="8"/>
      <c r="E44" s="6"/>
      <c r="F44" s="6"/>
    </row>
    <row r="45" spans="2:6" x14ac:dyDescent="0.25">
      <c r="B45" s="8"/>
      <c r="C45" s="8"/>
      <c r="D45" s="8"/>
      <c r="E45" s="6"/>
      <c r="F45" s="6"/>
    </row>
    <row r="46" spans="2:6" x14ac:dyDescent="0.25">
      <c r="B46" s="8"/>
      <c r="C46" s="8"/>
      <c r="D46" s="8"/>
      <c r="E46" s="6"/>
      <c r="F46" s="6"/>
    </row>
    <row r="47" spans="2:6" x14ac:dyDescent="0.25">
      <c r="B47" s="8"/>
      <c r="C47" s="8"/>
      <c r="D47" s="8"/>
      <c r="E47" s="6"/>
      <c r="F47" s="6"/>
    </row>
    <row r="48" spans="2:6" x14ac:dyDescent="0.25">
      <c r="B48" s="8"/>
      <c r="C48" s="8"/>
      <c r="D48" s="8"/>
      <c r="E48" s="6"/>
      <c r="F48" s="6"/>
    </row>
    <row r="49" spans="2:6" x14ac:dyDescent="0.25">
      <c r="B49" s="8"/>
      <c r="C49" s="8"/>
      <c r="D49" s="8"/>
      <c r="E49" s="6"/>
      <c r="F49" s="6"/>
    </row>
    <row r="50" spans="2:6" x14ac:dyDescent="0.25">
      <c r="B50" s="8"/>
      <c r="C50" s="8"/>
      <c r="D50" s="8"/>
      <c r="E50" s="6"/>
      <c r="F50" s="6"/>
    </row>
    <row r="51" spans="2:6" x14ac:dyDescent="0.25">
      <c r="B51" s="8"/>
      <c r="C51" s="8"/>
      <c r="D51" s="8"/>
      <c r="E51" s="6"/>
      <c r="F51" s="6"/>
    </row>
    <row r="52" spans="2:6" x14ac:dyDescent="0.25">
      <c r="B52" s="8"/>
      <c r="C52" s="8"/>
      <c r="D52" s="8"/>
      <c r="E52" s="6"/>
      <c r="F52" s="6"/>
    </row>
    <row r="53" spans="2:6" x14ac:dyDescent="0.25">
      <c r="B53" s="8"/>
      <c r="C53" s="8"/>
      <c r="D53" s="8"/>
      <c r="E53" s="6"/>
      <c r="F53" s="6"/>
    </row>
    <row r="54" spans="2:6" x14ac:dyDescent="0.25">
      <c r="B54" s="8"/>
      <c r="C54" s="8"/>
      <c r="D54" s="8"/>
      <c r="E54" s="6"/>
      <c r="F54" s="6"/>
    </row>
    <row r="55" spans="2:6" x14ac:dyDescent="0.25">
      <c r="B55" s="8"/>
      <c r="C55" s="8"/>
      <c r="D55" s="8"/>
      <c r="E55" s="6"/>
      <c r="F55" s="6"/>
    </row>
    <row r="56" spans="2:6" x14ac:dyDescent="0.25">
      <c r="B56" s="8"/>
      <c r="C56" s="8"/>
      <c r="D56" s="8"/>
      <c r="E56" s="6"/>
      <c r="F56" s="6"/>
    </row>
    <row r="57" spans="2:6" x14ac:dyDescent="0.25">
      <c r="B57" s="8"/>
      <c r="C57" s="8"/>
      <c r="D57" s="8"/>
      <c r="E57" s="6"/>
      <c r="F57" s="6"/>
    </row>
    <row r="58" spans="2:6" x14ac:dyDescent="0.25">
      <c r="B58" s="8"/>
      <c r="C58" s="8"/>
      <c r="D58" s="8"/>
      <c r="E58" s="6"/>
      <c r="F58" s="6"/>
    </row>
    <row r="59" spans="2:6" x14ac:dyDescent="0.25">
      <c r="B59" s="8"/>
      <c r="C59" s="8"/>
      <c r="D59" s="8"/>
      <c r="E59" s="6"/>
      <c r="F59" s="6"/>
    </row>
  </sheetData>
  <mergeCells count="1">
    <mergeCell ref="A1:G1"/>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6"/>
  <dimension ref="A1:O251"/>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73</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75" x14ac:dyDescent="0.25">
      <c r="A3" s="9">
        <v>42157</v>
      </c>
      <c r="B3" s="8" t="s">
        <v>672</v>
      </c>
      <c r="C3" s="8" t="s">
        <v>455</v>
      </c>
      <c r="D3" s="8" t="s">
        <v>168</v>
      </c>
      <c r="E3" s="6" t="s">
        <v>895</v>
      </c>
      <c r="F3" s="6" t="s">
        <v>894</v>
      </c>
      <c r="G3" s="6" t="s">
        <v>900</v>
      </c>
    </row>
    <row r="4" spans="1:15" ht="180" x14ac:dyDescent="0.25">
      <c r="A4" s="9">
        <v>42157</v>
      </c>
      <c r="B4" s="8" t="s">
        <v>672</v>
      </c>
      <c r="C4" s="8" t="s">
        <v>318</v>
      </c>
      <c r="D4" s="8" t="s">
        <v>168</v>
      </c>
      <c r="E4" s="6" t="s">
        <v>897</v>
      </c>
      <c r="F4" s="6" t="s">
        <v>896</v>
      </c>
      <c r="G4" s="6" t="s">
        <v>901</v>
      </c>
    </row>
    <row r="5" spans="1:15" ht="90" x14ac:dyDescent="0.25">
      <c r="A5" s="9">
        <v>42157</v>
      </c>
      <c r="B5" s="8" t="s">
        <v>672</v>
      </c>
      <c r="C5" s="8" t="s">
        <v>320</v>
      </c>
      <c r="D5" s="8" t="s">
        <v>168</v>
      </c>
      <c r="E5" s="6" t="s">
        <v>899</v>
      </c>
      <c r="F5" s="6" t="s">
        <v>898</v>
      </c>
      <c r="G5" s="6" t="s">
        <v>902</v>
      </c>
    </row>
    <row r="6" spans="1:15" x14ac:dyDescent="0.25">
      <c r="A6" s="9"/>
      <c r="B6" s="8"/>
      <c r="C6" s="8"/>
      <c r="D6" s="8"/>
      <c r="E6" s="6"/>
      <c r="F6" s="6"/>
      <c r="G6" s="6"/>
    </row>
    <row r="7" spans="1:15" x14ac:dyDescent="0.25">
      <c r="A7" s="9"/>
      <c r="B7" s="8"/>
      <c r="C7" s="8"/>
      <c r="D7" s="8"/>
      <c r="E7" s="6"/>
      <c r="F7" s="6"/>
      <c r="G7" s="6"/>
    </row>
    <row r="8" spans="1:15" x14ac:dyDescent="0.25">
      <c r="A8" s="9"/>
      <c r="B8" s="8"/>
      <c r="C8" s="8"/>
      <c r="D8" s="8"/>
      <c r="E8" s="6"/>
      <c r="F8" s="6"/>
      <c r="G8" s="6"/>
    </row>
    <row r="9" spans="1:15" x14ac:dyDescent="0.25">
      <c r="A9" s="9"/>
      <c r="B9" s="8"/>
      <c r="C9" s="8"/>
      <c r="D9" s="8"/>
      <c r="E9" s="6"/>
      <c r="F9" s="6"/>
      <c r="G9" s="6"/>
    </row>
    <row r="10" spans="1:15" x14ac:dyDescent="0.25">
      <c r="A10" s="9"/>
      <c r="B10" s="8"/>
      <c r="C10" s="8"/>
      <c r="D10" s="8"/>
      <c r="E10" s="6"/>
      <c r="F10" s="6"/>
      <c r="G10" s="6"/>
    </row>
    <row r="11" spans="1:15" x14ac:dyDescent="0.25">
      <c r="A11" s="9"/>
      <c r="B11" s="8"/>
      <c r="C11" s="8"/>
      <c r="D11" s="8"/>
      <c r="E11" s="6"/>
      <c r="F11" s="6"/>
      <c r="G11" s="6"/>
    </row>
    <row r="12" spans="1:15" x14ac:dyDescent="0.25">
      <c r="A12" s="9"/>
      <c r="B12" s="8"/>
      <c r="C12" s="8"/>
      <c r="D12" s="8"/>
      <c r="E12" s="6"/>
      <c r="F12" s="6"/>
      <c r="G12" s="6"/>
    </row>
    <row r="13" spans="1:15" x14ac:dyDescent="0.25">
      <c r="A13" s="9"/>
      <c r="B13" s="8"/>
      <c r="C13" s="8"/>
      <c r="D13" s="8"/>
      <c r="E13" s="6"/>
      <c r="F13" s="6"/>
      <c r="G13" s="6"/>
    </row>
    <row r="14" spans="1:15" x14ac:dyDescent="0.25">
      <c r="A14" s="9"/>
      <c r="B14" s="8"/>
      <c r="C14" s="8"/>
      <c r="D14" s="8"/>
      <c r="E14" s="6"/>
      <c r="F14" s="6"/>
      <c r="G14" s="6"/>
    </row>
    <row r="15" spans="1:15" x14ac:dyDescent="0.25">
      <c r="A15" s="9"/>
      <c r="B15" s="8"/>
      <c r="C15" s="8"/>
      <c r="D15" s="8"/>
      <c r="E15" s="6"/>
      <c r="F15" s="6"/>
      <c r="G15" s="6"/>
    </row>
    <row r="16" spans="1:15" x14ac:dyDescent="0.25">
      <c r="A16" s="9"/>
      <c r="B16" s="8"/>
      <c r="C16" s="8"/>
      <c r="D16" s="8"/>
      <c r="E16" s="6"/>
      <c r="F16" s="6"/>
      <c r="G16" s="6"/>
    </row>
    <row r="17" spans="1:7" x14ac:dyDescent="0.25">
      <c r="A17" s="9"/>
      <c r="B17" s="8"/>
      <c r="C17" s="8"/>
      <c r="D17" s="8"/>
      <c r="E17" s="6"/>
      <c r="F17" s="6"/>
      <c r="G17" s="6"/>
    </row>
    <row r="18" spans="1:7" x14ac:dyDescent="0.25">
      <c r="A18" s="9"/>
      <c r="B18" s="8"/>
      <c r="C18" s="8"/>
      <c r="D18" s="8"/>
      <c r="E18" s="6"/>
      <c r="F18" s="6"/>
      <c r="G18" s="6"/>
    </row>
    <row r="19" spans="1:7" x14ac:dyDescent="0.25">
      <c r="A19" s="9"/>
      <c r="B19" s="8"/>
      <c r="C19" s="8"/>
      <c r="D19" s="8"/>
      <c r="E19" s="6"/>
      <c r="F19" s="6"/>
      <c r="G19" s="6"/>
    </row>
    <row r="20" spans="1:7" x14ac:dyDescent="0.25">
      <c r="A20" s="9"/>
      <c r="B20" s="8"/>
      <c r="C20" s="8"/>
      <c r="D20" s="8"/>
      <c r="E20" s="6"/>
      <c r="F20" s="6"/>
      <c r="G20" s="6"/>
    </row>
    <row r="21" spans="1:7" x14ac:dyDescent="0.25">
      <c r="A21" s="9"/>
      <c r="B21" s="8"/>
      <c r="C21" s="8"/>
      <c r="D21" s="8"/>
      <c r="E21" s="6"/>
      <c r="F21" s="6"/>
      <c r="G21" s="6"/>
    </row>
    <row r="22" spans="1:7" x14ac:dyDescent="0.25">
      <c r="A22" s="9"/>
      <c r="B22" s="8"/>
      <c r="C22" s="8"/>
      <c r="D22" s="8"/>
      <c r="E22" s="6"/>
      <c r="F22" s="6"/>
      <c r="G22" s="6"/>
    </row>
    <row r="23" spans="1:7" x14ac:dyDescent="0.25">
      <c r="A23" s="9"/>
      <c r="B23" s="8"/>
      <c r="C23" s="8"/>
      <c r="D23" s="8"/>
      <c r="E23" s="6"/>
      <c r="F23" s="6"/>
      <c r="G23" s="6"/>
    </row>
    <row r="24" spans="1:7" x14ac:dyDescent="0.25">
      <c r="A24" s="9"/>
      <c r="B24" s="8"/>
      <c r="C24" s="8"/>
      <c r="D24" s="8"/>
      <c r="E24" s="6"/>
      <c r="F24" s="6"/>
      <c r="G24" s="6"/>
    </row>
    <row r="25" spans="1:7" x14ac:dyDescent="0.25">
      <c r="A25" s="9"/>
      <c r="B25" s="8"/>
      <c r="C25" s="8"/>
      <c r="D25" s="8"/>
      <c r="E25" s="6"/>
      <c r="F25" s="6"/>
      <c r="G25" s="6"/>
    </row>
    <row r="26" spans="1:7" x14ac:dyDescent="0.25">
      <c r="A26" s="9"/>
      <c r="B26" s="8"/>
      <c r="C26" s="8"/>
      <c r="D26" s="8"/>
      <c r="E26" s="6"/>
      <c r="F26" s="6"/>
      <c r="G26" s="6"/>
    </row>
    <row r="27" spans="1:7" x14ac:dyDescent="0.25">
      <c r="A27" s="9"/>
      <c r="B27" s="8"/>
      <c r="C27" s="8"/>
      <c r="D27" s="8"/>
      <c r="E27" s="6"/>
      <c r="F27" s="6"/>
      <c r="G27" s="6"/>
    </row>
    <row r="28" spans="1:7" x14ac:dyDescent="0.25">
      <c r="A28" s="9"/>
      <c r="B28" s="8"/>
      <c r="C28" s="8"/>
      <c r="D28" s="8"/>
      <c r="E28" s="6"/>
      <c r="F28" s="6"/>
      <c r="G28" s="6"/>
    </row>
    <row r="29" spans="1:7" x14ac:dyDescent="0.25">
      <c r="A29" s="9"/>
      <c r="B29" s="8"/>
      <c r="C29" s="8"/>
      <c r="D29" s="8"/>
      <c r="E29" s="6"/>
      <c r="F29" s="6"/>
      <c r="G29" s="6"/>
    </row>
    <row r="30" spans="1:7" x14ac:dyDescent="0.25">
      <c r="A30" s="9"/>
      <c r="B30" s="8"/>
      <c r="C30" s="8"/>
      <c r="D30" s="8"/>
      <c r="E30" s="6"/>
      <c r="F30" s="6"/>
      <c r="G30" s="6"/>
    </row>
    <row r="31" spans="1:7" x14ac:dyDescent="0.25">
      <c r="A31" s="9"/>
      <c r="B31" s="8"/>
      <c r="C31" s="8"/>
      <c r="D31" s="8"/>
      <c r="E31" s="6"/>
      <c r="F31" s="6"/>
      <c r="G31" s="6"/>
    </row>
    <row r="32" spans="1:7" x14ac:dyDescent="0.25">
      <c r="A32" s="9"/>
      <c r="B32" s="8"/>
      <c r="C32" s="8"/>
      <c r="D32" s="8"/>
      <c r="E32" s="6"/>
      <c r="F32" s="6"/>
      <c r="G32" s="6"/>
    </row>
    <row r="33" spans="1:7" x14ac:dyDescent="0.25">
      <c r="A33" s="9"/>
      <c r="B33" s="8"/>
      <c r="C33" s="8"/>
      <c r="D33" s="8"/>
      <c r="E33" s="6"/>
      <c r="F33" s="6"/>
      <c r="G33" s="6"/>
    </row>
    <row r="34" spans="1:7" x14ac:dyDescent="0.25">
      <c r="A34" s="9"/>
      <c r="B34" s="8"/>
      <c r="C34" s="8"/>
      <c r="D34" s="8"/>
      <c r="E34" s="6"/>
      <c r="F34" s="6"/>
      <c r="G34" s="6"/>
    </row>
    <row r="35" spans="1:7" x14ac:dyDescent="0.25">
      <c r="A35" s="9"/>
      <c r="B35" s="8"/>
      <c r="C35" s="8"/>
      <c r="D35" s="8"/>
      <c r="E35" s="6"/>
      <c r="F35" s="6"/>
      <c r="G35" s="6"/>
    </row>
    <row r="36" spans="1:7" x14ac:dyDescent="0.25">
      <c r="A36" s="9"/>
      <c r="B36" s="8"/>
      <c r="C36" s="8"/>
      <c r="D36" s="8"/>
      <c r="E36" s="6"/>
      <c r="F36" s="6"/>
      <c r="G36" s="6"/>
    </row>
    <row r="37" spans="1:7" x14ac:dyDescent="0.25">
      <c r="A37" s="9"/>
      <c r="B37" s="8"/>
      <c r="C37" s="8"/>
      <c r="D37" s="8"/>
      <c r="E37" s="6"/>
      <c r="F37" s="6"/>
      <c r="G37" s="6"/>
    </row>
    <row r="38" spans="1:7" x14ac:dyDescent="0.25">
      <c r="A38" s="9"/>
      <c r="B38" s="8"/>
      <c r="C38" s="8"/>
      <c r="D38" s="8"/>
      <c r="E38" s="6"/>
      <c r="F38" s="6"/>
      <c r="G38" s="6"/>
    </row>
    <row r="39" spans="1:7" x14ac:dyDescent="0.25">
      <c r="A39" s="9"/>
      <c r="B39" s="8"/>
      <c r="C39" s="8"/>
      <c r="D39" s="8"/>
      <c r="E39" s="6"/>
      <c r="F39" s="6"/>
      <c r="G39" s="6"/>
    </row>
    <row r="40" spans="1:7" x14ac:dyDescent="0.25">
      <c r="A40" s="9"/>
      <c r="B40" s="8"/>
      <c r="C40" s="8"/>
      <c r="D40" s="8"/>
      <c r="E40" s="6"/>
      <c r="F40" s="6"/>
      <c r="G40" s="6"/>
    </row>
    <row r="41" spans="1:7" x14ac:dyDescent="0.25">
      <c r="A41" s="9"/>
      <c r="B41" s="8"/>
      <c r="C41" s="8"/>
      <c r="D41" s="8"/>
      <c r="E41" s="6"/>
      <c r="F41" s="6"/>
      <c r="G41" s="6"/>
    </row>
    <row r="42" spans="1:7" x14ac:dyDescent="0.25">
      <c r="A42" s="9"/>
      <c r="B42" s="8"/>
      <c r="C42" s="8"/>
      <c r="D42" s="8"/>
      <c r="E42" s="6"/>
      <c r="F42" s="6"/>
      <c r="G42" s="6"/>
    </row>
    <row r="43" spans="1:7" x14ac:dyDescent="0.25">
      <c r="A43" s="9"/>
      <c r="B43" s="8"/>
      <c r="C43" s="8"/>
      <c r="D43" s="8"/>
      <c r="E43" s="6"/>
      <c r="F43" s="6"/>
      <c r="G43" s="6"/>
    </row>
    <row r="44" spans="1:7" x14ac:dyDescent="0.25">
      <c r="A44" s="9"/>
      <c r="B44" s="8"/>
      <c r="C44" s="8"/>
      <c r="D44" s="8"/>
      <c r="E44" s="6"/>
      <c r="F44" s="6"/>
      <c r="G44" s="6"/>
    </row>
    <row r="45" spans="1:7" x14ac:dyDescent="0.25">
      <c r="A45" s="9"/>
      <c r="B45" s="8"/>
      <c r="C45" s="8"/>
      <c r="D45" s="8"/>
      <c r="E45" s="6"/>
      <c r="F45" s="6"/>
      <c r="G45" s="6"/>
    </row>
    <row r="46" spans="1:7" x14ac:dyDescent="0.25">
      <c r="A46" s="9"/>
      <c r="B46" s="8"/>
      <c r="C46" s="8"/>
      <c r="D46" s="8"/>
      <c r="E46" s="6"/>
      <c r="F46" s="6"/>
      <c r="G46" s="6"/>
    </row>
    <row r="47" spans="1:7" x14ac:dyDescent="0.25">
      <c r="A47" s="9"/>
      <c r="B47" s="8"/>
      <c r="C47" s="8"/>
      <c r="D47" s="8"/>
      <c r="E47" s="6"/>
      <c r="F47" s="6"/>
      <c r="G47" s="6"/>
    </row>
    <row r="48" spans="1:7" x14ac:dyDescent="0.25">
      <c r="A48" s="9"/>
      <c r="B48" s="8"/>
      <c r="C48" s="8"/>
      <c r="D48" s="8"/>
      <c r="E48" s="6"/>
      <c r="F48" s="6"/>
      <c r="G48" s="6"/>
    </row>
    <row r="49" spans="1:7" x14ac:dyDescent="0.25">
      <c r="A49" s="9"/>
      <c r="B49" s="8"/>
      <c r="C49" s="8"/>
      <c r="D49" s="8"/>
      <c r="E49" s="6"/>
      <c r="F49" s="6"/>
      <c r="G49" s="6"/>
    </row>
    <row r="50" spans="1:7" x14ac:dyDescent="0.25">
      <c r="A50" s="9"/>
      <c r="B50" s="8"/>
      <c r="C50" s="8"/>
      <c r="D50" s="8"/>
      <c r="E50" s="6"/>
      <c r="F50" s="6"/>
      <c r="G50" s="6"/>
    </row>
    <row r="51" spans="1:7" x14ac:dyDescent="0.25">
      <c r="A51" s="9"/>
      <c r="B51" s="8"/>
      <c r="C51" s="8"/>
      <c r="D51" s="8"/>
      <c r="E51" s="6"/>
      <c r="F51" s="6"/>
      <c r="G51" s="6"/>
    </row>
    <row r="52" spans="1:7" x14ac:dyDescent="0.25">
      <c r="A52" s="9"/>
      <c r="B52" s="8"/>
      <c r="C52" s="8"/>
      <c r="D52" s="8"/>
      <c r="E52" s="6"/>
      <c r="F52" s="6"/>
      <c r="G52" s="6"/>
    </row>
    <row r="53" spans="1:7" x14ac:dyDescent="0.25">
      <c r="A53" s="9"/>
      <c r="B53" s="8"/>
      <c r="C53" s="8"/>
      <c r="D53" s="8"/>
      <c r="E53" s="6"/>
      <c r="F53" s="6"/>
      <c r="G53" s="6"/>
    </row>
    <row r="54" spans="1:7" x14ac:dyDescent="0.25">
      <c r="A54" s="9"/>
      <c r="B54" s="8"/>
      <c r="C54" s="8"/>
      <c r="D54" s="8"/>
      <c r="E54" s="6"/>
      <c r="F54" s="6"/>
      <c r="G54" s="6"/>
    </row>
    <row r="55" spans="1:7" x14ac:dyDescent="0.25">
      <c r="A55" s="9"/>
      <c r="B55" s="8"/>
      <c r="C55" s="8"/>
      <c r="D55" s="8"/>
      <c r="E55" s="6"/>
      <c r="F55" s="6"/>
      <c r="G55" s="6"/>
    </row>
    <row r="56" spans="1:7" x14ac:dyDescent="0.25">
      <c r="A56" s="9"/>
      <c r="B56" s="8"/>
      <c r="C56" s="8"/>
      <c r="D56" s="8"/>
      <c r="E56" s="6"/>
      <c r="F56" s="6"/>
      <c r="G56" s="6"/>
    </row>
    <row r="57" spans="1:7" x14ac:dyDescent="0.25">
      <c r="A57" s="9"/>
      <c r="B57" s="8"/>
      <c r="C57" s="8"/>
      <c r="D57" s="8"/>
      <c r="E57" s="6"/>
      <c r="F57" s="6"/>
      <c r="G57" s="6"/>
    </row>
    <row r="58" spans="1:7" x14ac:dyDescent="0.25">
      <c r="A58" s="9"/>
      <c r="B58" s="8"/>
      <c r="C58" s="8"/>
      <c r="D58" s="8"/>
      <c r="E58" s="6"/>
      <c r="F58" s="6"/>
      <c r="G58" s="6"/>
    </row>
    <row r="59" spans="1:7" x14ac:dyDescent="0.25">
      <c r="A59" s="9"/>
      <c r="B59" s="8"/>
      <c r="C59" s="8"/>
      <c r="D59" s="8"/>
      <c r="E59" s="6"/>
      <c r="F59" s="6"/>
      <c r="G59" s="6"/>
    </row>
    <row r="60" spans="1:7" x14ac:dyDescent="0.25">
      <c r="A60" s="9"/>
      <c r="B60" s="8"/>
      <c r="C60" s="8"/>
      <c r="D60" s="8"/>
      <c r="E60" s="6"/>
      <c r="F60" s="6"/>
      <c r="G60" s="6"/>
    </row>
    <row r="61" spans="1:7" x14ac:dyDescent="0.25">
      <c r="A61" s="9"/>
      <c r="B61" s="8"/>
      <c r="C61" s="8"/>
      <c r="D61" s="8"/>
      <c r="E61" s="6"/>
      <c r="F61" s="6"/>
      <c r="G61" s="6"/>
    </row>
    <row r="62" spans="1:7" x14ac:dyDescent="0.25">
      <c r="A62" s="9"/>
      <c r="B62" s="8"/>
      <c r="C62" s="8"/>
      <c r="D62" s="8"/>
      <c r="E62" s="6"/>
      <c r="F62" s="6"/>
      <c r="G62" s="6"/>
    </row>
    <row r="63" spans="1:7" x14ac:dyDescent="0.25">
      <c r="A63" s="9"/>
      <c r="B63" s="8"/>
      <c r="C63" s="8"/>
      <c r="D63" s="8"/>
      <c r="E63" s="6"/>
      <c r="F63" s="6"/>
      <c r="G63" s="6"/>
    </row>
    <row r="64" spans="1:7" x14ac:dyDescent="0.25">
      <c r="A64" s="9"/>
      <c r="B64" s="8"/>
      <c r="C64" s="8"/>
      <c r="D64" s="8"/>
      <c r="E64" s="6"/>
      <c r="F64" s="6"/>
      <c r="G64" s="6"/>
    </row>
    <row r="65" spans="1:7" x14ac:dyDescent="0.25">
      <c r="A65" s="9"/>
      <c r="B65" s="8"/>
      <c r="C65" s="8"/>
      <c r="D65" s="8"/>
      <c r="E65" s="6"/>
      <c r="F65" s="6"/>
      <c r="G65" s="6"/>
    </row>
    <row r="66" spans="1:7" x14ac:dyDescent="0.25">
      <c r="A66" s="9"/>
      <c r="B66" s="8"/>
      <c r="C66" s="8"/>
      <c r="D66" s="8"/>
      <c r="E66" s="6"/>
      <c r="F66" s="6"/>
      <c r="G66" s="6"/>
    </row>
    <row r="67" spans="1:7" x14ac:dyDescent="0.25">
      <c r="A67" s="9"/>
      <c r="B67" s="8"/>
      <c r="C67" s="8"/>
      <c r="D67" s="8"/>
      <c r="E67" s="6"/>
      <c r="F67" s="6"/>
      <c r="G67" s="6"/>
    </row>
    <row r="68" spans="1:7" x14ac:dyDescent="0.25">
      <c r="A68" s="9"/>
      <c r="B68" s="8"/>
      <c r="C68" s="8"/>
      <c r="D68" s="8"/>
      <c r="E68" s="6"/>
      <c r="F68" s="6"/>
      <c r="G68" s="6"/>
    </row>
    <row r="69" spans="1:7" x14ac:dyDescent="0.25">
      <c r="A69" s="9"/>
      <c r="B69" s="8"/>
      <c r="C69" s="8"/>
      <c r="D69" s="8"/>
      <c r="E69" s="6"/>
      <c r="F69" s="6"/>
      <c r="G69" s="6"/>
    </row>
    <row r="70" spans="1:7" x14ac:dyDescent="0.25">
      <c r="A70" s="9"/>
      <c r="B70" s="8"/>
      <c r="C70" s="8"/>
      <c r="D70" s="8"/>
      <c r="E70" s="6"/>
      <c r="F70" s="6"/>
      <c r="G70" s="6"/>
    </row>
    <row r="71" spans="1:7" x14ac:dyDescent="0.25">
      <c r="A71" s="9"/>
      <c r="B71" s="8"/>
      <c r="C71" s="8"/>
      <c r="D71" s="8"/>
      <c r="E71" s="6"/>
      <c r="F71" s="6"/>
      <c r="G71" s="6"/>
    </row>
    <row r="72" spans="1:7" x14ac:dyDescent="0.25">
      <c r="A72" s="9"/>
      <c r="B72" s="8"/>
      <c r="C72" s="8"/>
      <c r="D72" s="8"/>
      <c r="E72" s="6"/>
      <c r="F72" s="6"/>
      <c r="G72" s="6"/>
    </row>
    <row r="73" spans="1:7" x14ac:dyDescent="0.25">
      <c r="A73" s="9"/>
      <c r="B73" s="8"/>
      <c r="C73" s="8"/>
      <c r="D73" s="8"/>
      <c r="E73" s="6"/>
      <c r="F73" s="6"/>
      <c r="G73" s="6"/>
    </row>
    <row r="74" spans="1:7" x14ac:dyDescent="0.25">
      <c r="A74" s="9"/>
      <c r="E74" s="6"/>
      <c r="F74" s="6"/>
      <c r="G74" s="6"/>
    </row>
    <row r="75" spans="1:7" x14ac:dyDescent="0.25">
      <c r="A75" s="9"/>
      <c r="E75" s="6"/>
      <c r="F75" s="6"/>
      <c r="G75" s="6"/>
    </row>
    <row r="76" spans="1:7" x14ac:dyDescent="0.25">
      <c r="A76" s="9"/>
      <c r="E76" s="6"/>
      <c r="F76" s="6"/>
      <c r="G76" s="6"/>
    </row>
    <row r="77" spans="1:7" x14ac:dyDescent="0.25">
      <c r="A77" s="9"/>
      <c r="E77" s="6"/>
      <c r="F77" s="6"/>
      <c r="G77" s="6"/>
    </row>
    <row r="78" spans="1:7" x14ac:dyDescent="0.25">
      <c r="A78" s="9"/>
      <c r="E78" s="6"/>
      <c r="F78" s="6"/>
      <c r="G78" s="6"/>
    </row>
    <row r="79" spans="1:7" x14ac:dyDescent="0.25">
      <c r="A79" s="9"/>
      <c r="E79" s="6"/>
      <c r="F79" s="6"/>
      <c r="G79" s="6"/>
    </row>
    <row r="80" spans="1:7" x14ac:dyDescent="0.25">
      <c r="A80" s="9"/>
      <c r="E80" s="6"/>
      <c r="F80" s="6"/>
      <c r="G80" s="6"/>
    </row>
    <row r="81" spans="1:7" x14ac:dyDescent="0.25">
      <c r="A81" s="9"/>
      <c r="E81" s="6"/>
      <c r="F81" s="6"/>
      <c r="G81" s="6"/>
    </row>
    <row r="82" spans="1:7" x14ac:dyDescent="0.25">
      <c r="A82" s="9"/>
      <c r="E82" s="6"/>
      <c r="F82" s="6"/>
      <c r="G82" s="6"/>
    </row>
    <row r="83" spans="1:7" x14ac:dyDescent="0.25">
      <c r="A83" s="9"/>
      <c r="E83" s="6"/>
      <c r="F83" s="6"/>
      <c r="G83" s="6"/>
    </row>
    <row r="84" spans="1:7" x14ac:dyDescent="0.25">
      <c r="A84" s="9"/>
      <c r="E84" s="6"/>
      <c r="F84" s="6"/>
      <c r="G84" s="6"/>
    </row>
    <row r="85" spans="1:7" x14ac:dyDescent="0.25">
      <c r="A85" s="9"/>
      <c r="E85" s="6"/>
      <c r="F85" s="6"/>
      <c r="G85" s="6"/>
    </row>
    <row r="86" spans="1:7" x14ac:dyDescent="0.25">
      <c r="A86" s="9"/>
      <c r="E86" s="6"/>
      <c r="F86" s="6"/>
      <c r="G86" s="6"/>
    </row>
    <row r="87" spans="1:7" x14ac:dyDescent="0.25">
      <c r="A87" s="9"/>
      <c r="E87" s="6"/>
      <c r="F87" s="6"/>
      <c r="G87" s="6"/>
    </row>
    <row r="88" spans="1:7" x14ac:dyDescent="0.25">
      <c r="A88" s="9"/>
      <c r="E88" s="6"/>
      <c r="F88" s="6"/>
      <c r="G88" s="6"/>
    </row>
    <row r="89" spans="1:7" x14ac:dyDescent="0.25">
      <c r="A89" s="9"/>
      <c r="E89" s="6"/>
      <c r="F89" s="6"/>
      <c r="G89" s="6"/>
    </row>
    <row r="90" spans="1:7" x14ac:dyDescent="0.25">
      <c r="A90" s="9"/>
      <c r="E90" s="6"/>
      <c r="F90" s="6"/>
      <c r="G90" s="6"/>
    </row>
    <row r="91" spans="1:7" x14ac:dyDescent="0.25">
      <c r="A91" s="9"/>
      <c r="E91" s="6"/>
      <c r="F91" s="6"/>
      <c r="G91" s="6"/>
    </row>
    <row r="92" spans="1:7" x14ac:dyDescent="0.25">
      <c r="A92" s="9"/>
      <c r="E92" s="6"/>
      <c r="F92" s="6"/>
      <c r="G92" s="6"/>
    </row>
    <row r="93" spans="1:7" x14ac:dyDescent="0.25">
      <c r="A93" s="9"/>
      <c r="E93" s="6"/>
      <c r="F93" s="6"/>
      <c r="G93" s="6"/>
    </row>
    <row r="94" spans="1:7" x14ac:dyDescent="0.25">
      <c r="A94" s="9"/>
      <c r="E94" s="6"/>
      <c r="F94" s="6"/>
      <c r="G94" s="6"/>
    </row>
    <row r="95" spans="1:7" x14ac:dyDescent="0.25">
      <c r="A95" s="9"/>
      <c r="E95" s="6"/>
      <c r="F95" s="6"/>
      <c r="G95" s="6"/>
    </row>
    <row r="96" spans="1:7" x14ac:dyDescent="0.25">
      <c r="A96" s="9"/>
      <c r="G96" s="6"/>
    </row>
    <row r="97" spans="1:7" x14ac:dyDescent="0.25">
      <c r="A97" s="9"/>
      <c r="G97" s="6"/>
    </row>
    <row r="98" spans="1:7" x14ac:dyDescent="0.25">
      <c r="A98" s="9"/>
      <c r="G98" s="6"/>
    </row>
    <row r="99" spans="1:7" x14ac:dyDescent="0.25">
      <c r="A99" s="9"/>
      <c r="G99" s="6"/>
    </row>
    <row r="100" spans="1:7" x14ac:dyDescent="0.25">
      <c r="A100" s="9"/>
      <c r="G100" s="6"/>
    </row>
    <row r="101" spans="1:7" x14ac:dyDescent="0.25">
      <c r="A101" s="9"/>
      <c r="G101" s="6"/>
    </row>
    <row r="102" spans="1:7" x14ac:dyDescent="0.25">
      <c r="A102" s="9"/>
      <c r="G102" s="6"/>
    </row>
    <row r="103" spans="1:7" x14ac:dyDescent="0.25">
      <c r="A103" s="9"/>
      <c r="G103" s="6"/>
    </row>
    <row r="104" spans="1:7" x14ac:dyDescent="0.25">
      <c r="A104" s="9"/>
      <c r="G104" s="6"/>
    </row>
    <row r="105" spans="1:7" x14ac:dyDescent="0.25">
      <c r="A105" s="9"/>
      <c r="G105" s="6"/>
    </row>
    <row r="106" spans="1:7" x14ac:dyDescent="0.25">
      <c r="A106" s="9"/>
    </row>
    <row r="107" spans="1:7" x14ac:dyDescent="0.25">
      <c r="A107" s="9"/>
    </row>
    <row r="108" spans="1:7" x14ac:dyDescent="0.25">
      <c r="A108" s="9"/>
    </row>
    <row r="109" spans="1:7" x14ac:dyDescent="0.25">
      <c r="A109" s="9"/>
    </row>
    <row r="110" spans="1:7" x14ac:dyDescent="0.25">
      <c r="A110" s="9"/>
    </row>
    <row r="111" spans="1:7" x14ac:dyDescent="0.25">
      <c r="A111" s="9"/>
    </row>
    <row r="112" spans="1:7" x14ac:dyDescent="0.25">
      <c r="A112" s="9"/>
    </row>
    <row r="113" spans="1:1" x14ac:dyDescent="0.25">
      <c r="A113" s="9"/>
    </row>
    <row r="114" spans="1:1" x14ac:dyDescent="0.25">
      <c r="A114" s="9"/>
    </row>
    <row r="115" spans="1:1" x14ac:dyDescent="0.25">
      <c r="A115" s="9"/>
    </row>
    <row r="116" spans="1:1" x14ac:dyDescent="0.25">
      <c r="A116" s="9"/>
    </row>
    <row r="117" spans="1:1" x14ac:dyDescent="0.25">
      <c r="A117" s="9"/>
    </row>
    <row r="118" spans="1:1" x14ac:dyDescent="0.25">
      <c r="A118" s="9"/>
    </row>
    <row r="119" spans="1:1" x14ac:dyDescent="0.25">
      <c r="A119" s="9"/>
    </row>
    <row r="120" spans="1:1" x14ac:dyDescent="0.25">
      <c r="A120" s="9"/>
    </row>
    <row r="121" spans="1:1" x14ac:dyDescent="0.25">
      <c r="A121" s="9"/>
    </row>
    <row r="122" spans="1:1" x14ac:dyDescent="0.25">
      <c r="A122" s="9"/>
    </row>
    <row r="123" spans="1:1" x14ac:dyDescent="0.25">
      <c r="A123" s="9"/>
    </row>
    <row r="124" spans="1:1" x14ac:dyDescent="0.25">
      <c r="A124" s="9"/>
    </row>
    <row r="125" spans="1:1" x14ac:dyDescent="0.25">
      <c r="A125" s="9"/>
    </row>
    <row r="126" spans="1:1" x14ac:dyDescent="0.25">
      <c r="A126" s="9"/>
    </row>
    <row r="127" spans="1:1" x14ac:dyDescent="0.25">
      <c r="A127" s="9"/>
    </row>
    <row r="128" spans="1:1" x14ac:dyDescent="0.25">
      <c r="A128" s="9"/>
    </row>
    <row r="129" spans="1:1" x14ac:dyDescent="0.25">
      <c r="A129" s="9"/>
    </row>
    <row r="130" spans="1:1" x14ac:dyDescent="0.25">
      <c r="A130" s="9"/>
    </row>
    <row r="131" spans="1:1" x14ac:dyDescent="0.25">
      <c r="A131" s="9"/>
    </row>
    <row r="132" spans="1:1" x14ac:dyDescent="0.25">
      <c r="A132" s="9"/>
    </row>
    <row r="133" spans="1:1" x14ac:dyDescent="0.25">
      <c r="A133" s="9"/>
    </row>
    <row r="134" spans="1:1" x14ac:dyDescent="0.25">
      <c r="A134" s="9"/>
    </row>
    <row r="135" spans="1:1" x14ac:dyDescent="0.25">
      <c r="A135" s="9"/>
    </row>
    <row r="136" spans="1:1" x14ac:dyDescent="0.25">
      <c r="A136" s="9"/>
    </row>
    <row r="137" spans="1:1" x14ac:dyDescent="0.25">
      <c r="A137" s="9"/>
    </row>
    <row r="138" spans="1:1" x14ac:dyDescent="0.25">
      <c r="A138" s="9"/>
    </row>
    <row r="139" spans="1:1" x14ac:dyDescent="0.25">
      <c r="A139" s="9"/>
    </row>
    <row r="140" spans="1:1" x14ac:dyDescent="0.25">
      <c r="A140" s="9"/>
    </row>
    <row r="141" spans="1:1" x14ac:dyDescent="0.25">
      <c r="A141" s="9"/>
    </row>
    <row r="142" spans="1:1" x14ac:dyDescent="0.25">
      <c r="A142" s="9"/>
    </row>
    <row r="143" spans="1:1" x14ac:dyDescent="0.25">
      <c r="A143" s="9"/>
    </row>
    <row r="144" spans="1:1" x14ac:dyDescent="0.25">
      <c r="A144" s="9"/>
    </row>
    <row r="145" spans="1:1" x14ac:dyDescent="0.25">
      <c r="A145" s="9"/>
    </row>
    <row r="146" spans="1:1" x14ac:dyDescent="0.25">
      <c r="A146" s="9"/>
    </row>
    <row r="147" spans="1:1" x14ac:dyDescent="0.25">
      <c r="A147" s="9"/>
    </row>
    <row r="148" spans="1:1" x14ac:dyDescent="0.25">
      <c r="A148" s="9"/>
    </row>
    <row r="149" spans="1:1" x14ac:dyDescent="0.25">
      <c r="A149" s="9"/>
    </row>
    <row r="150" spans="1:1" x14ac:dyDescent="0.25">
      <c r="A150" s="9"/>
    </row>
    <row r="151" spans="1:1" x14ac:dyDescent="0.25">
      <c r="A151" s="9"/>
    </row>
    <row r="152" spans="1:1" x14ac:dyDescent="0.25">
      <c r="A152" s="9"/>
    </row>
    <row r="153" spans="1:1" x14ac:dyDescent="0.25">
      <c r="A153" s="9"/>
    </row>
    <row r="154" spans="1:1" x14ac:dyDescent="0.25">
      <c r="A154" s="9"/>
    </row>
    <row r="155" spans="1:1" x14ac:dyDescent="0.25">
      <c r="A155" s="9"/>
    </row>
    <row r="156" spans="1:1" x14ac:dyDescent="0.25">
      <c r="A156" s="9"/>
    </row>
    <row r="157" spans="1:1" x14ac:dyDescent="0.25">
      <c r="A157" s="9"/>
    </row>
    <row r="158" spans="1:1" x14ac:dyDescent="0.25">
      <c r="A158" s="9"/>
    </row>
    <row r="159" spans="1:1" x14ac:dyDescent="0.25">
      <c r="A159" s="9"/>
    </row>
    <row r="160" spans="1:1" x14ac:dyDescent="0.25">
      <c r="A160" s="9"/>
    </row>
    <row r="161" spans="1:1" x14ac:dyDescent="0.25">
      <c r="A161" s="9"/>
    </row>
    <row r="162" spans="1:1" x14ac:dyDescent="0.25">
      <c r="A162" s="9"/>
    </row>
    <row r="163" spans="1:1" x14ac:dyDescent="0.25">
      <c r="A163" s="9"/>
    </row>
    <row r="164" spans="1:1" x14ac:dyDescent="0.25">
      <c r="A164" s="9"/>
    </row>
    <row r="165" spans="1:1" x14ac:dyDescent="0.25">
      <c r="A165" s="9"/>
    </row>
    <row r="166" spans="1:1" x14ac:dyDescent="0.25">
      <c r="A166" s="9"/>
    </row>
    <row r="167" spans="1:1" x14ac:dyDescent="0.25">
      <c r="A167" s="9"/>
    </row>
    <row r="168" spans="1:1" x14ac:dyDescent="0.25">
      <c r="A168" s="9"/>
    </row>
    <row r="169" spans="1:1" x14ac:dyDescent="0.25">
      <c r="A169" s="9"/>
    </row>
    <row r="170" spans="1:1" x14ac:dyDescent="0.25">
      <c r="A170" s="9"/>
    </row>
    <row r="171" spans="1:1" x14ac:dyDescent="0.25">
      <c r="A171" s="9"/>
    </row>
    <row r="172" spans="1:1" x14ac:dyDescent="0.25">
      <c r="A172" s="9"/>
    </row>
    <row r="173" spans="1:1" x14ac:dyDescent="0.25">
      <c r="A173" s="9"/>
    </row>
    <row r="174" spans="1:1" x14ac:dyDescent="0.25">
      <c r="A174" s="9"/>
    </row>
    <row r="175" spans="1:1" x14ac:dyDescent="0.25">
      <c r="A175" s="9"/>
    </row>
    <row r="176" spans="1:1" x14ac:dyDescent="0.25">
      <c r="A176" s="9"/>
    </row>
    <row r="177" spans="1:1" x14ac:dyDescent="0.25">
      <c r="A177" s="9"/>
    </row>
    <row r="178" spans="1:1" x14ac:dyDescent="0.25">
      <c r="A178" s="9"/>
    </row>
    <row r="179" spans="1:1" x14ac:dyDescent="0.25">
      <c r="A179" s="9"/>
    </row>
    <row r="180" spans="1:1" x14ac:dyDescent="0.25">
      <c r="A180" s="9"/>
    </row>
    <row r="181" spans="1:1" x14ac:dyDescent="0.25">
      <c r="A181" s="9"/>
    </row>
    <row r="182" spans="1:1" x14ac:dyDescent="0.25">
      <c r="A182" s="9"/>
    </row>
    <row r="183" spans="1:1" x14ac:dyDescent="0.25">
      <c r="A183" s="9"/>
    </row>
    <row r="184" spans="1:1" x14ac:dyDescent="0.25">
      <c r="A184" s="9"/>
    </row>
    <row r="185" spans="1:1" x14ac:dyDescent="0.25">
      <c r="A185" s="9"/>
    </row>
    <row r="186" spans="1:1" x14ac:dyDescent="0.25">
      <c r="A186" s="9"/>
    </row>
    <row r="187" spans="1:1" x14ac:dyDescent="0.25">
      <c r="A187" s="9"/>
    </row>
    <row r="188" spans="1:1" x14ac:dyDescent="0.25">
      <c r="A188" s="9"/>
    </row>
    <row r="189" spans="1:1" x14ac:dyDescent="0.25">
      <c r="A189" s="9"/>
    </row>
    <row r="190" spans="1:1" x14ac:dyDescent="0.25">
      <c r="A190" s="9"/>
    </row>
    <row r="191" spans="1:1" x14ac:dyDescent="0.25">
      <c r="A191" s="9"/>
    </row>
    <row r="192" spans="1:1" x14ac:dyDescent="0.25">
      <c r="A192" s="9"/>
    </row>
    <row r="193" spans="1:1" x14ac:dyDescent="0.25">
      <c r="A193" s="9"/>
    </row>
    <row r="194" spans="1:1" x14ac:dyDescent="0.25">
      <c r="A194" s="9"/>
    </row>
    <row r="195" spans="1:1" x14ac:dyDescent="0.25">
      <c r="A195" s="9"/>
    </row>
    <row r="196" spans="1:1" x14ac:dyDescent="0.25">
      <c r="A196" s="9"/>
    </row>
    <row r="197" spans="1:1" x14ac:dyDescent="0.25">
      <c r="A197" s="9"/>
    </row>
    <row r="198" spans="1:1" x14ac:dyDescent="0.25">
      <c r="A198" s="9"/>
    </row>
    <row r="199" spans="1:1" x14ac:dyDescent="0.25">
      <c r="A199" s="9"/>
    </row>
    <row r="200" spans="1:1" x14ac:dyDescent="0.25">
      <c r="A200" s="9"/>
    </row>
    <row r="201" spans="1:1" x14ac:dyDescent="0.25">
      <c r="A201" s="9"/>
    </row>
    <row r="202" spans="1:1" x14ac:dyDescent="0.25">
      <c r="A202" s="9"/>
    </row>
    <row r="203" spans="1:1" x14ac:dyDescent="0.25">
      <c r="A203" s="9"/>
    </row>
    <row r="204" spans="1:1" x14ac:dyDescent="0.25">
      <c r="A204" s="9"/>
    </row>
    <row r="205" spans="1:1" x14ac:dyDescent="0.25">
      <c r="A205" s="9"/>
    </row>
    <row r="206" spans="1:1" x14ac:dyDescent="0.25">
      <c r="A206" s="9"/>
    </row>
    <row r="207" spans="1:1" x14ac:dyDescent="0.25">
      <c r="A207" s="9"/>
    </row>
    <row r="208" spans="1:1" x14ac:dyDescent="0.25">
      <c r="A208" s="9"/>
    </row>
    <row r="209" spans="1:1" x14ac:dyDescent="0.25">
      <c r="A209" s="9"/>
    </row>
    <row r="210" spans="1:1" x14ac:dyDescent="0.25">
      <c r="A210" s="9"/>
    </row>
    <row r="211" spans="1:1" x14ac:dyDescent="0.25">
      <c r="A211" s="9"/>
    </row>
    <row r="212" spans="1:1" x14ac:dyDescent="0.25">
      <c r="A212" s="9"/>
    </row>
    <row r="213" spans="1:1" x14ac:dyDescent="0.25">
      <c r="A213" s="9"/>
    </row>
    <row r="214" spans="1:1" x14ac:dyDescent="0.25">
      <c r="A214" s="9"/>
    </row>
    <row r="215" spans="1:1" x14ac:dyDescent="0.25">
      <c r="A215" s="9"/>
    </row>
    <row r="216" spans="1:1" x14ac:dyDescent="0.25">
      <c r="A216" s="9"/>
    </row>
    <row r="217" spans="1:1" x14ac:dyDescent="0.25">
      <c r="A217" s="9"/>
    </row>
    <row r="218" spans="1:1" x14ac:dyDescent="0.25">
      <c r="A218" s="9"/>
    </row>
    <row r="219" spans="1:1" x14ac:dyDescent="0.25">
      <c r="A219" s="9"/>
    </row>
    <row r="220" spans="1:1" x14ac:dyDescent="0.25">
      <c r="A220" s="9"/>
    </row>
    <row r="221" spans="1:1" x14ac:dyDescent="0.25">
      <c r="A221" s="9"/>
    </row>
    <row r="222" spans="1:1" x14ac:dyDescent="0.25">
      <c r="A222" s="9"/>
    </row>
    <row r="223" spans="1:1" x14ac:dyDescent="0.25">
      <c r="A223" s="9"/>
    </row>
    <row r="224" spans="1:1" x14ac:dyDescent="0.25">
      <c r="A224" s="9"/>
    </row>
    <row r="225" spans="1:1" x14ac:dyDescent="0.25">
      <c r="A225" s="9"/>
    </row>
    <row r="226" spans="1:1" x14ac:dyDescent="0.25">
      <c r="A226" s="9"/>
    </row>
    <row r="227" spans="1:1" x14ac:dyDescent="0.25">
      <c r="A227" s="9"/>
    </row>
    <row r="228" spans="1:1" x14ac:dyDescent="0.25">
      <c r="A228" s="9"/>
    </row>
    <row r="229" spans="1:1" x14ac:dyDescent="0.25">
      <c r="A229" s="9"/>
    </row>
    <row r="230" spans="1:1" x14ac:dyDescent="0.25">
      <c r="A230" s="9"/>
    </row>
    <row r="231" spans="1:1" x14ac:dyDescent="0.25">
      <c r="A231" s="9"/>
    </row>
    <row r="232" spans="1:1" x14ac:dyDescent="0.25">
      <c r="A232" s="9"/>
    </row>
    <row r="233" spans="1:1" x14ac:dyDescent="0.25">
      <c r="A233" s="9"/>
    </row>
    <row r="234" spans="1:1" x14ac:dyDescent="0.25">
      <c r="A234" s="9"/>
    </row>
    <row r="235" spans="1:1" x14ac:dyDescent="0.25">
      <c r="A235" s="9"/>
    </row>
    <row r="236" spans="1:1" x14ac:dyDescent="0.25">
      <c r="A236" s="9"/>
    </row>
    <row r="237" spans="1:1" x14ac:dyDescent="0.25">
      <c r="A237" s="9"/>
    </row>
    <row r="238" spans="1:1" x14ac:dyDescent="0.25">
      <c r="A238" s="9"/>
    </row>
    <row r="239" spans="1:1" x14ac:dyDescent="0.25">
      <c r="A239" s="9"/>
    </row>
    <row r="240" spans="1:1" x14ac:dyDescent="0.25">
      <c r="A240" s="9"/>
    </row>
    <row r="241" spans="1:1" x14ac:dyDescent="0.25">
      <c r="A241" s="9"/>
    </row>
    <row r="242" spans="1:1" x14ac:dyDescent="0.25">
      <c r="A242" s="9"/>
    </row>
    <row r="243" spans="1:1" x14ac:dyDescent="0.25">
      <c r="A243" s="9"/>
    </row>
    <row r="244" spans="1:1" x14ac:dyDescent="0.25">
      <c r="A244" s="9"/>
    </row>
    <row r="245" spans="1:1" x14ac:dyDescent="0.25">
      <c r="A245" s="9"/>
    </row>
    <row r="246" spans="1:1" x14ac:dyDescent="0.25">
      <c r="A246" s="9"/>
    </row>
    <row r="247" spans="1:1" x14ac:dyDescent="0.25">
      <c r="A247" s="9"/>
    </row>
    <row r="248" spans="1:1" x14ac:dyDescent="0.25">
      <c r="A248" s="9"/>
    </row>
    <row r="249" spans="1:1" x14ac:dyDescent="0.25">
      <c r="A249" s="9"/>
    </row>
    <row r="250" spans="1:1" x14ac:dyDescent="0.25">
      <c r="A250" s="9"/>
    </row>
    <row r="251" spans="1:1" x14ac:dyDescent="0.25">
      <c r="A251" s="9"/>
    </row>
  </sheetData>
  <mergeCells count="1">
    <mergeCell ref="A1:G1"/>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7"/>
  <dimension ref="A1:O338"/>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74</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105" x14ac:dyDescent="0.25">
      <c r="A3" s="9">
        <v>42480</v>
      </c>
      <c r="B3" s="8" t="s">
        <v>892</v>
      </c>
      <c r="C3" s="8" t="s">
        <v>525</v>
      </c>
      <c r="D3" s="8" t="s">
        <v>168</v>
      </c>
      <c r="E3" s="6"/>
      <c r="F3" s="6" t="s">
        <v>893</v>
      </c>
      <c r="G3" s="6"/>
    </row>
    <row r="4" spans="1:15" ht="195" x14ac:dyDescent="0.25">
      <c r="A4" s="9">
        <v>42671</v>
      </c>
      <c r="B4" s="8" t="s">
        <v>912</v>
      </c>
      <c r="C4" s="8" t="s">
        <v>323</v>
      </c>
      <c r="D4" s="8" t="s">
        <v>168</v>
      </c>
      <c r="E4" s="6" t="s">
        <v>913</v>
      </c>
      <c r="F4" s="6" t="s">
        <v>914</v>
      </c>
      <c r="G4" s="6" t="s">
        <v>915</v>
      </c>
    </row>
    <row r="5" spans="1:15" ht="60" x14ac:dyDescent="0.25">
      <c r="A5" s="9">
        <v>42671</v>
      </c>
      <c r="B5" s="8" t="s">
        <v>912</v>
      </c>
      <c r="C5" s="8" t="s">
        <v>916</v>
      </c>
      <c r="D5" s="8" t="s">
        <v>172</v>
      </c>
      <c r="E5" s="6"/>
      <c r="F5" s="6" t="s">
        <v>917</v>
      </c>
      <c r="G5" s="6" t="s">
        <v>918</v>
      </c>
    </row>
    <row r="6" spans="1:15" ht="75" x14ac:dyDescent="0.25">
      <c r="A6" s="9">
        <v>42533</v>
      </c>
      <c r="B6" s="8" t="s">
        <v>672</v>
      </c>
      <c r="C6" s="8" t="s">
        <v>319</v>
      </c>
      <c r="D6" s="8" t="s">
        <v>172</v>
      </c>
      <c r="E6" s="6"/>
      <c r="F6" s="6" t="s">
        <v>919</v>
      </c>
      <c r="G6" s="6"/>
    </row>
    <row r="7" spans="1:15" ht="90" x14ac:dyDescent="0.25">
      <c r="A7" s="9">
        <v>42533</v>
      </c>
      <c r="B7" s="8" t="s">
        <v>672</v>
      </c>
      <c r="C7" s="8" t="s">
        <v>319</v>
      </c>
      <c r="D7" s="8" t="s">
        <v>168</v>
      </c>
      <c r="E7" s="6"/>
      <c r="F7" s="6" t="s">
        <v>920</v>
      </c>
      <c r="G7" s="6"/>
    </row>
    <row r="8" spans="1:15" x14ac:dyDescent="0.25">
      <c r="A8" s="9"/>
      <c r="B8" s="8"/>
      <c r="C8" s="8"/>
      <c r="D8" s="8"/>
      <c r="E8" s="6"/>
      <c r="F8" s="6"/>
      <c r="G8" s="6"/>
    </row>
    <row r="9" spans="1:15" x14ac:dyDescent="0.25">
      <c r="A9" s="9"/>
      <c r="B9" s="8"/>
      <c r="C9" s="8"/>
      <c r="D9" s="8"/>
      <c r="E9" s="6"/>
      <c r="F9" s="6"/>
      <c r="G9" s="6"/>
    </row>
    <row r="10" spans="1:15" x14ac:dyDescent="0.25">
      <c r="A10" s="9"/>
      <c r="B10" s="8"/>
      <c r="C10" s="8"/>
      <c r="D10" s="8"/>
      <c r="E10" s="6"/>
      <c r="F10" s="6"/>
      <c r="G10" s="6"/>
    </row>
    <row r="11" spans="1:15" x14ac:dyDescent="0.25">
      <c r="A11" s="9"/>
      <c r="B11" s="8"/>
      <c r="C11" s="8"/>
      <c r="D11" s="8"/>
      <c r="E11" s="6"/>
      <c r="F11" s="6"/>
      <c r="G11" s="6"/>
    </row>
    <row r="12" spans="1:15" x14ac:dyDescent="0.25">
      <c r="A12" s="9"/>
      <c r="B12" s="8"/>
      <c r="C12" s="8"/>
      <c r="D12" s="8"/>
      <c r="E12" s="6"/>
      <c r="F12" s="6"/>
      <c r="G12" s="6"/>
    </row>
    <row r="13" spans="1:15" x14ac:dyDescent="0.25">
      <c r="A13" s="9"/>
      <c r="B13" s="8"/>
      <c r="C13" s="8"/>
      <c r="D13" s="8"/>
      <c r="E13" s="6"/>
      <c r="F13" s="6"/>
      <c r="G13" s="6"/>
    </row>
    <row r="14" spans="1:15" x14ac:dyDescent="0.25">
      <c r="A14" s="9"/>
      <c r="B14" s="8"/>
      <c r="C14" s="8"/>
      <c r="D14" s="8"/>
      <c r="E14" s="6"/>
      <c r="F14" s="6"/>
      <c r="G14" s="6"/>
    </row>
    <row r="15" spans="1:15" x14ac:dyDescent="0.25">
      <c r="A15" s="9"/>
      <c r="B15" s="8"/>
      <c r="C15" s="8"/>
      <c r="D15" s="8"/>
      <c r="E15" s="6"/>
      <c r="F15" s="6"/>
      <c r="G15" s="6"/>
    </row>
    <row r="16" spans="1:15" x14ac:dyDescent="0.25">
      <c r="A16" s="9"/>
      <c r="B16" s="8"/>
      <c r="C16" s="8"/>
      <c r="D16" s="8"/>
      <c r="E16" s="6"/>
      <c r="F16" s="6"/>
      <c r="G16" s="6"/>
    </row>
    <row r="17" spans="1:7" x14ac:dyDescent="0.25">
      <c r="A17" s="9"/>
      <c r="B17" s="8"/>
      <c r="C17" s="8"/>
      <c r="D17" s="8"/>
      <c r="E17" s="6"/>
      <c r="F17" s="6"/>
      <c r="G17" s="6"/>
    </row>
    <row r="18" spans="1:7" x14ac:dyDescent="0.25">
      <c r="A18" s="9"/>
      <c r="B18" s="8"/>
      <c r="C18" s="8"/>
      <c r="D18" s="8"/>
      <c r="E18" s="6"/>
      <c r="F18" s="6"/>
      <c r="G18" s="6"/>
    </row>
    <row r="19" spans="1:7" x14ac:dyDescent="0.25">
      <c r="A19" s="9"/>
      <c r="B19" s="8"/>
      <c r="C19" s="8"/>
      <c r="D19" s="8"/>
      <c r="E19" s="6"/>
      <c r="F19" s="6"/>
      <c r="G19" s="6"/>
    </row>
    <row r="20" spans="1:7" x14ac:dyDescent="0.25">
      <c r="A20" s="9"/>
      <c r="B20" s="8"/>
      <c r="C20" s="8"/>
      <c r="D20" s="8"/>
      <c r="E20" s="6"/>
      <c r="F20" s="6"/>
      <c r="G20" s="6"/>
    </row>
    <row r="21" spans="1:7" x14ac:dyDescent="0.25">
      <c r="A21" s="9"/>
      <c r="B21" s="8"/>
      <c r="C21" s="8"/>
      <c r="D21" s="8"/>
      <c r="E21" s="6"/>
      <c r="F21" s="6"/>
      <c r="G21" s="6"/>
    </row>
    <row r="22" spans="1:7" x14ac:dyDescent="0.25">
      <c r="A22" s="9"/>
      <c r="B22" s="8"/>
      <c r="C22" s="8"/>
      <c r="D22" s="8"/>
      <c r="E22" s="6"/>
      <c r="F22" s="6"/>
      <c r="G22" s="6"/>
    </row>
    <row r="23" spans="1:7" x14ac:dyDescent="0.25">
      <c r="A23" s="9"/>
      <c r="B23" s="8"/>
      <c r="C23" s="8"/>
      <c r="D23" s="8"/>
      <c r="E23" s="6"/>
      <c r="F23" s="6"/>
      <c r="G23" s="6"/>
    </row>
    <row r="24" spans="1:7" x14ac:dyDescent="0.25">
      <c r="A24" s="9"/>
      <c r="B24" s="8"/>
      <c r="C24" s="8"/>
      <c r="D24" s="8"/>
      <c r="E24" s="6"/>
      <c r="F24" s="6"/>
      <c r="G24" s="6"/>
    </row>
    <row r="25" spans="1:7" x14ac:dyDescent="0.25">
      <c r="A25" s="9"/>
      <c r="B25" s="8"/>
      <c r="C25" s="8"/>
      <c r="D25" s="8"/>
      <c r="E25" s="6"/>
      <c r="F25" s="6"/>
      <c r="G25" s="6"/>
    </row>
    <row r="26" spans="1:7" x14ac:dyDescent="0.25">
      <c r="A26" s="9"/>
      <c r="B26" s="8"/>
      <c r="C26" s="8"/>
      <c r="D26" s="8"/>
      <c r="E26" s="6"/>
      <c r="F26" s="6"/>
      <c r="G26" s="6"/>
    </row>
    <row r="27" spans="1:7" x14ac:dyDescent="0.25">
      <c r="A27" s="9"/>
      <c r="B27" s="8"/>
      <c r="C27" s="8"/>
      <c r="D27" s="8"/>
      <c r="E27" s="6"/>
      <c r="F27" s="6"/>
      <c r="G27" s="6"/>
    </row>
    <row r="28" spans="1:7" x14ac:dyDescent="0.25">
      <c r="A28" s="9"/>
      <c r="B28" s="8"/>
      <c r="C28" s="8"/>
      <c r="D28" s="8"/>
      <c r="E28" s="6"/>
      <c r="F28" s="6"/>
      <c r="G28" s="6"/>
    </row>
    <row r="29" spans="1:7" x14ac:dyDescent="0.25">
      <c r="A29" s="9"/>
      <c r="B29" s="8"/>
      <c r="C29" s="8"/>
      <c r="D29" s="8"/>
      <c r="E29" s="6"/>
      <c r="F29" s="6"/>
      <c r="G29" s="6"/>
    </row>
    <row r="30" spans="1:7" x14ac:dyDescent="0.25">
      <c r="A30" s="9"/>
      <c r="B30" s="8"/>
      <c r="C30" s="8"/>
      <c r="D30" s="8"/>
      <c r="E30" s="6"/>
      <c r="F30" s="6"/>
      <c r="G30" s="6"/>
    </row>
    <row r="31" spans="1:7" x14ac:dyDescent="0.25">
      <c r="A31" s="9"/>
      <c r="B31" s="8"/>
      <c r="C31" s="8"/>
      <c r="D31" s="8"/>
      <c r="E31" s="6"/>
      <c r="F31" s="6"/>
      <c r="G31" s="6"/>
    </row>
    <row r="32" spans="1:7" x14ac:dyDescent="0.25">
      <c r="A32" s="9"/>
      <c r="B32" s="8"/>
      <c r="C32" s="8"/>
      <c r="D32" s="8"/>
      <c r="E32" s="6"/>
      <c r="F32" s="6"/>
      <c r="G32" s="6"/>
    </row>
    <row r="33" spans="1:7" x14ac:dyDescent="0.25">
      <c r="A33" s="9"/>
      <c r="B33" s="8"/>
      <c r="C33" s="8"/>
      <c r="D33" s="8"/>
      <c r="E33" s="6"/>
      <c r="F33" s="6"/>
      <c r="G33" s="6"/>
    </row>
    <row r="34" spans="1:7" x14ac:dyDescent="0.25">
      <c r="A34" s="9"/>
      <c r="B34" s="8"/>
      <c r="C34" s="8"/>
      <c r="D34" s="8"/>
      <c r="E34" s="6"/>
      <c r="F34" s="6"/>
      <c r="G34" s="6"/>
    </row>
    <row r="35" spans="1:7" x14ac:dyDescent="0.25">
      <c r="A35" s="9"/>
      <c r="B35" s="8"/>
      <c r="C35" s="8"/>
      <c r="D35" s="8"/>
      <c r="E35" s="6"/>
      <c r="F35" s="6"/>
      <c r="G35" s="6"/>
    </row>
    <row r="36" spans="1:7" x14ac:dyDescent="0.25">
      <c r="A36" s="9"/>
      <c r="B36" s="8"/>
      <c r="C36" s="8"/>
      <c r="D36" s="8"/>
      <c r="E36" s="6"/>
      <c r="F36" s="6"/>
      <c r="G36" s="6"/>
    </row>
    <row r="37" spans="1:7" x14ac:dyDescent="0.25">
      <c r="A37" s="9"/>
      <c r="B37" s="8"/>
      <c r="C37" s="8"/>
      <c r="D37" s="8"/>
      <c r="E37" s="6"/>
      <c r="F37" s="6"/>
      <c r="G37" s="6"/>
    </row>
    <row r="38" spans="1:7" x14ac:dyDescent="0.25">
      <c r="A38" s="9"/>
      <c r="B38" s="8"/>
      <c r="C38" s="8"/>
      <c r="D38" s="8"/>
      <c r="E38" s="6"/>
      <c r="F38" s="6"/>
      <c r="G38" s="6"/>
    </row>
    <row r="39" spans="1:7" x14ac:dyDescent="0.25">
      <c r="A39" s="9"/>
      <c r="B39" s="8"/>
      <c r="C39" s="8"/>
      <c r="D39" s="8"/>
      <c r="E39" s="6"/>
      <c r="F39" s="6"/>
      <c r="G39" s="6"/>
    </row>
    <row r="40" spans="1:7" x14ac:dyDescent="0.25">
      <c r="A40" s="9"/>
      <c r="B40" s="8"/>
      <c r="C40" s="8"/>
      <c r="D40" s="8"/>
      <c r="E40" s="6"/>
      <c r="F40" s="6"/>
      <c r="G40" s="6"/>
    </row>
    <row r="41" spans="1:7" x14ac:dyDescent="0.25">
      <c r="A41" s="9"/>
      <c r="B41" s="8"/>
      <c r="C41" s="8"/>
      <c r="D41" s="8"/>
      <c r="E41" s="6"/>
      <c r="F41" s="6"/>
      <c r="G41" s="6"/>
    </row>
    <row r="42" spans="1:7" x14ac:dyDescent="0.25">
      <c r="A42" s="9"/>
      <c r="B42" s="8"/>
      <c r="C42" s="8"/>
      <c r="D42" s="8"/>
      <c r="E42" s="6"/>
      <c r="F42" s="6"/>
      <c r="G42" s="6"/>
    </row>
    <row r="43" spans="1:7" x14ac:dyDescent="0.25">
      <c r="A43" s="9"/>
      <c r="B43" s="8"/>
      <c r="C43" s="8"/>
      <c r="D43" s="8"/>
      <c r="E43" s="6"/>
      <c r="F43" s="6"/>
      <c r="G43" s="6"/>
    </row>
    <row r="44" spans="1:7" x14ac:dyDescent="0.25">
      <c r="A44" s="9"/>
      <c r="B44" s="8"/>
      <c r="C44" s="8"/>
      <c r="D44" s="8"/>
      <c r="E44" s="6"/>
      <c r="F44" s="6"/>
      <c r="G44" s="6"/>
    </row>
    <row r="45" spans="1:7" x14ac:dyDescent="0.25">
      <c r="A45" s="9"/>
      <c r="B45" s="8"/>
      <c r="C45" s="8"/>
      <c r="D45" s="8"/>
      <c r="E45" s="6"/>
      <c r="F45" s="6"/>
      <c r="G45" s="6"/>
    </row>
    <row r="46" spans="1:7" x14ac:dyDescent="0.25">
      <c r="A46" s="9"/>
      <c r="B46" s="8"/>
      <c r="C46" s="8"/>
      <c r="D46" s="8"/>
      <c r="E46" s="6"/>
      <c r="F46" s="6"/>
      <c r="G46" s="6"/>
    </row>
    <row r="47" spans="1:7" x14ac:dyDescent="0.25">
      <c r="A47" s="9"/>
      <c r="B47" s="8"/>
      <c r="C47" s="8"/>
      <c r="D47" s="8"/>
      <c r="E47" s="6"/>
      <c r="F47" s="6"/>
      <c r="G47" s="6"/>
    </row>
    <row r="48" spans="1:7" x14ac:dyDescent="0.25">
      <c r="A48" s="9"/>
      <c r="B48" s="8"/>
      <c r="C48" s="8"/>
      <c r="D48" s="8"/>
      <c r="E48" s="6"/>
      <c r="F48" s="6"/>
      <c r="G48" s="6"/>
    </row>
    <row r="49" spans="1:7" x14ac:dyDescent="0.25">
      <c r="A49" s="9"/>
      <c r="B49" s="8"/>
      <c r="C49" s="8"/>
      <c r="D49" s="8"/>
      <c r="E49" s="6"/>
      <c r="F49" s="6"/>
      <c r="G49" s="6"/>
    </row>
    <row r="50" spans="1:7" x14ac:dyDescent="0.25">
      <c r="A50" s="9"/>
      <c r="B50" s="8"/>
      <c r="C50" s="8"/>
      <c r="D50" s="8"/>
      <c r="E50" s="6"/>
      <c r="F50" s="6"/>
      <c r="G50" s="6"/>
    </row>
    <row r="51" spans="1:7" x14ac:dyDescent="0.25">
      <c r="A51" s="9"/>
      <c r="B51" s="8"/>
      <c r="C51" s="8"/>
      <c r="D51" s="8"/>
      <c r="E51" s="6"/>
      <c r="F51" s="6"/>
      <c r="G51" s="6"/>
    </row>
    <row r="52" spans="1:7" x14ac:dyDescent="0.25">
      <c r="A52" s="9"/>
      <c r="B52" s="8"/>
      <c r="C52" s="8"/>
      <c r="D52" s="8"/>
      <c r="E52" s="6"/>
      <c r="F52" s="6"/>
      <c r="G52" s="6"/>
    </row>
    <row r="53" spans="1:7" x14ac:dyDescent="0.25">
      <c r="A53" s="9"/>
      <c r="B53" s="8"/>
      <c r="C53" s="8"/>
      <c r="D53" s="8"/>
      <c r="E53" s="6"/>
      <c r="F53" s="6"/>
      <c r="G53" s="6"/>
    </row>
    <row r="54" spans="1:7" x14ac:dyDescent="0.25">
      <c r="A54" s="9"/>
      <c r="B54" s="8"/>
      <c r="C54" s="8"/>
      <c r="D54" s="8"/>
      <c r="E54" s="6"/>
      <c r="F54" s="6"/>
      <c r="G54" s="6"/>
    </row>
    <row r="55" spans="1:7" x14ac:dyDescent="0.25">
      <c r="A55" s="9"/>
      <c r="B55" s="8"/>
      <c r="C55" s="8"/>
      <c r="D55" s="8"/>
      <c r="E55" s="6"/>
      <c r="F55" s="6"/>
      <c r="G55" s="6"/>
    </row>
    <row r="56" spans="1:7" x14ac:dyDescent="0.25">
      <c r="A56" s="9"/>
      <c r="B56" s="8"/>
      <c r="C56" s="8"/>
      <c r="D56" s="8"/>
      <c r="E56" s="6"/>
      <c r="F56" s="6"/>
      <c r="G56" s="6"/>
    </row>
    <row r="57" spans="1:7" x14ac:dyDescent="0.25">
      <c r="A57" s="9"/>
      <c r="B57" s="8"/>
      <c r="C57" s="8"/>
      <c r="D57" s="8"/>
      <c r="E57" s="6"/>
      <c r="F57" s="6"/>
      <c r="G57" s="6"/>
    </row>
    <row r="58" spans="1:7" x14ac:dyDescent="0.25">
      <c r="A58" s="9"/>
      <c r="B58" s="8"/>
      <c r="C58" s="8"/>
      <c r="D58" s="8"/>
      <c r="E58" s="6"/>
      <c r="F58" s="6"/>
      <c r="G58" s="6"/>
    </row>
    <row r="59" spans="1:7" x14ac:dyDescent="0.25">
      <c r="A59" s="9"/>
      <c r="B59" s="8"/>
      <c r="C59" s="8"/>
      <c r="D59" s="8"/>
      <c r="E59" s="6"/>
      <c r="F59" s="6"/>
      <c r="G59" s="6"/>
    </row>
    <row r="60" spans="1:7" x14ac:dyDescent="0.25">
      <c r="A60" s="9"/>
      <c r="B60" s="8"/>
      <c r="C60" s="8"/>
      <c r="D60" s="8"/>
      <c r="E60" s="6"/>
      <c r="F60" s="6"/>
      <c r="G60" s="6"/>
    </row>
    <row r="61" spans="1:7" x14ac:dyDescent="0.25">
      <c r="A61" s="9"/>
      <c r="B61" s="8"/>
      <c r="C61" s="8"/>
      <c r="D61" s="8"/>
      <c r="E61" s="6"/>
      <c r="F61" s="6"/>
      <c r="G61" s="6"/>
    </row>
    <row r="62" spans="1:7" x14ac:dyDescent="0.25">
      <c r="A62" s="9"/>
      <c r="B62" s="8"/>
      <c r="C62" s="8"/>
      <c r="D62" s="8"/>
      <c r="E62" s="6"/>
      <c r="F62" s="6"/>
      <c r="G62" s="6"/>
    </row>
    <row r="63" spans="1:7" x14ac:dyDescent="0.25">
      <c r="A63" s="9"/>
      <c r="B63" s="8"/>
      <c r="C63" s="8"/>
      <c r="D63" s="8"/>
      <c r="E63" s="6"/>
      <c r="F63" s="6"/>
      <c r="G63" s="6"/>
    </row>
    <row r="64" spans="1:7" x14ac:dyDescent="0.25">
      <c r="A64" s="9"/>
      <c r="E64" s="6"/>
      <c r="F64" s="6"/>
      <c r="G64" s="6"/>
    </row>
    <row r="65" spans="1:7" x14ac:dyDescent="0.25">
      <c r="A65" s="9"/>
      <c r="E65" s="6"/>
      <c r="F65" s="6"/>
      <c r="G65" s="6"/>
    </row>
    <row r="66" spans="1:7" x14ac:dyDescent="0.25">
      <c r="A66" s="9"/>
      <c r="E66" s="6"/>
      <c r="F66" s="6"/>
      <c r="G66" s="6"/>
    </row>
    <row r="67" spans="1:7" x14ac:dyDescent="0.25">
      <c r="A67" s="9"/>
      <c r="G67" s="6"/>
    </row>
    <row r="68" spans="1:7" x14ac:dyDescent="0.25">
      <c r="A68" s="9"/>
      <c r="G68" s="6"/>
    </row>
    <row r="69" spans="1:7" x14ac:dyDescent="0.25">
      <c r="A69" s="9"/>
      <c r="G69" s="6"/>
    </row>
    <row r="70" spans="1:7" x14ac:dyDescent="0.25">
      <c r="A70" s="9"/>
      <c r="G70" s="6"/>
    </row>
    <row r="71" spans="1:7" x14ac:dyDescent="0.25">
      <c r="A71" s="9"/>
      <c r="G71" s="6"/>
    </row>
    <row r="72" spans="1:7" x14ac:dyDescent="0.25">
      <c r="A72" s="9"/>
      <c r="G72" s="6"/>
    </row>
    <row r="73" spans="1:7" x14ac:dyDescent="0.25">
      <c r="A73" s="9"/>
      <c r="G73" s="6"/>
    </row>
    <row r="74" spans="1:7" x14ac:dyDescent="0.25">
      <c r="A74" s="9"/>
      <c r="G74" s="6"/>
    </row>
    <row r="75" spans="1:7" x14ac:dyDescent="0.25">
      <c r="A75" s="9"/>
      <c r="G75" s="6"/>
    </row>
    <row r="76" spans="1:7" x14ac:dyDescent="0.25">
      <c r="A76" s="9"/>
      <c r="G76" s="6"/>
    </row>
    <row r="77" spans="1:7" x14ac:dyDescent="0.25">
      <c r="A77" s="9"/>
      <c r="G77" s="6"/>
    </row>
    <row r="78" spans="1:7" x14ac:dyDescent="0.25">
      <c r="A78" s="9"/>
      <c r="G78" s="6"/>
    </row>
    <row r="79" spans="1:7" x14ac:dyDescent="0.25">
      <c r="A79" s="9"/>
      <c r="G79" s="6"/>
    </row>
    <row r="80" spans="1:7" x14ac:dyDescent="0.25">
      <c r="A80" s="9"/>
      <c r="G80" s="6"/>
    </row>
    <row r="81" spans="1:7" x14ac:dyDescent="0.25">
      <c r="A81" s="9"/>
      <c r="G81" s="6"/>
    </row>
    <row r="82" spans="1:7" x14ac:dyDescent="0.25">
      <c r="A82" s="9"/>
      <c r="G82" s="6"/>
    </row>
    <row r="83" spans="1:7" x14ac:dyDescent="0.25">
      <c r="A83" s="9"/>
      <c r="G83" s="6"/>
    </row>
    <row r="84" spans="1:7" x14ac:dyDescent="0.25">
      <c r="A84" s="9"/>
      <c r="G84" s="6"/>
    </row>
    <row r="85" spans="1:7" x14ac:dyDescent="0.25">
      <c r="A85" s="9"/>
      <c r="G85" s="6"/>
    </row>
    <row r="86" spans="1:7" x14ac:dyDescent="0.25">
      <c r="A86" s="9"/>
      <c r="G86" s="6"/>
    </row>
    <row r="87" spans="1:7" x14ac:dyDescent="0.25">
      <c r="A87" s="9"/>
      <c r="G87" s="6"/>
    </row>
    <row r="88" spans="1:7" x14ac:dyDescent="0.25">
      <c r="A88" s="9"/>
      <c r="G88" s="6"/>
    </row>
    <row r="89" spans="1:7" x14ac:dyDescent="0.25">
      <c r="A89" s="9"/>
      <c r="G89" s="6"/>
    </row>
    <row r="90" spans="1:7" x14ac:dyDescent="0.25">
      <c r="A90" s="9"/>
      <c r="G90" s="6"/>
    </row>
    <row r="91" spans="1:7" x14ac:dyDescent="0.25">
      <c r="A91" s="9"/>
      <c r="G91" s="6"/>
    </row>
    <row r="92" spans="1:7" x14ac:dyDescent="0.25">
      <c r="A92" s="9"/>
      <c r="G92" s="6"/>
    </row>
    <row r="93" spans="1:7" x14ac:dyDescent="0.25">
      <c r="A93" s="9"/>
      <c r="G93" s="6"/>
    </row>
    <row r="94" spans="1:7" x14ac:dyDescent="0.25">
      <c r="A94" s="9"/>
      <c r="G94" s="6"/>
    </row>
    <row r="95" spans="1:7" x14ac:dyDescent="0.25">
      <c r="A95" s="9"/>
      <c r="G95" s="6"/>
    </row>
    <row r="96" spans="1:7" x14ac:dyDescent="0.25">
      <c r="A96" s="9"/>
      <c r="G96" s="6"/>
    </row>
    <row r="97" spans="1:7" x14ac:dyDescent="0.25">
      <c r="A97" s="9"/>
      <c r="G97" s="6"/>
    </row>
    <row r="98" spans="1:7" x14ac:dyDescent="0.25">
      <c r="A98" s="9"/>
      <c r="G98" s="6"/>
    </row>
    <row r="99" spans="1:7" x14ac:dyDescent="0.25">
      <c r="A99" s="9"/>
      <c r="G99" s="6"/>
    </row>
    <row r="100" spans="1:7" x14ac:dyDescent="0.25">
      <c r="A100" s="9"/>
      <c r="G100" s="6"/>
    </row>
    <row r="101" spans="1:7" x14ac:dyDescent="0.25">
      <c r="A101" s="9"/>
      <c r="G101" s="6"/>
    </row>
    <row r="102" spans="1:7" x14ac:dyDescent="0.25">
      <c r="A102" s="9"/>
      <c r="G102" s="6"/>
    </row>
    <row r="103" spans="1:7" x14ac:dyDescent="0.25">
      <c r="A103" s="9"/>
      <c r="G103" s="6"/>
    </row>
    <row r="104" spans="1:7" x14ac:dyDescent="0.25">
      <c r="A104" s="9"/>
      <c r="G104" s="6"/>
    </row>
    <row r="105" spans="1:7" x14ac:dyDescent="0.25">
      <c r="A105" s="9"/>
      <c r="G105" s="6"/>
    </row>
    <row r="106" spans="1:7" x14ac:dyDescent="0.25">
      <c r="A106" s="9"/>
      <c r="G106" s="6"/>
    </row>
    <row r="107" spans="1:7" x14ac:dyDescent="0.25">
      <c r="A107" s="9"/>
      <c r="G107" s="6"/>
    </row>
    <row r="108" spans="1:7" x14ac:dyDescent="0.25">
      <c r="A108" s="9"/>
      <c r="G108" s="6"/>
    </row>
    <row r="109" spans="1:7" x14ac:dyDescent="0.25">
      <c r="A109" s="9"/>
      <c r="G109" s="6"/>
    </row>
    <row r="110" spans="1:7" x14ac:dyDescent="0.25">
      <c r="A110" s="9"/>
      <c r="G110" s="6"/>
    </row>
    <row r="111" spans="1:7" x14ac:dyDescent="0.25">
      <c r="A111" s="9"/>
      <c r="G111" s="6"/>
    </row>
    <row r="112" spans="1:7" x14ac:dyDescent="0.25">
      <c r="A112" s="9"/>
      <c r="G112" s="6"/>
    </row>
    <row r="113" spans="1:7" x14ac:dyDescent="0.25">
      <c r="A113" s="9"/>
      <c r="G113" s="6"/>
    </row>
    <row r="114" spans="1:7" x14ac:dyDescent="0.25">
      <c r="A114" s="9"/>
      <c r="G114" s="6"/>
    </row>
    <row r="115" spans="1:7" x14ac:dyDescent="0.25">
      <c r="A115" s="9"/>
      <c r="G115" s="6"/>
    </row>
    <row r="116" spans="1:7" x14ac:dyDescent="0.25">
      <c r="A116" s="9"/>
      <c r="G116" s="6"/>
    </row>
    <row r="117" spans="1:7" x14ac:dyDescent="0.25">
      <c r="A117" s="9"/>
      <c r="G117" s="6"/>
    </row>
    <row r="118" spans="1:7" x14ac:dyDescent="0.25">
      <c r="A118" s="9"/>
      <c r="G118" s="6"/>
    </row>
    <row r="119" spans="1:7" x14ac:dyDescent="0.25">
      <c r="A119" s="9"/>
      <c r="G119" s="6"/>
    </row>
    <row r="120" spans="1:7" x14ac:dyDescent="0.25">
      <c r="A120" s="9"/>
      <c r="G120" s="6"/>
    </row>
    <row r="121" spans="1:7" x14ac:dyDescent="0.25">
      <c r="A121" s="9"/>
      <c r="G121" s="6"/>
    </row>
    <row r="122" spans="1:7" x14ac:dyDescent="0.25">
      <c r="A122" s="9"/>
      <c r="G122" s="6"/>
    </row>
    <row r="123" spans="1:7" x14ac:dyDescent="0.25">
      <c r="A123" s="9"/>
      <c r="G123" s="6"/>
    </row>
    <row r="124" spans="1:7" x14ac:dyDescent="0.25">
      <c r="A124" s="9"/>
      <c r="G124" s="6"/>
    </row>
    <row r="125" spans="1:7" x14ac:dyDescent="0.25">
      <c r="A125" s="9"/>
      <c r="G125" s="6"/>
    </row>
    <row r="126" spans="1:7" x14ac:dyDescent="0.25">
      <c r="A126" s="9"/>
      <c r="G126" s="6"/>
    </row>
    <row r="127" spans="1:7" x14ac:dyDescent="0.25">
      <c r="A127" s="9"/>
      <c r="G127" s="6"/>
    </row>
    <row r="128" spans="1:7" x14ac:dyDescent="0.25">
      <c r="A128" s="9"/>
      <c r="G128" s="6"/>
    </row>
    <row r="129" spans="1:7" x14ac:dyDescent="0.25">
      <c r="A129" s="9"/>
      <c r="G129" s="6"/>
    </row>
    <row r="130" spans="1:7" x14ac:dyDescent="0.25">
      <c r="A130" s="9"/>
      <c r="G130" s="6"/>
    </row>
    <row r="131" spans="1:7" x14ac:dyDescent="0.25">
      <c r="A131" s="9"/>
      <c r="G131" s="6"/>
    </row>
    <row r="132" spans="1:7" x14ac:dyDescent="0.25">
      <c r="A132" s="9"/>
      <c r="G132" s="6"/>
    </row>
    <row r="133" spans="1:7" x14ac:dyDescent="0.25">
      <c r="A133" s="9"/>
      <c r="G133" s="6"/>
    </row>
    <row r="134" spans="1:7" x14ac:dyDescent="0.25">
      <c r="A134" s="9"/>
      <c r="G134" s="6"/>
    </row>
    <row r="135" spans="1:7" x14ac:dyDescent="0.25">
      <c r="A135" s="9"/>
      <c r="G135" s="6"/>
    </row>
    <row r="136" spans="1:7" x14ac:dyDescent="0.25">
      <c r="A136" s="9"/>
      <c r="G136" s="6"/>
    </row>
    <row r="137" spans="1:7" x14ac:dyDescent="0.25">
      <c r="A137" s="9"/>
      <c r="G137" s="6"/>
    </row>
    <row r="138" spans="1:7" x14ac:dyDescent="0.25">
      <c r="A138" s="9"/>
      <c r="G138" s="6"/>
    </row>
    <row r="139" spans="1:7" x14ac:dyDescent="0.25">
      <c r="A139" s="9"/>
      <c r="G139" s="6"/>
    </row>
    <row r="140" spans="1:7" x14ac:dyDescent="0.25">
      <c r="A140" s="9"/>
      <c r="G140" s="6"/>
    </row>
    <row r="141" spans="1:7" x14ac:dyDescent="0.25">
      <c r="A141" s="9"/>
      <c r="G141" s="6"/>
    </row>
    <row r="142" spans="1:7" x14ac:dyDescent="0.25">
      <c r="A142" s="9"/>
      <c r="G142" s="6"/>
    </row>
    <row r="143" spans="1:7" x14ac:dyDescent="0.25">
      <c r="A143" s="9"/>
      <c r="G143" s="6"/>
    </row>
    <row r="144" spans="1:7" x14ac:dyDescent="0.25">
      <c r="A144" s="9"/>
      <c r="G144" s="6"/>
    </row>
    <row r="145" spans="1:7" x14ac:dyDescent="0.25">
      <c r="A145" s="9"/>
      <c r="G145" s="6"/>
    </row>
    <row r="146" spans="1:7" x14ac:dyDescent="0.25">
      <c r="A146" s="9"/>
      <c r="G146" s="6"/>
    </row>
    <row r="147" spans="1:7" x14ac:dyDescent="0.25">
      <c r="A147" s="9"/>
      <c r="G147" s="6"/>
    </row>
    <row r="148" spans="1:7" x14ac:dyDescent="0.25">
      <c r="A148" s="9"/>
      <c r="G148" s="6"/>
    </row>
    <row r="149" spans="1:7" x14ac:dyDescent="0.25">
      <c r="A149" s="9"/>
      <c r="G149" s="6"/>
    </row>
    <row r="150" spans="1:7" x14ac:dyDescent="0.25">
      <c r="A150" s="9"/>
      <c r="G150" s="6"/>
    </row>
    <row r="151" spans="1:7" x14ac:dyDescent="0.25">
      <c r="A151" s="9"/>
      <c r="G151" s="6"/>
    </row>
    <row r="152" spans="1:7" x14ac:dyDescent="0.25">
      <c r="A152" s="9"/>
      <c r="G152" s="6"/>
    </row>
    <row r="153" spans="1:7" x14ac:dyDescent="0.25">
      <c r="A153" s="9"/>
      <c r="G153" s="6"/>
    </row>
    <row r="154" spans="1:7" x14ac:dyDescent="0.25">
      <c r="A154" s="9"/>
      <c r="G154" s="6"/>
    </row>
    <row r="155" spans="1:7" x14ac:dyDescent="0.25">
      <c r="A155" s="9"/>
      <c r="G155" s="6"/>
    </row>
    <row r="156" spans="1:7" x14ac:dyDescent="0.25">
      <c r="A156" s="9"/>
      <c r="G156" s="6"/>
    </row>
    <row r="157" spans="1:7" x14ac:dyDescent="0.25">
      <c r="A157" s="9"/>
      <c r="G157" s="6"/>
    </row>
    <row r="158" spans="1:7" x14ac:dyDescent="0.25">
      <c r="A158" s="9"/>
      <c r="G158" s="6"/>
    </row>
    <row r="159" spans="1:7" x14ac:dyDescent="0.25">
      <c r="A159" s="9"/>
      <c r="G159" s="6"/>
    </row>
    <row r="160" spans="1:7" x14ac:dyDescent="0.25">
      <c r="A160" s="9"/>
      <c r="G160" s="6"/>
    </row>
    <row r="161" spans="1:7" x14ac:dyDescent="0.25">
      <c r="A161" s="9"/>
      <c r="G161" s="6"/>
    </row>
    <row r="162" spans="1:7" x14ac:dyDescent="0.25">
      <c r="A162" s="9"/>
      <c r="G162" s="6"/>
    </row>
    <row r="163" spans="1:7" x14ac:dyDescent="0.25">
      <c r="A163" s="9"/>
      <c r="G163" s="6"/>
    </row>
    <row r="164" spans="1:7" x14ac:dyDescent="0.25">
      <c r="A164" s="9"/>
      <c r="G164" s="6"/>
    </row>
    <row r="165" spans="1:7" x14ac:dyDescent="0.25">
      <c r="A165" s="9"/>
      <c r="G165" s="6"/>
    </row>
    <row r="166" spans="1:7" x14ac:dyDescent="0.25">
      <c r="A166" s="9"/>
      <c r="G166" s="6"/>
    </row>
    <row r="167" spans="1:7" x14ac:dyDescent="0.25">
      <c r="A167" s="9"/>
      <c r="G167" s="6"/>
    </row>
    <row r="168" spans="1:7" x14ac:dyDescent="0.25">
      <c r="A168" s="9"/>
      <c r="G168" s="6"/>
    </row>
    <row r="169" spans="1:7" x14ac:dyDescent="0.25">
      <c r="A169" s="9"/>
      <c r="G169" s="6"/>
    </row>
    <row r="170" spans="1:7" x14ac:dyDescent="0.25">
      <c r="A170" s="9"/>
      <c r="G170" s="6"/>
    </row>
    <row r="171" spans="1:7" x14ac:dyDescent="0.25">
      <c r="A171" s="9"/>
      <c r="G171" s="6"/>
    </row>
    <row r="172" spans="1:7" x14ac:dyDescent="0.25">
      <c r="A172" s="9"/>
      <c r="G172" s="6"/>
    </row>
    <row r="173" spans="1:7" x14ac:dyDescent="0.25">
      <c r="A173" s="9"/>
      <c r="G173" s="6"/>
    </row>
    <row r="174" spans="1:7" x14ac:dyDescent="0.25">
      <c r="A174" s="9"/>
      <c r="G174" s="6"/>
    </row>
    <row r="175" spans="1:7" x14ac:dyDescent="0.25">
      <c r="A175" s="9"/>
      <c r="G175" s="6"/>
    </row>
    <row r="176" spans="1:7" x14ac:dyDescent="0.25">
      <c r="A176" s="9"/>
      <c r="G176" s="6"/>
    </row>
    <row r="177" spans="1:7" x14ac:dyDescent="0.25">
      <c r="A177" s="9"/>
      <c r="G177" s="6"/>
    </row>
    <row r="178" spans="1:7" x14ac:dyDescent="0.25">
      <c r="A178" s="9"/>
      <c r="G178" s="6"/>
    </row>
    <row r="179" spans="1:7" x14ac:dyDescent="0.25">
      <c r="A179" s="9"/>
      <c r="G179" s="6"/>
    </row>
    <row r="180" spans="1:7" x14ac:dyDescent="0.25">
      <c r="A180" s="9"/>
      <c r="G180" s="6"/>
    </row>
    <row r="181" spans="1:7" x14ac:dyDescent="0.25">
      <c r="A181" s="9"/>
      <c r="G181" s="6"/>
    </row>
    <row r="182" spans="1:7" x14ac:dyDescent="0.25">
      <c r="A182" s="9"/>
      <c r="G182" s="6"/>
    </row>
    <row r="183" spans="1:7" x14ac:dyDescent="0.25">
      <c r="A183" s="9"/>
      <c r="G183" s="6"/>
    </row>
    <row r="184" spans="1:7" x14ac:dyDescent="0.25">
      <c r="A184" s="9"/>
      <c r="G184" s="6"/>
    </row>
    <row r="185" spans="1:7" x14ac:dyDescent="0.25">
      <c r="A185" s="9"/>
      <c r="G185" s="6"/>
    </row>
    <row r="186" spans="1:7" x14ac:dyDescent="0.25">
      <c r="A186" s="9"/>
      <c r="G186" s="6"/>
    </row>
    <row r="187" spans="1:7" x14ac:dyDescent="0.25">
      <c r="A187" s="9"/>
      <c r="G187" s="6"/>
    </row>
    <row r="188" spans="1:7" x14ac:dyDescent="0.25">
      <c r="A188" s="9"/>
      <c r="G188" s="6"/>
    </row>
    <row r="189" spans="1:7" x14ac:dyDescent="0.25">
      <c r="A189" s="9"/>
      <c r="G189" s="6"/>
    </row>
    <row r="190" spans="1:7" x14ac:dyDescent="0.25">
      <c r="A190" s="9"/>
      <c r="G190" s="6"/>
    </row>
    <row r="191" spans="1:7" x14ac:dyDescent="0.25">
      <c r="A191" s="9"/>
      <c r="G191" s="6"/>
    </row>
    <row r="192" spans="1:7" x14ac:dyDescent="0.25">
      <c r="A192" s="9"/>
      <c r="G192" s="6"/>
    </row>
    <row r="193" spans="1:7" x14ac:dyDescent="0.25">
      <c r="A193" s="9"/>
      <c r="G193" s="6"/>
    </row>
    <row r="194" spans="1:7" x14ac:dyDescent="0.25">
      <c r="A194" s="9"/>
      <c r="G194" s="6"/>
    </row>
    <row r="195" spans="1:7" x14ac:dyDescent="0.25">
      <c r="A195" s="9"/>
      <c r="G195" s="6"/>
    </row>
    <row r="196" spans="1:7" x14ac:dyDescent="0.25">
      <c r="A196" s="9"/>
      <c r="G196" s="6"/>
    </row>
    <row r="197" spans="1:7" x14ac:dyDescent="0.25">
      <c r="A197" s="9"/>
      <c r="G197" s="6"/>
    </row>
    <row r="198" spans="1:7" x14ac:dyDescent="0.25">
      <c r="A198" s="9"/>
      <c r="G198" s="6"/>
    </row>
    <row r="199" spans="1:7" x14ac:dyDescent="0.25">
      <c r="A199" s="9"/>
      <c r="G199" s="6"/>
    </row>
    <row r="200" spans="1:7" x14ac:dyDescent="0.25">
      <c r="A200" s="9"/>
      <c r="G200" s="6"/>
    </row>
    <row r="201" spans="1:7" x14ac:dyDescent="0.25">
      <c r="A201" s="9"/>
      <c r="G201" s="6"/>
    </row>
    <row r="202" spans="1:7" x14ac:dyDescent="0.25">
      <c r="A202" s="9"/>
      <c r="G202" s="6"/>
    </row>
    <row r="203" spans="1:7" x14ac:dyDescent="0.25">
      <c r="A203" s="9"/>
      <c r="G203" s="6"/>
    </row>
    <row r="204" spans="1:7" x14ac:dyDescent="0.25">
      <c r="A204" s="9"/>
      <c r="G204" s="6"/>
    </row>
    <row r="205" spans="1:7" x14ac:dyDescent="0.25">
      <c r="A205" s="9"/>
      <c r="G205" s="6"/>
    </row>
    <row r="206" spans="1:7" x14ac:dyDescent="0.25">
      <c r="A206" s="9"/>
      <c r="G206" s="6"/>
    </row>
    <row r="207" spans="1:7" x14ac:dyDescent="0.25">
      <c r="A207" s="9"/>
      <c r="G207" s="6"/>
    </row>
    <row r="208" spans="1:7" x14ac:dyDescent="0.25">
      <c r="A208" s="9"/>
      <c r="G208" s="6"/>
    </row>
    <row r="209" spans="1:7" x14ac:dyDescent="0.25">
      <c r="A209" s="9"/>
      <c r="G209" s="6"/>
    </row>
    <row r="210" spans="1:7" x14ac:dyDescent="0.25">
      <c r="A210" s="9"/>
      <c r="G210" s="6"/>
    </row>
    <row r="211" spans="1:7" x14ac:dyDescent="0.25">
      <c r="A211" s="9"/>
      <c r="G211" s="6"/>
    </row>
    <row r="212" spans="1:7" x14ac:dyDescent="0.25">
      <c r="A212" s="9"/>
      <c r="G212" s="6"/>
    </row>
    <row r="213" spans="1:7" x14ac:dyDescent="0.25">
      <c r="A213" s="9"/>
      <c r="G213" s="6"/>
    </row>
    <row r="214" spans="1:7" x14ac:dyDescent="0.25">
      <c r="A214" s="9"/>
      <c r="G214" s="6"/>
    </row>
    <row r="215" spans="1:7" x14ac:dyDescent="0.25">
      <c r="A215" s="9"/>
      <c r="G215" s="6"/>
    </row>
    <row r="216" spans="1:7" x14ac:dyDescent="0.25">
      <c r="A216" s="9"/>
      <c r="G216" s="6"/>
    </row>
    <row r="217" spans="1:7" x14ac:dyDescent="0.25">
      <c r="A217" s="9"/>
      <c r="G217" s="6"/>
    </row>
    <row r="218" spans="1:7" x14ac:dyDescent="0.25">
      <c r="A218" s="9"/>
      <c r="G218" s="6"/>
    </row>
    <row r="219" spans="1:7" x14ac:dyDescent="0.25">
      <c r="A219" s="9"/>
      <c r="G219" s="6"/>
    </row>
    <row r="220" spans="1:7" x14ac:dyDescent="0.25">
      <c r="A220" s="9"/>
      <c r="G220" s="6"/>
    </row>
    <row r="221" spans="1:7" x14ac:dyDescent="0.25">
      <c r="A221" s="9"/>
      <c r="G221" s="6"/>
    </row>
    <row r="222" spans="1:7" x14ac:dyDescent="0.25">
      <c r="A222" s="9"/>
      <c r="G222" s="6"/>
    </row>
    <row r="223" spans="1:7" x14ac:dyDescent="0.25">
      <c r="A223" s="9"/>
      <c r="G223" s="6"/>
    </row>
    <row r="224" spans="1:7" x14ac:dyDescent="0.25">
      <c r="A224" s="9"/>
      <c r="G224" s="6"/>
    </row>
    <row r="225" spans="1:7" x14ac:dyDescent="0.25">
      <c r="A225" s="9"/>
      <c r="G225" s="6"/>
    </row>
    <row r="226" spans="1:7" x14ac:dyDescent="0.25">
      <c r="A226" s="9"/>
      <c r="G226" s="6"/>
    </row>
    <row r="227" spans="1:7" x14ac:dyDescent="0.25">
      <c r="A227" s="9"/>
      <c r="G227" s="6"/>
    </row>
    <row r="228" spans="1:7" x14ac:dyDescent="0.25">
      <c r="A228" s="9"/>
      <c r="G228" s="6"/>
    </row>
    <row r="229" spans="1:7" x14ac:dyDescent="0.25">
      <c r="A229" s="9"/>
      <c r="G229" s="6"/>
    </row>
    <row r="230" spans="1:7" x14ac:dyDescent="0.25">
      <c r="A230" s="9"/>
      <c r="G230" s="6"/>
    </row>
    <row r="231" spans="1:7" x14ac:dyDescent="0.25">
      <c r="A231" s="9"/>
      <c r="G231" s="6"/>
    </row>
    <row r="232" spans="1:7" x14ac:dyDescent="0.25">
      <c r="A232" s="9"/>
      <c r="G232" s="6"/>
    </row>
    <row r="233" spans="1:7" x14ac:dyDescent="0.25">
      <c r="A233" s="9"/>
      <c r="G233" s="6"/>
    </row>
    <row r="234" spans="1:7" x14ac:dyDescent="0.25">
      <c r="A234" s="9"/>
      <c r="G234" s="6"/>
    </row>
    <row r="235" spans="1:7" x14ac:dyDescent="0.25">
      <c r="A235" s="9"/>
      <c r="G235" s="6"/>
    </row>
    <row r="236" spans="1:7" x14ac:dyDescent="0.25">
      <c r="A236" s="9"/>
      <c r="G236" s="6"/>
    </row>
    <row r="237" spans="1:7" x14ac:dyDescent="0.25">
      <c r="A237" s="9"/>
      <c r="G237" s="6"/>
    </row>
    <row r="238" spans="1:7" x14ac:dyDescent="0.25">
      <c r="A238" s="9"/>
      <c r="G238" s="6"/>
    </row>
    <row r="239" spans="1:7" x14ac:dyDescent="0.25">
      <c r="A239" s="9"/>
      <c r="G239" s="6"/>
    </row>
    <row r="240" spans="1:7" x14ac:dyDescent="0.25">
      <c r="A240" s="9"/>
      <c r="G240" s="6"/>
    </row>
    <row r="241" spans="1:7" x14ac:dyDescent="0.25">
      <c r="A241" s="9"/>
      <c r="G241" s="6"/>
    </row>
    <row r="242" spans="1:7" x14ac:dyDescent="0.25">
      <c r="A242" s="9"/>
      <c r="G242" s="6"/>
    </row>
    <row r="243" spans="1:7" x14ac:dyDescent="0.25">
      <c r="A243" s="9"/>
      <c r="G243" s="6"/>
    </row>
    <row r="244" spans="1:7" x14ac:dyDescent="0.25">
      <c r="A244" s="9"/>
      <c r="G244" s="6"/>
    </row>
    <row r="245" spans="1:7" x14ac:dyDescent="0.25">
      <c r="A245" s="9"/>
      <c r="G245" s="6"/>
    </row>
    <row r="246" spans="1:7" x14ac:dyDescent="0.25">
      <c r="A246" s="9"/>
      <c r="G246" s="6"/>
    </row>
    <row r="247" spans="1:7" x14ac:dyDescent="0.25">
      <c r="A247" s="9"/>
      <c r="G247" s="6"/>
    </row>
    <row r="248" spans="1:7" x14ac:dyDescent="0.25">
      <c r="A248" s="9"/>
      <c r="G248" s="6"/>
    </row>
    <row r="249" spans="1:7" x14ac:dyDescent="0.25">
      <c r="A249" s="9"/>
      <c r="G249" s="6"/>
    </row>
    <row r="250" spans="1:7" x14ac:dyDescent="0.25">
      <c r="A250" s="9"/>
      <c r="G250" s="6"/>
    </row>
    <row r="251" spans="1:7" x14ac:dyDescent="0.25">
      <c r="A251" s="9"/>
      <c r="G251" s="6"/>
    </row>
    <row r="252" spans="1:7" x14ac:dyDescent="0.25">
      <c r="A252" s="9"/>
      <c r="G252" s="6"/>
    </row>
    <row r="253" spans="1:7" x14ac:dyDescent="0.25">
      <c r="A253" s="9"/>
      <c r="G253" s="6"/>
    </row>
    <row r="254" spans="1:7" x14ac:dyDescent="0.25">
      <c r="A254" s="9"/>
      <c r="G254" s="6"/>
    </row>
    <row r="255" spans="1:7" x14ac:dyDescent="0.25">
      <c r="A255" s="9"/>
      <c r="G255" s="6"/>
    </row>
    <row r="256" spans="1:7" x14ac:dyDescent="0.25">
      <c r="A256" s="9"/>
      <c r="G256" s="6"/>
    </row>
    <row r="257" spans="1:7" x14ac:dyDescent="0.25">
      <c r="A257" s="9"/>
      <c r="G257" s="6"/>
    </row>
    <row r="258" spans="1:7" x14ac:dyDescent="0.25">
      <c r="A258" s="9"/>
      <c r="G258" s="6"/>
    </row>
    <row r="259" spans="1:7" x14ac:dyDescent="0.25">
      <c r="A259" s="9"/>
      <c r="G259" s="6"/>
    </row>
    <row r="260" spans="1:7" x14ac:dyDescent="0.25">
      <c r="A260" s="9"/>
      <c r="G260" s="6"/>
    </row>
    <row r="261" spans="1:7" x14ac:dyDescent="0.25">
      <c r="A261" s="9"/>
      <c r="G261" s="6"/>
    </row>
    <row r="262" spans="1:7" x14ac:dyDescent="0.25">
      <c r="A262" s="9"/>
      <c r="G262" s="6"/>
    </row>
    <row r="263" spans="1:7" x14ac:dyDescent="0.25">
      <c r="A263" s="9"/>
      <c r="G263" s="6"/>
    </row>
    <row r="264" spans="1:7" x14ac:dyDescent="0.25">
      <c r="A264" s="9"/>
      <c r="G264" s="6"/>
    </row>
    <row r="265" spans="1:7" x14ac:dyDescent="0.25">
      <c r="A265" s="9"/>
      <c r="G265" s="6"/>
    </row>
    <row r="266" spans="1:7" x14ac:dyDescent="0.25">
      <c r="A266" s="9"/>
      <c r="G266" s="6"/>
    </row>
    <row r="267" spans="1:7" x14ac:dyDescent="0.25">
      <c r="A267" s="9"/>
      <c r="G267" s="6"/>
    </row>
    <row r="268" spans="1:7" x14ac:dyDescent="0.25">
      <c r="A268" s="9"/>
      <c r="G268" s="6"/>
    </row>
    <row r="269" spans="1:7" x14ac:dyDescent="0.25">
      <c r="A269" s="9"/>
      <c r="G269" s="6"/>
    </row>
    <row r="270" spans="1:7" x14ac:dyDescent="0.25">
      <c r="A270" s="9"/>
      <c r="G270" s="6"/>
    </row>
    <row r="271" spans="1:7" x14ac:dyDescent="0.25">
      <c r="A271" s="9"/>
      <c r="G271" s="6"/>
    </row>
    <row r="272" spans="1:7" x14ac:dyDescent="0.25">
      <c r="A272" s="9"/>
      <c r="G272" s="6"/>
    </row>
    <row r="273" spans="1:7" x14ac:dyDescent="0.25">
      <c r="A273" s="9"/>
      <c r="G273" s="6"/>
    </row>
    <row r="274" spans="1:7" x14ac:dyDescent="0.25">
      <c r="A274" s="9"/>
      <c r="G274" s="6"/>
    </row>
    <row r="275" spans="1:7" x14ac:dyDescent="0.25">
      <c r="A275" s="9"/>
      <c r="G275" s="6"/>
    </row>
    <row r="276" spans="1:7" x14ac:dyDescent="0.25">
      <c r="A276" s="9"/>
      <c r="G276" s="6"/>
    </row>
    <row r="277" spans="1:7" x14ac:dyDescent="0.25">
      <c r="A277" s="9"/>
      <c r="G277" s="6"/>
    </row>
    <row r="278" spans="1:7" x14ac:dyDescent="0.25">
      <c r="A278" s="9"/>
      <c r="G278" s="6"/>
    </row>
    <row r="279" spans="1:7" x14ac:dyDescent="0.25">
      <c r="A279" s="9"/>
    </row>
    <row r="280" spans="1:7" x14ac:dyDescent="0.25">
      <c r="A280" s="9"/>
    </row>
    <row r="281" spans="1:7" x14ac:dyDescent="0.25">
      <c r="A281" s="9"/>
    </row>
    <row r="282" spans="1:7" x14ac:dyDescent="0.25">
      <c r="A282" s="9"/>
    </row>
    <row r="283" spans="1:7" x14ac:dyDescent="0.25">
      <c r="A283" s="9"/>
    </row>
    <row r="284" spans="1:7" x14ac:dyDescent="0.25">
      <c r="A284" s="9"/>
    </row>
    <row r="285" spans="1:7" x14ac:dyDescent="0.25">
      <c r="A285" s="9"/>
    </row>
    <row r="286" spans="1:7" x14ac:dyDescent="0.25">
      <c r="A286" s="9"/>
    </row>
    <row r="287" spans="1:7" x14ac:dyDescent="0.25">
      <c r="A287" s="9"/>
    </row>
    <row r="288" spans="1:7" x14ac:dyDescent="0.25">
      <c r="A288" s="9"/>
    </row>
    <row r="289" spans="1:1" x14ac:dyDescent="0.25">
      <c r="A289" s="9"/>
    </row>
    <row r="290" spans="1:1" x14ac:dyDescent="0.25">
      <c r="A290" s="9"/>
    </row>
    <row r="291" spans="1:1" x14ac:dyDescent="0.25">
      <c r="A291" s="9"/>
    </row>
    <row r="292" spans="1:1" x14ac:dyDescent="0.25">
      <c r="A292" s="9"/>
    </row>
    <row r="293" spans="1:1" x14ac:dyDescent="0.25">
      <c r="A293" s="9"/>
    </row>
    <row r="294" spans="1:1" x14ac:dyDescent="0.25">
      <c r="A294" s="9"/>
    </row>
    <row r="295" spans="1:1" x14ac:dyDescent="0.25">
      <c r="A295" s="9"/>
    </row>
    <row r="296" spans="1:1" x14ac:dyDescent="0.25">
      <c r="A296" s="9"/>
    </row>
    <row r="297" spans="1:1" x14ac:dyDescent="0.25">
      <c r="A297" s="9"/>
    </row>
    <row r="298" spans="1:1" x14ac:dyDescent="0.25">
      <c r="A298" s="9"/>
    </row>
    <row r="299" spans="1:1" x14ac:dyDescent="0.25">
      <c r="A299" s="9"/>
    </row>
    <row r="300" spans="1:1" x14ac:dyDescent="0.25">
      <c r="A300" s="9"/>
    </row>
    <row r="301" spans="1:1" x14ac:dyDescent="0.25">
      <c r="A301" s="9"/>
    </row>
    <row r="302" spans="1:1" x14ac:dyDescent="0.25">
      <c r="A302" s="9"/>
    </row>
    <row r="303" spans="1:1" x14ac:dyDescent="0.25">
      <c r="A303" s="9"/>
    </row>
    <row r="304" spans="1:1" x14ac:dyDescent="0.25">
      <c r="A304" s="9"/>
    </row>
    <row r="305" spans="1:1" x14ac:dyDescent="0.25">
      <c r="A305" s="9"/>
    </row>
    <row r="306" spans="1:1" x14ac:dyDescent="0.25">
      <c r="A306" s="9"/>
    </row>
    <row r="307" spans="1:1" x14ac:dyDescent="0.25">
      <c r="A307" s="9"/>
    </row>
    <row r="308" spans="1:1" x14ac:dyDescent="0.25">
      <c r="A308" s="9"/>
    </row>
    <row r="309" spans="1:1" x14ac:dyDescent="0.25">
      <c r="A309" s="9"/>
    </row>
    <row r="310" spans="1:1" x14ac:dyDescent="0.25">
      <c r="A310" s="9"/>
    </row>
    <row r="311" spans="1:1" x14ac:dyDescent="0.25">
      <c r="A311" s="9"/>
    </row>
    <row r="312" spans="1:1" x14ac:dyDescent="0.25">
      <c r="A312" s="9"/>
    </row>
    <row r="313" spans="1:1" x14ac:dyDescent="0.25">
      <c r="A313" s="9"/>
    </row>
    <row r="314" spans="1:1" x14ac:dyDescent="0.25">
      <c r="A314" s="9"/>
    </row>
    <row r="315" spans="1:1" x14ac:dyDescent="0.25">
      <c r="A315" s="9"/>
    </row>
    <row r="316" spans="1:1" x14ac:dyDescent="0.25">
      <c r="A316" s="9"/>
    </row>
    <row r="317" spans="1:1" x14ac:dyDescent="0.25">
      <c r="A317" s="9"/>
    </row>
    <row r="318" spans="1:1" x14ac:dyDescent="0.25">
      <c r="A318" s="9"/>
    </row>
    <row r="319" spans="1:1" x14ac:dyDescent="0.25">
      <c r="A319" s="9"/>
    </row>
    <row r="320" spans="1:1" x14ac:dyDescent="0.25">
      <c r="A320" s="9"/>
    </row>
    <row r="321" spans="1:1" x14ac:dyDescent="0.25">
      <c r="A321" s="9"/>
    </row>
    <row r="322" spans="1:1" x14ac:dyDescent="0.25">
      <c r="A322" s="9"/>
    </row>
    <row r="323" spans="1:1" x14ac:dyDescent="0.25">
      <c r="A323" s="9"/>
    </row>
    <row r="324" spans="1:1" x14ac:dyDescent="0.25">
      <c r="A324" s="9"/>
    </row>
    <row r="325" spans="1:1" x14ac:dyDescent="0.25">
      <c r="A325" s="9"/>
    </row>
    <row r="326" spans="1:1" x14ac:dyDescent="0.25">
      <c r="A326" s="9"/>
    </row>
    <row r="327" spans="1:1" x14ac:dyDescent="0.25">
      <c r="A327" s="9"/>
    </row>
    <row r="328" spans="1:1" x14ac:dyDescent="0.25">
      <c r="A328" s="9"/>
    </row>
    <row r="329" spans="1:1" x14ac:dyDescent="0.25">
      <c r="A329" s="9"/>
    </row>
    <row r="330" spans="1:1" x14ac:dyDescent="0.25">
      <c r="A330" s="9"/>
    </row>
    <row r="331" spans="1:1" x14ac:dyDescent="0.25">
      <c r="A331" s="9"/>
    </row>
    <row r="332" spans="1:1" x14ac:dyDescent="0.25">
      <c r="A332" s="9"/>
    </row>
    <row r="333" spans="1:1" x14ac:dyDescent="0.25">
      <c r="A333" s="9"/>
    </row>
    <row r="334" spans="1:1" x14ac:dyDescent="0.25">
      <c r="A334" s="9"/>
    </row>
    <row r="335" spans="1:1" x14ac:dyDescent="0.25">
      <c r="A335" s="9"/>
    </row>
    <row r="336" spans="1:1" x14ac:dyDescent="0.25">
      <c r="A336" s="9"/>
    </row>
    <row r="337" spans="1:1" x14ac:dyDescent="0.25">
      <c r="A337" s="9"/>
    </row>
    <row r="338" spans="1:1" x14ac:dyDescent="0.25">
      <c r="A338" s="9"/>
    </row>
  </sheetData>
  <mergeCells count="1">
    <mergeCell ref="A1:G1"/>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8"/>
  <dimension ref="A1:O2"/>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75</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sheetData>
  <mergeCells count="1">
    <mergeCell ref="A1:G1"/>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9"/>
  <dimension ref="A1:O2"/>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76</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sheetData>
  <mergeCells count="1">
    <mergeCell ref="A1:G1"/>
  </mergeCell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0"/>
  <dimension ref="A1:O759"/>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7.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2802</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105" x14ac:dyDescent="0.25">
      <c r="A3" s="9">
        <v>41274</v>
      </c>
      <c r="B3" s="8" t="s">
        <v>392</v>
      </c>
      <c r="C3" s="8" t="s">
        <v>577</v>
      </c>
      <c r="D3" s="8" t="s">
        <v>172</v>
      </c>
      <c r="E3" s="6" t="s">
        <v>314</v>
      </c>
      <c r="F3" s="6" t="s">
        <v>937</v>
      </c>
      <c r="G3" s="6"/>
    </row>
    <row r="4" spans="1:15" ht="60" x14ac:dyDescent="0.25">
      <c r="A4" s="9">
        <v>41274</v>
      </c>
      <c r="B4" s="8" t="s">
        <v>392</v>
      </c>
      <c r="C4" s="8" t="s">
        <v>577</v>
      </c>
      <c r="D4" s="8" t="s">
        <v>172</v>
      </c>
      <c r="E4" s="6" t="s">
        <v>939</v>
      </c>
      <c r="F4" s="6" t="s">
        <v>938</v>
      </c>
      <c r="G4" s="6"/>
    </row>
    <row r="5" spans="1:15" ht="150" x14ac:dyDescent="0.25">
      <c r="A5" s="9">
        <v>41274</v>
      </c>
      <c r="B5" s="8" t="s">
        <v>392</v>
      </c>
      <c r="C5" s="8" t="s">
        <v>319</v>
      </c>
      <c r="D5" s="8" t="s">
        <v>568</v>
      </c>
      <c r="E5" s="6" t="s">
        <v>941</v>
      </c>
      <c r="F5" s="6" t="s">
        <v>940</v>
      </c>
      <c r="G5" s="6"/>
    </row>
    <row r="6" spans="1:15" ht="90" x14ac:dyDescent="0.25">
      <c r="A6" s="9">
        <v>41274</v>
      </c>
      <c r="B6" s="8" t="s">
        <v>392</v>
      </c>
      <c r="C6" s="8" t="s">
        <v>319</v>
      </c>
      <c r="D6" s="8" t="s">
        <v>568</v>
      </c>
      <c r="E6" s="6" t="s">
        <v>943</v>
      </c>
      <c r="F6" s="6" t="s">
        <v>942</v>
      </c>
      <c r="G6" s="6"/>
    </row>
    <row r="7" spans="1:15" ht="120" x14ac:dyDescent="0.25">
      <c r="A7" s="9">
        <v>41274</v>
      </c>
      <c r="B7" s="8" t="s">
        <v>392</v>
      </c>
      <c r="C7" s="8" t="s">
        <v>760</v>
      </c>
      <c r="D7" s="8" t="s">
        <v>568</v>
      </c>
      <c r="E7" s="6"/>
      <c r="F7" s="6" t="s">
        <v>944</v>
      </c>
      <c r="G7" s="6"/>
    </row>
    <row r="8" spans="1:15" ht="135" x14ac:dyDescent="0.25">
      <c r="A8" s="9">
        <v>41107</v>
      </c>
      <c r="B8" s="8" t="s">
        <v>345</v>
      </c>
      <c r="C8" s="8" t="s">
        <v>322</v>
      </c>
      <c r="D8" s="8" t="s">
        <v>568</v>
      </c>
      <c r="E8" s="6"/>
      <c r="F8" s="6" t="s">
        <v>945</v>
      </c>
      <c r="G8" s="6" t="s">
        <v>948</v>
      </c>
    </row>
    <row r="9" spans="1:15" ht="135" x14ac:dyDescent="0.25">
      <c r="A9" s="9">
        <v>41107</v>
      </c>
      <c r="B9" s="8" t="s">
        <v>345</v>
      </c>
      <c r="C9" s="8" t="s">
        <v>470</v>
      </c>
      <c r="D9" s="8" t="s">
        <v>172</v>
      </c>
      <c r="E9" s="6" t="s">
        <v>947</v>
      </c>
      <c r="F9" s="6" t="s">
        <v>946</v>
      </c>
      <c r="G9" s="6" t="s">
        <v>949</v>
      </c>
    </row>
    <row r="10" spans="1:15" x14ac:dyDescent="0.25">
      <c r="A10" s="9"/>
      <c r="B10" s="8"/>
      <c r="C10" s="8"/>
      <c r="D10" s="8"/>
      <c r="E10" s="6"/>
      <c r="F10" s="6"/>
      <c r="G10" s="6"/>
    </row>
    <row r="11" spans="1:15" x14ac:dyDescent="0.25">
      <c r="A11" s="9"/>
      <c r="B11" s="8"/>
      <c r="C11" s="8"/>
      <c r="D11" s="8"/>
      <c r="E11" s="6"/>
      <c r="F11" s="6"/>
      <c r="G11" s="6"/>
    </row>
    <row r="12" spans="1:15" x14ac:dyDescent="0.25">
      <c r="A12" s="9"/>
      <c r="B12" s="8"/>
      <c r="C12" s="8"/>
      <c r="D12" s="8"/>
      <c r="E12" s="6"/>
      <c r="F12" s="6"/>
      <c r="G12" s="6"/>
    </row>
    <row r="13" spans="1:15" x14ac:dyDescent="0.25">
      <c r="A13" s="9"/>
      <c r="B13" s="8"/>
      <c r="C13" s="8"/>
      <c r="D13" s="8"/>
      <c r="E13" s="6"/>
      <c r="F13" s="6"/>
      <c r="G13" s="6"/>
    </row>
    <row r="14" spans="1:15" x14ac:dyDescent="0.25">
      <c r="A14" s="9"/>
      <c r="B14" s="8"/>
      <c r="C14" s="8"/>
      <c r="D14" s="8"/>
      <c r="E14" s="6"/>
      <c r="F14" s="6"/>
      <c r="G14" s="6"/>
    </row>
    <row r="15" spans="1:15" x14ac:dyDescent="0.25">
      <c r="A15" s="9"/>
      <c r="B15" s="8"/>
      <c r="C15" s="8"/>
      <c r="D15" s="8"/>
      <c r="E15" s="6"/>
      <c r="F15" s="6"/>
      <c r="G15" s="6"/>
    </row>
    <row r="16" spans="1:15" x14ac:dyDescent="0.25">
      <c r="A16" s="9"/>
      <c r="B16" s="8"/>
      <c r="C16" s="8"/>
      <c r="D16" s="8"/>
      <c r="E16" s="6"/>
      <c r="F16" s="6"/>
      <c r="G16" s="6"/>
    </row>
    <row r="17" spans="1:7" x14ac:dyDescent="0.25">
      <c r="A17" s="9"/>
      <c r="B17" s="8"/>
      <c r="C17" s="8"/>
      <c r="D17" s="8"/>
      <c r="E17" s="6"/>
      <c r="F17" s="6"/>
      <c r="G17" s="6"/>
    </row>
    <row r="18" spans="1:7" x14ac:dyDescent="0.25">
      <c r="A18" s="9"/>
      <c r="B18" s="8"/>
      <c r="C18" s="8"/>
      <c r="D18" s="8"/>
      <c r="E18" s="6"/>
      <c r="F18" s="6"/>
      <c r="G18" s="6"/>
    </row>
    <row r="19" spans="1:7" x14ac:dyDescent="0.25">
      <c r="B19" s="8"/>
      <c r="C19" s="8"/>
      <c r="D19" s="8"/>
      <c r="E19" s="6"/>
      <c r="F19" s="6"/>
      <c r="G19" s="6"/>
    </row>
    <row r="20" spans="1:7" x14ac:dyDescent="0.25">
      <c r="B20" s="8"/>
      <c r="C20" s="8"/>
      <c r="D20" s="8"/>
      <c r="E20" s="6"/>
      <c r="F20" s="6"/>
      <c r="G20" s="6"/>
    </row>
    <row r="21" spans="1:7" x14ac:dyDescent="0.25">
      <c r="B21" s="8"/>
      <c r="C21" s="8"/>
      <c r="D21" s="8"/>
      <c r="E21" s="6"/>
      <c r="F21" s="6"/>
      <c r="G21" s="6"/>
    </row>
    <row r="22" spans="1:7" x14ac:dyDescent="0.25">
      <c r="B22" s="8"/>
      <c r="C22" s="8"/>
      <c r="D22" s="8"/>
      <c r="E22" s="6"/>
      <c r="F22" s="6"/>
      <c r="G22" s="6"/>
    </row>
    <row r="23" spans="1:7" x14ac:dyDescent="0.25">
      <c r="B23" s="8"/>
      <c r="C23" s="8"/>
      <c r="D23" s="8"/>
      <c r="E23" s="6"/>
      <c r="F23" s="6"/>
      <c r="G23" s="6"/>
    </row>
    <row r="24" spans="1:7" x14ac:dyDescent="0.25">
      <c r="B24" s="8"/>
      <c r="C24" s="8"/>
      <c r="D24" s="8"/>
      <c r="E24" s="6"/>
      <c r="F24" s="6"/>
      <c r="G24" s="6"/>
    </row>
    <row r="25" spans="1:7" x14ac:dyDescent="0.25">
      <c r="B25" s="8"/>
      <c r="C25" s="8"/>
      <c r="D25" s="8"/>
      <c r="E25" s="6"/>
      <c r="F25" s="6"/>
      <c r="G25" s="6"/>
    </row>
    <row r="26" spans="1:7" x14ac:dyDescent="0.25">
      <c r="B26" s="8"/>
      <c r="C26" s="8"/>
      <c r="D26" s="8"/>
      <c r="E26" s="6"/>
      <c r="F26" s="6"/>
      <c r="G26" s="6"/>
    </row>
    <row r="27" spans="1:7" x14ac:dyDescent="0.25">
      <c r="B27" s="8"/>
      <c r="C27" s="8"/>
      <c r="D27" s="8"/>
      <c r="E27" s="6"/>
      <c r="F27" s="6"/>
      <c r="G27" s="6"/>
    </row>
    <row r="28" spans="1:7" x14ac:dyDescent="0.25">
      <c r="B28" s="8"/>
      <c r="C28" s="8"/>
      <c r="D28" s="8"/>
      <c r="E28" s="6"/>
      <c r="F28" s="6"/>
      <c r="G28" s="6"/>
    </row>
    <row r="29" spans="1:7" x14ac:dyDescent="0.25">
      <c r="B29" s="8"/>
      <c r="C29" s="8"/>
      <c r="D29" s="8"/>
      <c r="E29" s="6"/>
      <c r="F29" s="6"/>
      <c r="G29" s="6"/>
    </row>
    <row r="30" spans="1:7" x14ac:dyDescent="0.25">
      <c r="B30" s="8"/>
      <c r="C30" s="8"/>
      <c r="D30" s="8"/>
      <c r="E30" s="6"/>
      <c r="F30" s="6"/>
      <c r="G30" s="6"/>
    </row>
    <row r="31" spans="1:7" x14ac:dyDescent="0.25">
      <c r="B31" s="8"/>
      <c r="C31" s="8"/>
      <c r="D31" s="8"/>
      <c r="E31" s="6"/>
      <c r="F31" s="6"/>
      <c r="G31" s="6"/>
    </row>
    <row r="32" spans="1:7" x14ac:dyDescent="0.25">
      <c r="B32" s="8"/>
      <c r="C32" s="8"/>
      <c r="D32" s="8"/>
      <c r="E32" s="6"/>
      <c r="F32" s="6"/>
      <c r="G32" s="6"/>
    </row>
    <row r="33" spans="2:7" x14ac:dyDescent="0.25">
      <c r="B33" s="8"/>
      <c r="C33" s="8"/>
      <c r="D33" s="8"/>
      <c r="E33" s="6"/>
      <c r="F33" s="6"/>
      <c r="G33" s="6"/>
    </row>
    <row r="34" spans="2:7" x14ac:dyDescent="0.25">
      <c r="B34" s="8"/>
      <c r="C34" s="8"/>
      <c r="D34" s="8"/>
      <c r="E34" s="6"/>
      <c r="F34" s="6"/>
      <c r="G34" s="6"/>
    </row>
    <row r="35" spans="2:7" x14ac:dyDescent="0.25">
      <c r="B35" s="8"/>
      <c r="C35" s="8"/>
      <c r="D35" s="8"/>
      <c r="E35" s="6"/>
      <c r="F35" s="6"/>
      <c r="G35" s="6"/>
    </row>
    <row r="36" spans="2:7" x14ac:dyDescent="0.25">
      <c r="B36" s="8"/>
      <c r="C36" s="8"/>
      <c r="D36" s="8"/>
      <c r="E36" s="6"/>
      <c r="F36" s="6"/>
      <c r="G36" s="6"/>
    </row>
    <row r="37" spans="2:7" x14ac:dyDescent="0.25">
      <c r="B37" s="8"/>
      <c r="C37" s="8"/>
      <c r="D37" s="8"/>
      <c r="E37" s="6"/>
      <c r="F37" s="6"/>
      <c r="G37" s="6"/>
    </row>
    <row r="38" spans="2:7" x14ac:dyDescent="0.25">
      <c r="B38" s="8"/>
      <c r="C38" s="8"/>
      <c r="D38" s="8"/>
      <c r="E38" s="6"/>
      <c r="F38" s="6"/>
      <c r="G38" s="6"/>
    </row>
    <row r="39" spans="2:7" x14ac:dyDescent="0.25">
      <c r="B39" s="8"/>
      <c r="C39" s="8"/>
      <c r="D39" s="8"/>
      <c r="E39" s="6"/>
      <c r="F39" s="6"/>
      <c r="G39" s="6"/>
    </row>
    <row r="40" spans="2:7" x14ac:dyDescent="0.25">
      <c r="B40" s="8"/>
      <c r="C40" s="8"/>
      <c r="D40" s="8"/>
      <c r="E40" s="6"/>
      <c r="F40" s="6"/>
      <c r="G40" s="6"/>
    </row>
    <row r="41" spans="2:7" x14ac:dyDescent="0.25">
      <c r="B41" s="8"/>
      <c r="C41" s="8"/>
      <c r="D41" s="8"/>
      <c r="E41" s="6"/>
      <c r="F41" s="6"/>
      <c r="G41" s="6"/>
    </row>
    <row r="42" spans="2:7" x14ac:dyDescent="0.25">
      <c r="B42" s="8"/>
      <c r="C42" s="8"/>
      <c r="D42" s="8"/>
      <c r="E42" s="6"/>
      <c r="F42" s="6"/>
      <c r="G42" s="6"/>
    </row>
    <row r="43" spans="2:7" x14ac:dyDescent="0.25">
      <c r="B43" s="8"/>
      <c r="C43" s="8"/>
      <c r="D43" s="8"/>
      <c r="E43" s="6"/>
      <c r="F43" s="6"/>
      <c r="G43" s="6"/>
    </row>
    <row r="44" spans="2:7" x14ac:dyDescent="0.25">
      <c r="B44" s="8"/>
      <c r="C44" s="8"/>
      <c r="D44" s="8"/>
      <c r="E44" s="6"/>
      <c r="F44" s="6"/>
      <c r="G44" s="6"/>
    </row>
    <row r="45" spans="2:7" x14ac:dyDescent="0.25">
      <c r="B45" s="8"/>
      <c r="C45" s="8"/>
      <c r="D45" s="8"/>
      <c r="E45" s="6"/>
      <c r="F45" s="6"/>
      <c r="G45" s="6"/>
    </row>
    <row r="46" spans="2:7" x14ac:dyDescent="0.25">
      <c r="B46" s="8"/>
      <c r="C46" s="8"/>
      <c r="D46" s="8"/>
      <c r="E46" s="6"/>
      <c r="F46" s="6"/>
      <c r="G46" s="6"/>
    </row>
    <row r="47" spans="2:7" x14ac:dyDescent="0.25">
      <c r="B47" s="8"/>
      <c r="C47" s="8"/>
      <c r="D47" s="8"/>
      <c r="E47" s="6"/>
      <c r="F47" s="6"/>
      <c r="G47" s="6"/>
    </row>
    <row r="48" spans="2:7" x14ac:dyDescent="0.25">
      <c r="B48" s="8"/>
      <c r="C48" s="8"/>
      <c r="D48" s="8"/>
      <c r="E48" s="6"/>
      <c r="F48" s="6"/>
      <c r="G48" s="6"/>
    </row>
    <row r="49" spans="2:7" x14ac:dyDescent="0.25">
      <c r="B49" s="8"/>
      <c r="C49" s="8"/>
      <c r="D49" s="8"/>
      <c r="E49" s="6"/>
      <c r="F49" s="6"/>
      <c r="G49" s="6"/>
    </row>
    <row r="50" spans="2:7" x14ac:dyDescent="0.25">
      <c r="B50" s="8"/>
      <c r="C50" s="8"/>
      <c r="D50" s="8"/>
      <c r="E50" s="6"/>
      <c r="F50" s="6"/>
      <c r="G50" s="6"/>
    </row>
    <row r="51" spans="2:7" x14ac:dyDescent="0.25">
      <c r="B51" s="8"/>
      <c r="C51" s="8"/>
      <c r="D51" s="8"/>
      <c r="E51" s="6"/>
      <c r="F51" s="6"/>
      <c r="G51" s="6"/>
    </row>
    <row r="52" spans="2:7" x14ac:dyDescent="0.25">
      <c r="B52" s="8"/>
      <c r="C52" s="8"/>
      <c r="D52" s="8"/>
      <c r="E52" s="6"/>
      <c r="F52" s="6"/>
      <c r="G52" s="6"/>
    </row>
    <row r="53" spans="2:7" x14ac:dyDescent="0.25">
      <c r="B53" s="8"/>
      <c r="C53" s="8"/>
      <c r="D53" s="8"/>
      <c r="E53" s="6"/>
      <c r="F53" s="6"/>
      <c r="G53" s="6"/>
    </row>
    <row r="54" spans="2:7" x14ac:dyDescent="0.25">
      <c r="B54" s="8"/>
      <c r="C54" s="8"/>
      <c r="D54" s="8"/>
      <c r="E54" s="6"/>
      <c r="F54" s="6"/>
      <c r="G54" s="6"/>
    </row>
    <row r="55" spans="2:7" x14ac:dyDescent="0.25">
      <c r="B55" s="8"/>
      <c r="C55" s="8"/>
      <c r="D55" s="8"/>
      <c r="E55" s="6"/>
      <c r="F55" s="6"/>
      <c r="G55" s="6"/>
    </row>
    <row r="56" spans="2:7" x14ac:dyDescent="0.25">
      <c r="B56" s="8"/>
      <c r="C56" s="8"/>
      <c r="D56" s="8"/>
      <c r="E56" s="6"/>
      <c r="F56" s="6"/>
      <c r="G56" s="6"/>
    </row>
    <row r="57" spans="2:7" x14ac:dyDescent="0.25">
      <c r="B57" s="8"/>
      <c r="C57" s="8"/>
      <c r="D57" s="8"/>
      <c r="E57" s="6"/>
      <c r="F57" s="6"/>
      <c r="G57" s="6"/>
    </row>
    <row r="58" spans="2:7" x14ac:dyDescent="0.25">
      <c r="B58" s="8"/>
      <c r="C58" s="8"/>
      <c r="D58" s="8"/>
      <c r="E58" s="6"/>
      <c r="F58" s="6"/>
      <c r="G58" s="6"/>
    </row>
    <row r="59" spans="2:7" x14ac:dyDescent="0.25">
      <c r="B59" s="8"/>
      <c r="C59" s="8"/>
      <c r="D59" s="8"/>
      <c r="E59" s="6"/>
      <c r="F59" s="6"/>
      <c r="G59" s="6"/>
    </row>
    <row r="60" spans="2:7" x14ac:dyDescent="0.25">
      <c r="B60" s="8"/>
      <c r="C60" s="8"/>
      <c r="D60" s="8"/>
      <c r="E60" s="6"/>
      <c r="F60" s="6"/>
      <c r="G60" s="6"/>
    </row>
    <row r="61" spans="2:7" x14ac:dyDescent="0.25">
      <c r="B61" s="8"/>
      <c r="C61" s="8"/>
      <c r="D61" s="8"/>
      <c r="E61" s="6"/>
      <c r="F61" s="6"/>
      <c r="G61" s="6"/>
    </row>
    <row r="62" spans="2:7" x14ac:dyDescent="0.25">
      <c r="B62" s="8"/>
      <c r="C62" s="8"/>
      <c r="D62" s="8"/>
      <c r="E62" s="6"/>
      <c r="F62" s="6"/>
      <c r="G62" s="6"/>
    </row>
    <row r="63" spans="2:7" x14ac:dyDescent="0.25">
      <c r="B63" s="8"/>
      <c r="C63" s="8"/>
      <c r="D63" s="8"/>
      <c r="E63" s="6"/>
      <c r="F63" s="6"/>
      <c r="G63" s="6"/>
    </row>
    <row r="64" spans="2:7" x14ac:dyDescent="0.25">
      <c r="B64" s="8"/>
      <c r="C64" s="8"/>
      <c r="D64" s="8"/>
      <c r="E64" s="6"/>
      <c r="F64" s="6"/>
      <c r="G64" s="6"/>
    </row>
    <row r="65" spans="2:7" x14ac:dyDescent="0.25">
      <c r="B65" s="8"/>
      <c r="C65" s="8"/>
      <c r="D65" s="8"/>
      <c r="E65" s="6"/>
      <c r="F65" s="6"/>
      <c r="G65" s="6"/>
    </row>
    <row r="66" spans="2:7" x14ac:dyDescent="0.25">
      <c r="B66" s="8"/>
      <c r="C66" s="8"/>
      <c r="D66" s="8"/>
      <c r="E66" s="6"/>
      <c r="F66" s="6"/>
      <c r="G66" s="6"/>
    </row>
    <row r="67" spans="2:7" x14ac:dyDescent="0.25">
      <c r="B67" s="8"/>
      <c r="C67" s="8"/>
      <c r="D67" s="8"/>
      <c r="E67" s="6"/>
      <c r="F67" s="6"/>
      <c r="G67" s="6"/>
    </row>
    <row r="68" spans="2:7" x14ac:dyDescent="0.25">
      <c r="B68" s="8"/>
      <c r="C68" s="8"/>
      <c r="D68" s="8"/>
      <c r="E68" s="6"/>
      <c r="F68" s="6"/>
      <c r="G68" s="6"/>
    </row>
    <row r="69" spans="2:7" x14ac:dyDescent="0.25">
      <c r="B69" s="8"/>
      <c r="C69" s="8"/>
      <c r="D69" s="8"/>
      <c r="E69" s="6"/>
      <c r="F69" s="6"/>
      <c r="G69" s="6"/>
    </row>
    <row r="70" spans="2:7" x14ac:dyDescent="0.25">
      <c r="B70" s="8"/>
      <c r="C70" s="8"/>
      <c r="D70" s="8"/>
      <c r="E70" s="6"/>
      <c r="F70" s="6"/>
      <c r="G70" s="6"/>
    </row>
    <row r="71" spans="2:7" x14ac:dyDescent="0.25">
      <c r="B71" s="8"/>
      <c r="C71" s="8"/>
      <c r="D71" s="8"/>
      <c r="E71" s="6"/>
      <c r="F71" s="6"/>
      <c r="G71" s="6"/>
    </row>
    <row r="72" spans="2:7" x14ac:dyDescent="0.25">
      <c r="B72" s="8"/>
      <c r="C72" s="8"/>
      <c r="D72" s="8"/>
      <c r="E72" s="6"/>
      <c r="F72" s="6"/>
      <c r="G72" s="6"/>
    </row>
    <row r="73" spans="2:7" x14ac:dyDescent="0.25">
      <c r="B73" s="8"/>
      <c r="C73" s="8"/>
      <c r="D73" s="8"/>
      <c r="E73" s="6"/>
      <c r="F73" s="6"/>
      <c r="G73" s="6"/>
    </row>
    <row r="74" spans="2:7" x14ac:dyDescent="0.25">
      <c r="B74" s="8"/>
      <c r="C74" s="8"/>
      <c r="D74" s="8"/>
      <c r="E74" s="6"/>
      <c r="F74" s="6"/>
      <c r="G74" s="6"/>
    </row>
    <row r="75" spans="2:7" x14ac:dyDescent="0.25">
      <c r="B75" s="8"/>
      <c r="C75" s="8"/>
      <c r="D75" s="8"/>
      <c r="E75" s="6"/>
      <c r="F75" s="6"/>
      <c r="G75" s="6"/>
    </row>
    <row r="76" spans="2:7" x14ac:dyDescent="0.25">
      <c r="B76" s="8"/>
      <c r="C76" s="8"/>
      <c r="D76" s="8"/>
      <c r="E76" s="6"/>
      <c r="F76" s="6"/>
      <c r="G76" s="6"/>
    </row>
    <row r="77" spans="2:7" x14ac:dyDescent="0.25">
      <c r="B77" s="8"/>
      <c r="C77" s="8"/>
      <c r="D77" s="8"/>
      <c r="E77" s="6"/>
      <c r="F77" s="6"/>
      <c r="G77" s="6"/>
    </row>
    <row r="78" spans="2:7" x14ac:dyDescent="0.25">
      <c r="B78" s="8"/>
      <c r="C78" s="8"/>
      <c r="D78" s="8"/>
      <c r="E78" s="6"/>
      <c r="F78" s="6"/>
      <c r="G78" s="6"/>
    </row>
    <row r="79" spans="2:7" x14ac:dyDescent="0.25">
      <c r="B79" s="8"/>
      <c r="C79" s="8"/>
      <c r="D79" s="8"/>
      <c r="E79" s="6"/>
      <c r="F79" s="6"/>
      <c r="G79" s="6"/>
    </row>
    <row r="80" spans="2:7" x14ac:dyDescent="0.25">
      <c r="B80" s="8"/>
      <c r="C80" s="8"/>
      <c r="D80" s="8"/>
      <c r="E80" s="6"/>
      <c r="F80" s="6"/>
      <c r="G80" s="6"/>
    </row>
    <row r="81" spans="2:7" x14ac:dyDescent="0.25">
      <c r="B81" s="8"/>
      <c r="C81" s="8"/>
      <c r="D81" s="8"/>
      <c r="E81" s="6"/>
      <c r="F81" s="6"/>
      <c r="G81" s="6"/>
    </row>
    <row r="82" spans="2:7" x14ac:dyDescent="0.25">
      <c r="B82" s="8"/>
      <c r="C82" s="8"/>
      <c r="D82" s="8"/>
      <c r="E82" s="6"/>
      <c r="F82" s="6"/>
      <c r="G82" s="6"/>
    </row>
    <row r="83" spans="2:7" x14ac:dyDescent="0.25">
      <c r="B83" s="8"/>
      <c r="C83" s="8"/>
      <c r="D83" s="8"/>
      <c r="E83" s="6"/>
      <c r="F83" s="6"/>
      <c r="G83" s="6"/>
    </row>
    <row r="84" spans="2:7" x14ac:dyDescent="0.25">
      <c r="B84" s="8"/>
      <c r="C84" s="8"/>
      <c r="D84" s="8"/>
      <c r="E84" s="6"/>
      <c r="F84" s="6"/>
      <c r="G84" s="6"/>
    </row>
    <row r="85" spans="2:7" x14ac:dyDescent="0.25">
      <c r="B85" s="8"/>
      <c r="C85" s="8"/>
      <c r="D85" s="8"/>
      <c r="E85" s="6"/>
      <c r="F85" s="6"/>
      <c r="G85" s="6"/>
    </row>
    <row r="86" spans="2:7" x14ac:dyDescent="0.25">
      <c r="B86" s="8"/>
      <c r="C86" s="8"/>
      <c r="D86" s="8"/>
      <c r="E86" s="6"/>
      <c r="F86" s="6"/>
      <c r="G86" s="6"/>
    </row>
    <row r="87" spans="2:7" x14ac:dyDescent="0.25">
      <c r="B87" s="8"/>
      <c r="C87" s="8"/>
      <c r="D87" s="8"/>
      <c r="E87" s="6"/>
      <c r="F87" s="6"/>
      <c r="G87" s="6"/>
    </row>
    <row r="88" spans="2:7" x14ac:dyDescent="0.25">
      <c r="B88" s="8"/>
      <c r="C88" s="8"/>
      <c r="D88" s="8"/>
      <c r="E88" s="6"/>
      <c r="F88" s="6"/>
      <c r="G88" s="6"/>
    </row>
    <row r="89" spans="2:7" x14ac:dyDescent="0.25">
      <c r="B89" s="8"/>
      <c r="C89" s="8"/>
      <c r="D89" s="8"/>
      <c r="E89" s="6"/>
      <c r="F89" s="6"/>
      <c r="G89" s="6"/>
    </row>
    <row r="90" spans="2:7" x14ac:dyDescent="0.25">
      <c r="B90" s="8"/>
      <c r="C90" s="8"/>
      <c r="D90" s="8"/>
      <c r="E90" s="6"/>
      <c r="F90" s="6"/>
      <c r="G90" s="6"/>
    </row>
    <row r="91" spans="2:7" x14ac:dyDescent="0.25">
      <c r="B91" s="8"/>
      <c r="C91" s="8"/>
      <c r="D91" s="8"/>
      <c r="E91" s="6"/>
      <c r="F91" s="6"/>
      <c r="G91" s="6"/>
    </row>
    <row r="92" spans="2:7" x14ac:dyDescent="0.25">
      <c r="B92" s="8"/>
      <c r="C92" s="8"/>
      <c r="D92" s="8"/>
      <c r="E92" s="6"/>
      <c r="F92" s="6"/>
      <c r="G92" s="6"/>
    </row>
    <row r="93" spans="2:7" x14ac:dyDescent="0.25">
      <c r="B93" s="8"/>
      <c r="C93" s="8"/>
      <c r="D93" s="8"/>
      <c r="E93" s="6"/>
      <c r="F93" s="6"/>
      <c r="G93" s="6"/>
    </row>
    <row r="94" spans="2:7" x14ac:dyDescent="0.25">
      <c r="B94" s="8"/>
      <c r="C94" s="8"/>
      <c r="D94" s="8"/>
      <c r="E94" s="6"/>
      <c r="F94" s="6"/>
      <c r="G94" s="6"/>
    </row>
    <row r="95" spans="2:7" x14ac:dyDescent="0.25">
      <c r="B95" s="8"/>
      <c r="C95" s="8"/>
      <c r="D95" s="8"/>
      <c r="E95" s="6"/>
      <c r="F95" s="6"/>
      <c r="G95" s="6"/>
    </row>
    <row r="96" spans="2:7" x14ac:dyDescent="0.25">
      <c r="B96" s="8"/>
      <c r="C96" s="8"/>
      <c r="D96" s="8"/>
      <c r="E96" s="6"/>
      <c r="F96" s="6"/>
      <c r="G96" s="6"/>
    </row>
    <row r="97" spans="2:7" x14ac:dyDescent="0.25">
      <c r="B97" s="8"/>
      <c r="C97" s="8"/>
      <c r="D97" s="8"/>
      <c r="E97" s="6"/>
      <c r="F97" s="6"/>
      <c r="G97" s="6"/>
    </row>
    <row r="98" spans="2:7" x14ac:dyDescent="0.25">
      <c r="B98" s="8"/>
      <c r="C98" s="8"/>
      <c r="D98" s="8"/>
      <c r="E98" s="6"/>
      <c r="F98" s="6"/>
      <c r="G98" s="6"/>
    </row>
    <row r="99" spans="2:7" x14ac:dyDescent="0.25">
      <c r="B99" s="8"/>
      <c r="C99" s="8"/>
      <c r="D99" s="8"/>
      <c r="E99" s="6"/>
      <c r="F99" s="6"/>
      <c r="G99" s="6"/>
    </row>
    <row r="100" spans="2:7" x14ac:dyDescent="0.25">
      <c r="B100" s="8"/>
      <c r="C100" s="8"/>
      <c r="D100" s="8"/>
      <c r="E100" s="6"/>
      <c r="F100" s="6"/>
      <c r="G100" s="6"/>
    </row>
    <row r="101" spans="2:7" x14ac:dyDescent="0.25">
      <c r="B101" s="8"/>
      <c r="C101" s="8"/>
      <c r="D101" s="8"/>
      <c r="E101" s="6"/>
      <c r="F101" s="6"/>
      <c r="G101" s="6"/>
    </row>
    <row r="102" spans="2:7" x14ac:dyDescent="0.25">
      <c r="B102" s="8"/>
      <c r="C102" s="8"/>
      <c r="D102" s="8"/>
      <c r="E102" s="6"/>
      <c r="F102" s="6"/>
      <c r="G102" s="6"/>
    </row>
    <row r="103" spans="2:7" x14ac:dyDescent="0.25">
      <c r="B103" s="8"/>
      <c r="C103" s="8"/>
      <c r="D103" s="8"/>
      <c r="E103" s="6"/>
      <c r="F103" s="6"/>
      <c r="G103" s="6"/>
    </row>
    <row r="104" spans="2:7" x14ac:dyDescent="0.25">
      <c r="B104" s="8"/>
      <c r="C104" s="8"/>
      <c r="D104" s="8"/>
      <c r="E104" s="6"/>
      <c r="F104" s="6"/>
      <c r="G104" s="6"/>
    </row>
    <row r="105" spans="2:7" x14ac:dyDescent="0.25">
      <c r="B105" s="8"/>
      <c r="C105" s="8"/>
      <c r="D105" s="8"/>
      <c r="E105" s="6"/>
      <c r="F105" s="6"/>
      <c r="G105" s="6"/>
    </row>
    <row r="106" spans="2:7" x14ac:dyDescent="0.25">
      <c r="B106" s="8"/>
      <c r="C106" s="8"/>
      <c r="D106" s="8"/>
      <c r="E106" s="6"/>
      <c r="F106" s="6"/>
      <c r="G106" s="6"/>
    </row>
    <row r="107" spans="2:7" x14ac:dyDescent="0.25">
      <c r="B107" s="8"/>
      <c r="C107" s="8"/>
      <c r="D107" s="8"/>
      <c r="E107" s="6"/>
      <c r="F107" s="6"/>
      <c r="G107" s="6"/>
    </row>
    <row r="108" spans="2:7" x14ac:dyDescent="0.25">
      <c r="B108" s="8"/>
      <c r="C108" s="8"/>
      <c r="D108" s="8"/>
      <c r="E108" s="6"/>
      <c r="F108" s="6"/>
      <c r="G108" s="6"/>
    </row>
    <row r="109" spans="2:7" x14ac:dyDescent="0.25">
      <c r="B109" s="8"/>
      <c r="C109" s="8"/>
      <c r="D109" s="8"/>
      <c r="E109" s="6"/>
      <c r="F109" s="6"/>
      <c r="G109" s="6"/>
    </row>
    <row r="110" spans="2:7" x14ac:dyDescent="0.25">
      <c r="B110" s="8"/>
      <c r="C110" s="8"/>
      <c r="D110" s="8"/>
      <c r="E110" s="6"/>
      <c r="F110" s="6"/>
      <c r="G110" s="6"/>
    </row>
    <row r="111" spans="2:7" x14ac:dyDescent="0.25">
      <c r="B111" s="8"/>
      <c r="C111" s="8"/>
      <c r="D111" s="8"/>
      <c r="E111" s="6"/>
      <c r="F111" s="6"/>
      <c r="G111" s="6"/>
    </row>
    <row r="112" spans="2:7" x14ac:dyDescent="0.25">
      <c r="B112" s="8"/>
      <c r="C112" s="8"/>
      <c r="D112" s="8"/>
      <c r="E112" s="6"/>
      <c r="F112" s="6"/>
      <c r="G112" s="6"/>
    </row>
    <row r="113" spans="2:7" x14ac:dyDescent="0.25">
      <c r="B113" s="8"/>
      <c r="C113" s="8"/>
      <c r="D113" s="8"/>
      <c r="E113" s="6"/>
      <c r="F113" s="6"/>
      <c r="G113" s="6"/>
    </row>
    <row r="114" spans="2:7" x14ac:dyDescent="0.25">
      <c r="B114" s="8"/>
      <c r="C114" s="8"/>
      <c r="D114" s="8"/>
      <c r="E114" s="6"/>
      <c r="F114" s="6"/>
      <c r="G114" s="6"/>
    </row>
    <row r="115" spans="2:7" x14ac:dyDescent="0.25">
      <c r="B115" s="8"/>
      <c r="C115" s="8"/>
      <c r="D115" s="8"/>
      <c r="E115" s="6"/>
      <c r="F115" s="6"/>
      <c r="G115" s="6"/>
    </row>
    <row r="116" spans="2:7" x14ac:dyDescent="0.25">
      <c r="B116" s="8"/>
      <c r="C116" s="8"/>
      <c r="D116" s="8"/>
      <c r="E116" s="6"/>
      <c r="F116" s="6"/>
      <c r="G116" s="6"/>
    </row>
    <row r="117" spans="2:7" x14ac:dyDescent="0.25">
      <c r="B117" s="8"/>
      <c r="C117" s="8"/>
      <c r="D117" s="8"/>
      <c r="E117" s="6"/>
      <c r="F117" s="6"/>
      <c r="G117" s="6"/>
    </row>
    <row r="118" spans="2:7" x14ac:dyDescent="0.25">
      <c r="B118" s="8"/>
      <c r="C118" s="8"/>
      <c r="D118" s="8"/>
      <c r="E118" s="6"/>
      <c r="F118" s="6"/>
      <c r="G118" s="6"/>
    </row>
    <row r="119" spans="2:7" x14ac:dyDescent="0.25">
      <c r="B119" s="8"/>
      <c r="C119" s="8"/>
      <c r="D119" s="8"/>
      <c r="E119" s="6"/>
      <c r="F119" s="6"/>
      <c r="G119" s="6"/>
    </row>
    <row r="120" spans="2:7" x14ac:dyDescent="0.25">
      <c r="B120" s="8"/>
      <c r="C120" s="8"/>
      <c r="D120" s="8"/>
      <c r="E120" s="6"/>
      <c r="F120" s="6"/>
      <c r="G120" s="6"/>
    </row>
    <row r="121" spans="2:7" x14ac:dyDescent="0.25">
      <c r="B121" s="8"/>
      <c r="C121" s="8"/>
      <c r="D121" s="8"/>
      <c r="E121" s="6"/>
      <c r="F121" s="6"/>
      <c r="G121" s="6"/>
    </row>
    <row r="122" spans="2:7" x14ac:dyDescent="0.25">
      <c r="B122" s="8"/>
      <c r="C122" s="8"/>
      <c r="D122" s="8"/>
      <c r="E122" s="6"/>
      <c r="F122" s="6"/>
      <c r="G122" s="6"/>
    </row>
    <row r="123" spans="2:7" x14ac:dyDescent="0.25">
      <c r="B123" s="8"/>
      <c r="C123" s="8"/>
      <c r="D123" s="8"/>
      <c r="E123" s="6"/>
      <c r="F123" s="6"/>
      <c r="G123" s="6"/>
    </row>
    <row r="124" spans="2:7" x14ac:dyDescent="0.25">
      <c r="B124" s="8"/>
      <c r="C124" s="8"/>
      <c r="D124" s="8"/>
      <c r="E124" s="6"/>
      <c r="F124" s="6"/>
      <c r="G124" s="6"/>
    </row>
    <row r="125" spans="2:7" x14ac:dyDescent="0.25">
      <c r="B125" s="8"/>
      <c r="C125" s="8"/>
      <c r="D125" s="8"/>
      <c r="E125" s="6"/>
      <c r="F125" s="6"/>
      <c r="G125" s="6"/>
    </row>
    <row r="126" spans="2:7" x14ac:dyDescent="0.25">
      <c r="B126" s="8"/>
      <c r="C126" s="8"/>
      <c r="D126" s="8"/>
      <c r="E126" s="6"/>
      <c r="F126" s="6"/>
      <c r="G126" s="6"/>
    </row>
    <row r="127" spans="2:7" x14ac:dyDescent="0.25">
      <c r="B127" s="8"/>
      <c r="C127" s="8"/>
      <c r="D127" s="8"/>
      <c r="E127" s="6"/>
      <c r="F127" s="6"/>
      <c r="G127" s="6"/>
    </row>
    <row r="128" spans="2:7" x14ac:dyDescent="0.25">
      <c r="B128" s="8"/>
      <c r="C128" s="8"/>
      <c r="D128" s="8"/>
      <c r="E128" s="6"/>
      <c r="F128" s="6"/>
      <c r="G128" s="6"/>
    </row>
    <row r="129" spans="2:7" x14ac:dyDescent="0.25">
      <c r="B129" s="8"/>
      <c r="C129" s="8"/>
      <c r="D129" s="8"/>
      <c r="E129" s="6"/>
      <c r="F129" s="6"/>
      <c r="G129" s="6"/>
    </row>
    <row r="130" spans="2:7" x14ac:dyDescent="0.25">
      <c r="B130" s="8"/>
      <c r="C130" s="8"/>
      <c r="D130" s="8"/>
      <c r="E130" s="6"/>
      <c r="F130" s="6"/>
      <c r="G130" s="6"/>
    </row>
    <row r="131" spans="2:7" x14ac:dyDescent="0.25">
      <c r="B131" s="8"/>
      <c r="C131" s="8"/>
      <c r="D131" s="8"/>
      <c r="E131" s="6"/>
      <c r="F131" s="6"/>
      <c r="G131" s="6"/>
    </row>
    <row r="132" spans="2:7" x14ac:dyDescent="0.25">
      <c r="B132" s="8"/>
      <c r="C132" s="8"/>
      <c r="D132" s="8"/>
      <c r="E132" s="6"/>
      <c r="F132" s="6"/>
      <c r="G132" s="6"/>
    </row>
    <row r="133" spans="2:7" x14ac:dyDescent="0.25">
      <c r="B133" s="8"/>
      <c r="C133" s="8"/>
      <c r="D133" s="8"/>
      <c r="E133" s="6"/>
      <c r="F133" s="6"/>
      <c r="G133" s="6"/>
    </row>
    <row r="134" spans="2:7" x14ac:dyDescent="0.25">
      <c r="B134" s="8"/>
      <c r="C134" s="8"/>
      <c r="D134" s="8"/>
      <c r="E134" s="6"/>
      <c r="F134" s="6"/>
      <c r="G134" s="6"/>
    </row>
    <row r="135" spans="2:7" x14ac:dyDescent="0.25">
      <c r="B135" s="8"/>
      <c r="C135" s="8"/>
      <c r="D135" s="8"/>
      <c r="E135" s="6"/>
      <c r="F135" s="6"/>
      <c r="G135" s="6"/>
    </row>
    <row r="136" spans="2:7" x14ac:dyDescent="0.25">
      <c r="B136" s="8"/>
      <c r="C136" s="8"/>
      <c r="D136" s="8"/>
      <c r="E136" s="6"/>
      <c r="F136" s="6"/>
      <c r="G136" s="6"/>
    </row>
    <row r="137" spans="2:7" x14ac:dyDescent="0.25">
      <c r="B137" s="8"/>
      <c r="C137" s="8"/>
      <c r="D137" s="8"/>
      <c r="E137" s="6"/>
      <c r="F137" s="6"/>
      <c r="G137" s="6"/>
    </row>
    <row r="138" spans="2:7" x14ac:dyDescent="0.25">
      <c r="B138" s="8"/>
      <c r="C138" s="8"/>
      <c r="D138" s="8"/>
      <c r="E138" s="6"/>
      <c r="F138" s="6"/>
      <c r="G138" s="6"/>
    </row>
    <row r="139" spans="2:7" x14ac:dyDescent="0.25">
      <c r="B139" s="8"/>
      <c r="C139" s="8"/>
      <c r="D139" s="8"/>
      <c r="E139" s="6"/>
      <c r="F139" s="6"/>
      <c r="G139" s="6"/>
    </row>
    <row r="140" spans="2:7" x14ac:dyDescent="0.25">
      <c r="B140" s="8"/>
      <c r="C140" s="8"/>
      <c r="D140" s="8"/>
      <c r="E140" s="6"/>
      <c r="F140" s="6"/>
      <c r="G140" s="6"/>
    </row>
    <row r="141" spans="2:7" x14ac:dyDescent="0.25">
      <c r="B141" s="8"/>
      <c r="C141" s="8"/>
      <c r="D141" s="8"/>
      <c r="E141" s="6"/>
      <c r="F141" s="6"/>
      <c r="G141" s="6"/>
    </row>
    <row r="142" spans="2:7" x14ac:dyDescent="0.25">
      <c r="B142" s="8"/>
      <c r="C142" s="8"/>
      <c r="D142" s="8"/>
      <c r="E142" s="6"/>
      <c r="F142" s="6"/>
      <c r="G142" s="6"/>
    </row>
    <row r="143" spans="2:7" x14ac:dyDescent="0.25">
      <c r="B143" s="8"/>
      <c r="C143" s="8"/>
      <c r="D143" s="8"/>
      <c r="E143" s="6"/>
      <c r="F143" s="6"/>
      <c r="G143" s="6"/>
    </row>
    <row r="144" spans="2:7" x14ac:dyDescent="0.25">
      <c r="B144" s="8"/>
      <c r="C144" s="8"/>
      <c r="D144" s="8"/>
      <c r="E144" s="6"/>
      <c r="F144" s="6"/>
      <c r="G144" s="6"/>
    </row>
    <row r="145" spans="2:7" x14ac:dyDescent="0.25">
      <c r="B145" s="8"/>
      <c r="C145" s="8"/>
      <c r="D145" s="8"/>
      <c r="E145" s="6"/>
      <c r="F145" s="6"/>
      <c r="G145" s="6"/>
    </row>
    <row r="146" spans="2:7" x14ac:dyDescent="0.25">
      <c r="B146" s="8"/>
      <c r="C146" s="8"/>
      <c r="D146" s="8"/>
      <c r="E146" s="6"/>
      <c r="F146" s="6"/>
      <c r="G146" s="6"/>
    </row>
    <row r="147" spans="2:7" x14ac:dyDescent="0.25">
      <c r="B147" s="8"/>
      <c r="C147" s="8"/>
      <c r="D147" s="8"/>
      <c r="E147" s="6"/>
      <c r="F147" s="6"/>
      <c r="G147" s="6"/>
    </row>
    <row r="148" spans="2:7" x14ac:dyDescent="0.25">
      <c r="B148" s="8"/>
      <c r="C148" s="8"/>
      <c r="D148" s="8"/>
      <c r="E148" s="6"/>
      <c r="F148" s="6"/>
      <c r="G148" s="6"/>
    </row>
    <row r="149" spans="2:7" x14ac:dyDescent="0.25">
      <c r="B149" s="8"/>
      <c r="C149" s="8"/>
      <c r="D149" s="8"/>
      <c r="E149" s="6"/>
      <c r="F149" s="6"/>
      <c r="G149" s="6"/>
    </row>
    <row r="150" spans="2:7" x14ac:dyDescent="0.25">
      <c r="B150" s="8"/>
      <c r="C150" s="8"/>
      <c r="D150" s="8"/>
      <c r="E150" s="6"/>
      <c r="F150" s="6"/>
      <c r="G150" s="6"/>
    </row>
    <row r="151" spans="2:7" x14ac:dyDescent="0.25">
      <c r="B151" s="8"/>
      <c r="C151" s="8"/>
      <c r="D151" s="8"/>
      <c r="E151" s="6"/>
      <c r="F151" s="6"/>
      <c r="G151" s="6"/>
    </row>
    <row r="152" spans="2:7" x14ac:dyDescent="0.25">
      <c r="B152" s="8"/>
      <c r="C152" s="8"/>
      <c r="D152" s="8"/>
      <c r="E152" s="6"/>
      <c r="F152" s="6"/>
      <c r="G152" s="6"/>
    </row>
    <row r="153" spans="2:7" x14ac:dyDescent="0.25">
      <c r="B153" s="8"/>
      <c r="C153" s="8"/>
      <c r="D153" s="8"/>
      <c r="E153" s="6"/>
      <c r="F153" s="6"/>
      <c r="G153" s="6"/>
    </row>
    <row r="154" spans="2:7" x14ac:dyDescent="0.25">
      <c r="B154" s="8"/>
      <c r="C154" s="8"/>
      <c r="D154" s="8"/>
      <c r="E154" s="6"/>
      <c r="F154" s="6"/>
      <c r="G154" s="6"/>
    </row>
    <row r="155" spans="2:7" x14ac:dyDescent="0.25">
      <c r="B155" s="8"/>
      <c r="C155" s="8"/>
      <c r="D155" s="8"/>
      <c r="E155" s="6"/>
      <c r="F155" s="6"/>
      <c r="G155" s="6"/>
    </row>
    <row r="156" spans="2:7" x14ac:dyDescent="0.25">
      <c r="B156" s="8"/>
      <c r="C156" s="8"/>
      <c r="D156" s="8"/>
      <c r="E156" s="6"/>
      <c r="F156" s="6"/>
      <c r="G156" s="6"/>
    </row>
    <row r="157" spans="2:7" x14ac:dyDescent="0.25">
      <c r="B157" s="8"/>
      <c r="C157" s="8"/>
      <c r="D157" s="8"/>
      <c r="E157" s="6"/>
      <c r="F157" s="6"/>
      <c r="G157" s="6"/>
    </row>
    <row r="158" spans="2:7" x14ac:dyDescent="0.25">
      <c r="B158" s="8"/>
      <c r="C158" s="8"/>
      <c r="D158" s="8"/>
      <c r="E158" s="6"/>
      <c r="F158" s="6"/>
      <c r="G158" s="6"/>
    </row>
    <row r="159" spans="2:7" x14ac:dyDescent="0.25">
      <c r="B159" s="8"/>
      <c r="C159" s="8"/>
      <c r="D159" s="8"/>
      <c r="E159" s="6"/>
      <c r="F159" s="6"/>
      <c r="G159" s="6"/>
    </row>
    <row r="160" spans="2:7" x14ac:dyDescent="0.25">
      <c r="B160" s="8"/>
      <c r="C160" s="8"/>
      <c r="D160" s="8"/>
      <c r="E160" s="6"/>
      <c r="F160" s="6"/>
      <c r="G160" s="6"/>
    </row>
    <row r="161" spans="2:7" x14ac:dyDescent="0.25">
      <c r="B161" s="8"/>
      <c r="C161" s="8"/>
      <c r="D161" s="8"/>
      <c r="E161" s="6"/>
      <c r="F161" s="6"/>
      <c r="G161" s="6"/>
    </row>
    <row r="162" spans="2:7" x14ac:dyDescent="0.25">
      <c r="B162" s="8"/>
      <c r="C162" s="8"/>
      <c r="D162" s="8"/>
      <c r="E162" s="6"/>
      <c r="F162" s="6"/>
      <c r="G162" s="6"/>
    </row>
    <row r="163" spans="2:7" x14ac:dyDescent="0.25">
      <c r="B163" s="8"/>
      <c r="C163" s="8"/>
      <c r="D163" s="8"/>
      <c r="E163" s="6"/>
      <c r="F163" s="6"/>
      <c r="G163" s="6"/>
    </row>
    <row r="164" spans="2:7" x14ac:dyDescent="0.25">
      <c r="B164" s="8"/>
      <c r="C164" s="8"/>
      <c r="D164" s="8"/>
      <c r="E164" s="6"/>
      <c r="F164" s="6"/>
      <c r="G164" s="6"/>
    </row>
    <row r="165" spans="2:7" x14ac:dyDescent="0.25">
      <c r="B165" s="8"/>
      <c r="C165" s="8"/>
      <c r="D165" s="8"/>
      <c r="E165" s="6"/>
      <c r="F165" s="6"/>
      <c r="G165" s="6"/>
    </row>
    <row r="166" spans="2:7" x14ac:dyDescent="0.25">
      <c r="B166" s="8"/>
      <c r="C166" s="8"/>
      <c r="D166" s="8"/>
      <c r="E166" s="6"/>
      <c r="F166" s="6"/>
      <c r="G166" s="6"/>
    </row>
    <row r="167" spans="2:7" x14ac:dyDescent="0.25">
      <c r="B167" s="8"/>
      <c r="C167" s="8"/>
      <c r="D167" s="8"/>
      <c r="E167" s="6"/>
      <c r="F167" s="6"/>
      <c r="G167" s="6"/>
    </row>
    <row r="168" spans="2:7" x14ac:dyDescent="0.25">
      <c r="B168" s="8"/>
      <c r="C168" s="8"/>
      <c r="D168" s="8"/>
      <c r="E168" s="6"/>
      <c r="F168" s="6"/>
      <c r="G168" s="6"/>
    </row>
    <row r="169" spans="2:7" x14ac:dyDescent="0.25">
      <c r="B169" s="8"/>
      <c r="C169" s="8"/>
      <c r="D169" s="8"/>
      <c r="E169" s="6"/>
      <c r="F169" s="6"/>
      <c r="G169" s="6"/>
    </row>
    <row r="170" spans="2:7" x14ac:dyDescent="0.25">
      <c r="B170" s="8"/>
      <c r="C170" s="8"/>
      <c r="D170" s="8"/>
      <c r="E170" s="6"/>
      <c r="F170" s="6"/>
      <c r="G170" s="6"/>
    </row>
    <row r="171" spans="2:7" x14ac:dyDescent="0.25">
      <c r="B171" s="8"/>
      <c r="C171" s="8"/>
      <c r="D171" s="8"/>
      <c r="E171" s="6"/>
      <c r="F171" s="6"/>
      <c r="G171" s="6"/>
    </row>
    <row r="172" spans="2:7" x14ac:dyDescent="0.25">
      <c r="B172" s="8"/>
      <c r="C172" s="8"/>
      <c r="D172" s="8"/>
      <c r="E172" s="6"/>
      <c r="F172" s="6"/>
      <c r="G172" s="6"/>
    </row>
    <row r="173" spans="2:7" x14ac:dyDescent="0.25">
      <c r="B173" s="8"/>
      <c r="C173" s="8"/>
      <c r="D173" s="8"/>
      <c r="E173" s="6"/>
      <c r="F173" s="6"/>
      <c r="G173" s="6"/>
    </row>
    <row r="174" spans="2:7" x14ac:dyDescent="0.25">
      <c r="B174" s="8"/>
      <c r="C174" s="8"/>
      <c r="D174" s="8"/>
      <c r="E174" s="6"/>
      <c r="F174" s="6"/>
      <c r="G174" s="6"/>
    </row>
    <row r="175" spans="2:7" x14ac:dyDescent="0.25">
      <c r="B175" s="8"/>
      <c r="C175" s="8"/>
      <c r="D175" s="8"/>
      <c r="E175" s="6"/>
      <c r="F175" s="6"/>
      <c r="G175" s="6"/>
    </row>
    <row r="176" spans="2:7" x14ac:dyDescent="0.25">
      <c r="B176" s="8"/>
      <c r="C176" s="8"/>
      <c r="D176" s="8"/>
      <c r="E176" s="6"/>
      <c r="F176" s="6"/>
      <c r="G176" s="6"/>
    </row>
    <row r="177" spans="2:7" x14ac:dyDescent="0.25">
      <c r="B177" s="8"/>
      <c r="C177" s="8"/>
      <c r="D177" s="8"/>
      <c r="E177" s="6"/>
      <c r="F177" s="6"/>
      <c r="G177" s="6"/>
    </row>
    <row r="178" spans="2:7" x14ac:dyDescent="0.25">
      <c r="B178" s="8"/>
      <c r="C178" s="8"/>
      <c r="D178" s="8"/>
      <c r="E178" s="6"/>
      <c r="F178" s="6"/>
      <c r="G178" s="6"/>
    </row>
    <row r="179" spans="2:7" x14ac:dyDescent="0.25">
      <c r="B179" s="8"/>
      <c r="C179" s="8"/>
      <c r="D179" s="8"/>
      <c r="E179" s="6"/>
      <c r="F179" s="6"/>
      <c r="G179" s="6"/>
    </row>
    <row r="180" spans="2:7" x14ac:dyDescent="0.25">
      <c r="B180" s="8"/>
      <c r="C180" s="8"/>
      <c r="D180" s="8"/>
      <c r="E180" s="6"/>
      <c r="F180" s="6"/>
      <c r="G180" s="6"/>
    </row>
    <row r="181" spans="2:7" x14ac:dyDescent="0.25">
      <c r="B181" s="8"/>
      <c r="C181" s="8"/>
      <c r="D181" s="8"/>
      <c r="E181" s="6"/>
      <c r="F181" s="6"/>
      <c r="G181" s="6"/>
    </row>
    <row r="182" spans="2:7" x14ac:dyDescent="0.25">
      <c r="B182" s="8"/>
      <c r="C182" s="8"/>
      <c r="D182" s="8"/>
      <c r="E182" s="6"/>
      <c r="F182" s="6"/>
      <c r="G182" s="6"/>
    </row>
    <row r="183" spans="2:7" x14ac:dyDescent="0.25">
      <c r="B183" s="8"/>
      <c r="C183" s="8"/>
      <c r="D183" s="8"/>
      <c r="E183" s="6"/>
      <c r="F183" s="6"/>
      <c r="G183" s="6"/>
    </row>
    <row r="184" spans="2:7" x14ac:dyDescent="0.25">
      <c r="B184" s="8"/>
      <c r="C184" s="8"/>
      <c r="D184" s="8"/>
      <c r="E184" s="6"/>
      <c r="F184" s="6"/>
      <c r="G184" s="6"/>
    </row>
    <row r="185" spans="2:7" x14ac:dyDescent="0.25">
      <c r="B185" s="8"/>
      <c r="C185" s="8"/>
      <c r="D185" s="8"/>
      <c r="E185" s="6"/>
      <c r="F185" s="6"/>
      <c r="G185" s="6"/>
    </row>
    <row r="186" spans="2:7" x14ac:dyDescent="0.25">
      <c r="B186" s="8"/>
      <c r="C186" s="8"/>
      <c r="D186" s="8"/>
      <c r="E186" s="6"/>
      <c r="F186" s="6"/>
      <c r="G186" s="6"/>
    </row>
    <row r="187" spans="2:7" x14ac:dyDescent="0.25">
      <c r="B187" s="8"/>
      <c r="C187" s="8"/>
      <c r="D187" s="8"/>
      <c r="E187" s="6"/>
      <c r="F187" s="6"/>
      <c r="G187" s="6"/>
    </row>
    <row r="188" spans="2:7" x14ac:dyDescent="0.25">
      <c r="B188" s="8"/>
      <c r="C188" s="8"/>
      <c r="D188" s="8"/>
      <c r="E188" s="6"/>
      <c r="F188" s="6"/>
      <c r="G188" s="6"/>
    </row>
    <row r="189" spans="2:7" x14ac:dyDescent="0.25">
      <c r="B189" s="8"/>
      <c r="C189" s="8"/>
      <c r="D189" s="8"/>
      <c r="E189" s="6"/>
      <c r="F189" s="6"/>
      <c r="G189" s="6"/>
    </row>
    <row r="190" spans="2:7" x14ac:dyDescent="0.25">
      <c r="B190" s="8"/>
      <c r="C190" s="8"/>
      <c r="D190" s="8"/>
      <c r="E190" s="6"/>
      <c r="F190" s="6"/>
      <c r="G190" s="6"/>
    </row>
    <row r="191" spans="2:7" x14ac:dyDescent="0.25">
      <c r="B191" s="8"/>
      <c r="C191" s="8"/>
      <c r="D191" s="8"/>
      <c r="E191" s="6"/>
      <c r="F191" s="6"/>
      <c r="G191" s="6"/>
    </row>
    <row r="192" spans="2:7" x14ac:dyDescent="0.25">
      <c r="B192" s="8"/>
      <c r="C192" s="8"/>
      <c r="D192" s="8"/>
      <c r="E192" s="6"/>
      <c r="F192" s="6"/>
      <c r="G192" s="6"/>
    </row>
    <row r="193" spans="2:7" x14ac:dyDescent="0.25">
      <c r="B193" s="8"/>
      <c r="C193" s="8"/>
      <c r="D193" s="8"/>
      <c r="E193" s="6"/>
      <c r="F193" s="6"/>
      <c r="G193" s="6"/>
    </row>
    <row r="194" spans="2:7" x14ac:dyDescent="0.25">
      <c r="B194" s="8"/>
      <c r="C194" s="8"/>
      <c r="D194" s="8"/>
      <c r="E194" s="6"/>
      <c r="F194" s="6"/>
      <c r="G194" s="6"/>
    </row>
    <row r="195" spans="2:7" x14ac:dyDescent="0.25">
      <c r="B195" s="8"/>
      <c r="C195" s="8"/>
      <c r="D195" s="8"/>
      <c r="E195" s="6"/>
      <c r="F195" s="6"/>
      <c r="G195" s="6"/>
    </row>
    <row r="196" spans="2:7" x14ac:dyDescent="0.25">
      <c r="B196" s="8"/>
      <c r="C196" s="8"/>
      <c r="D196" s="8"/>
      <c r="E196" s="6"/>
      <c r="F196" s="6"/>
      <c r="G196" s="6"/>
    </row>
    <row r="197" spans="2:7" x14ac:dyDescent="0.25">
      <c r="B197" s="8"/>
      <c r="C197" s="8"/>
      <c r="D197" s="8"/>
      <c r="E197" s="6"/>
      <c r="F197" s="6"/>
      <c r="G197" s="6"/>
    </row>
    <row r="198" spans="2:7" x14ac:dyDescent="0.25">
      <c r="B198" s="8"/>
      <c r="C198" s="8"/>
      <c r="D198" s="8"/>
      <c r="E198" s="6"/>
      <c r="F198" s="6"/>
      <c r="G198" s="6"/>
    </row>
    <row r="199" spans="2:7" x14ac:dyDescent="0.25">
      <c r="B199" s="8"/>
      <c r="C199" s="8"/>
      <c r="D199" s="8"/>
      <c r="E199" s="6"/>
      <c r="F199" s="6"/>
      <c r="G199" s="6"/>
    </row>
    <row r="200" spans="2:7" x14ac:dyDescent="0.25">
      <c r="B200" s="8"/>
      <c r="C200" s="8"/>
      <c r="D200" s="8"/>
      <c r="E200" s="6"/>
      <c r="F200" s="6"/>
      <c r="G200" s="6"/>
    </row>
    <row r="201" spans="2:7" x14ac:dyDescent="0.25">
      <c r="B201" s="8"/>
      <c r="C201" s="8"/>
      <c r="D201" s="8"/>
      <c r="E201" s="6"/>
      <c r="F201" s="6"/>
      <c r="G201" s="6"/>
    </row>
    <row r="202" spans="2:7" x14ac:dyDescent="0.25">
      <c r="B202" s="8"/>
      <c r="C202" s="8"/>
      <c r="D202" s="8"/>
      <c r="E202" s="6"/>
      <c r="F202" s="6"/>
      <c r="G202" s="6"/>
    </row>
    <row r="203" spans="2:7" x14ac:dyDescent="0.25">
      <c r="B203" s="8"/>
      <c r="C203" s="8"/>
      <c r="D203" s="8"/>
      <c r="E203" s="6"/>
      <c r="F203" s="6"/>
      <c r="G203" s="6"/>
    </row>
    <row r="204" spans="2:7" x14ac:dyDescent="0.25">
      <c r="B204" s="8"/>
      <c r="C204" s="8"/>
      <c r="D204" s="8"/>
      <c r="E204" s="6"/>
      <c r="F204" s="6"/>
      <c r="G204" s="6"/>
    </row>
    <row r="205" spans="2:7" x14ac:dyDescent="0.25">
      <c r="B205" s="8"/>
      <c r="C205" s="8"/>
      <c r="D205" s="8"/>
      <c r="E205" s="6"/>
      <c r="F205" s="6"/>
      <c r="G205" s="6"/>
    </row>
    <row r="206" spans="2:7" x14ac:dyDescent="0.25">
      <c r="B206" s="8"/>
      <c r="C206" s="8"/>
      <c r="D206" s="8"/>
      <c r="E206" s="6"/>
      <c r="F206" s="6"/>
      <c r="G206" s="6"/>
    </row>
    <row r="207" spans="2:7" x14ac:dyDescent="0.25">
      <c r="B207" s="8"/>
      <c r="C207" s="8"/>
      <c r="D207" s="8"/>
      <c r="E207" s="6"/>
      <c r="F207" s="6"/>
      <c r="G207" s="6"/>
    </row>
    <row r="208" spans="2:7" x14ac:dyDescent="0.25">
      <c r="B208" s="8"/>
      <c r="C208" s="8"/>
      <c r="D208" s="8"/>
      <c r="E208" s="6"/>
      <c r="F208" s="6"/>
      <c r="G208" s="6"/>
    </row>
    <row r="209" spans="2:7" x14ac:dyDescent="0.25">
      <c r="B209" s="8"/>
      <c r="C209" s="8"/>
      <c r="D209" s="8"/>
      <c r="E209" s="6"/>
      <c r="F209" s="6"/>
      <c r="G209" s="6"/>
    </row>
    <row r="210" spans="2:7" x14ac:dyDescent="0.25">
      <c r="B210" s="8"/>
      <c r="C210" s="8"/>
      <c r="D210" s="8"/>
      <c r="E210" s="6"/>
      <c r="F210" s="6"/>
      <c r="G210" s="6"/>
    </row>
    <row r="211" spans="2:7" x14ac:dyDescent="0.25">
      <c r="B211" s="8"/>
      <c r="C211" s="8"/>
      <c r="D211" s="8"/>
      <c r="E211" s="6"/>
      <c r="F211" s="6"/>
      <c r="G211" s="6"/>
    </row>
    <row r="212" spans="2:7" x14ac:dyDescent="0.25">
      <c r="B212" s="8"/>
      <c r="C212" s="8"/>
      <c r="D212" s="8"/>
      <c r="E212" s="6"/>
      <c r="F212" s="6"/>
      <c r="G212" s="6"/>
    </row>
    <row r="213" spans="2:7" x14ac:dyDescent="0.25">
      <c r="B213" s="8"/>
      <c r="C213" s="8"/>
      <c r="D213" s="8"/>
      <c r="E213" s="6"/>
      <c r="F213" s="6"/>
      <c r="G213" s="6"/>
    </row>
    <row r="214" spans="2:7" x14ac:dyDescent="0.25">
      <c r="B214" s="8"/>
      <c r="C214" s="8"/>
      <c r="D214" s="8"/>
      <c r="E214" s="6"/>
      <c r="F214" s="6"/>
      <c r="G214" s="6"/>
    </row>
    <row r="215" spans="2:7" x14ac:dyDescent="0.25">
      <c r="B215" s="8"/>
      <c r="C215" s="8"/>
      <c r="D215" s="8"/>
      <c r="E215" s="6"/>
      <c r="F215" s="6"/>
      <c r="G215" s="6"/>
    </row>
    <row r="216" spans="2:7" x14ac:dyDescent="0.25">
      <c r="B216" s="8"/>
      <c r="C216" s="8"/>
      <c r="D216" s="8"/>
      <c r="E216" s="6"/>
      <c r="F216" s="6"/>
      <c r="G216" s="6"/>
    </row>
    <row r="217" spans="2:7" x14ac:dyDescent="0.25">
      <c r="B217" s="8"/>
      <c r="C217" s="8"/>
      <c r="D217" s="8"/>
      <c r="E217" s="6"/>
      <c r="F217" s="6"/>
      <c r="G217" s="6"/>
    </row>
    <row r="218" spans="2:7" x14ac:dyDescent="0.25">
      <c r="B218" s="8"/>
      <c r="C218" s="8"/>
      <c r="D218" s="8"/>
      <c r="E218" s="6"/>
      <c r="F218" s="6"/>
      <c r="G218" s="6"/>
    </row>
    <row r="219" spans="2:7" x14ac:dyDescent="0.25">
      <c r="B219" s="8"/>
      <c r="C219" s="8"/>
      <c r="D219" s="8"/>
      <c r="E219" s="6"/>
      <c r="F219" s="6"/>
      <c r="G219" s="6"/>
    </row>
    <row r="220" spans="2:7" x14ac:dyDescent="0.25">
      <c r="B220" s="8"/>
      <c r="C220" s="8"/>
      <c r="D220" s="8"/>
      <c r="E220" s="6"/>
      <c r="F220" s="6"/>
      <c r="G220" s="6"/>
    </row>
    <row r="221" spans="2:7" x14ac:dyDescent="0.25">
      <c r="B221" s="8"/>
      <c r="C221" s="8"/>
      <c r="D221" s="8"/>
      <c r="E221" s="6"/>
      <c r="F221" s="6"/>
      <c r="G221" s="6"/>
    </row>
    <row r="222" spans="2:7" x14ac:dyDescent="0.25">
      <c r="B222" s="8"/>
      <c r="C222" s="8"/>
      <c r="D222" s="8"/>
      <c r="E222" s="6"/>
      <c r="F222" s="6"/>
      <c r="G222" s="6"/>
    </row>
    <row r="223" spans="2:7" x14ac:dyDescent="0.25">
      <c r="B223" s="8"/>
      <c r="C223" s="8"/>
      <c r="D223" s="8"/>
      <c r="E223" s="6"/>
      <c r="F223" s="6"/>
      <c r="G223" s="6"/>
    </row>
    <row r="224" spans="2:7" x14ac:dyDescent="0.25">
      <c r="B224" s="8"/>
      <c r="C224" s="8"/>
      <c r="D224" s="8"/>
      <c r="E224" s="6"/>
      <c r="F224" s="6"/>
      <c r="G224" s="6"/>
    </row>
    <row r="225" spans="2:7" x14ac:dyDescent="0.25">
      <c r="B225" s="8"/>
      <c r="C225" s="8"/>
      <c r="D225" s="8"/>
      <c r="E225" s="6"/>
      <c r="F225" s="6"/>
      <c r="G225" s="6"/>
    </row>
    <row r="226" spans="2:7" x14ac:dyDescent="0.25">
      <c r="B226" s="8"/>
      <c r="C226" s="8"/>
      <c r="D226" s="8"/>
      <c r="E226" s="6"/>
      <c r="F226" s="6"/>
      <c r="G226" s="6"/>
    </row>
    <row r="227" spans="2:7" x14ac:dyDescent="0.25">
      <c r="B227" s="8"/>
      <c r="C227" s="8"/>
      <c r="D227" s="8"/>
      <c r="E227" s="6"/>
      <c r="F227" s="6"/>
      <c r="G227" s="6"/>
    </row>
    <row r="228" spans="2:7" x14ac:dyDescent="0.25">
      <c r="B228" s="8"/>
      <c r="C228" s="8"/>
      <c r="D228" s="8"/>
      <c r="E228" s="6"/>
      <c r="F228" s="6"/>
      <c r="G228" s="6"/>
    </row>
    <row r="229" spans="2:7" x14ac:dyDescent="0.25">
      <c r="B229" s="8"/>
      <c r="C229" s="8"/>
      <c r="D229" s="8"/>
      <c r="E229" s="6"/>
      <c r="F229" s="6"/>
      <c r="G229" s="6"/>
    </row>
    <row r="230" spans="2:7" x14ac:dyDescent="0.25">
      <c r="B230" s="8"/>
      <c r="C230" s="8"/>
      <c r="D230" s="8"/>
      <c r="E230" s="6"/>
      <c r="F230" s="6"/>
      <c r="G230" s="6"/>
    </row>
    <row r="231" spans="2:7" x14ac:dyDescent="0.25">
      <c r="B231" s="8"/>
      <c r="C231" s="8"/>
      <c r="D231" s="8"/>
      <c r="E231" s="6"/>
      <c r="F231" s="6"/>
      <c r="G231" s="6"/>
    </row>
    <row r="232" spans="2:7" x14ac:dyDescent="0.25">
      <c r="B232" s="8"/>
      <c r="C232" s="8"/>
      <c r="D232" s="8"/>
      <c r="E232" s="6"/>
      <c r="F232" s="6"/>
      <c r="G232" s="6"/>
    </row>
    <row r="233" spans="2:7" x14ac:dyDescent="0.25">
      <c r="B233" s="8"/>
      <c r="C233" s="8"/>
      <c r="D233" s="8"/>
      <c r="E233" s="6"/>
      <c r="F233" s="6"/>
      <c r="G233" s="6"/>
    </row>
    <row r="234" spans="2:7" x14ac:dyDescent="0.25">
      <c r="B234" s="8"/>
      <c r="C234" s="8"/>
      <c r="D234" s="8"/>
      <c r="E234" s="6"/>
      <c r="F234" s="6"/>
      <c r="G234" s="6"/>
    </row>
    <row r="235" spans="2:7" x14ac:dyDescent="0.25">
      <c r="B235" s="8"/>
      <c r="C235" s="8"/>
      <c r="D235" s="8"/>
      <c r="E235" s="6"/>
      <c r="F235" s="6"/>
      <c r="G235" s="6"/>
    </row>
    <row r="236" spans="2:7" x14ac:dyDescent="0.25">
      <c r="B236" s="8"/>
      <c r="C236" s="8"/>
      <c r="D236" s="8"/>
      <c r="E236" s="6"/>
      <c r="F236" s="6"/>
      <c r="G236" s="6"/>
    </row>
    <row r="237" spans="2:7" x14ac:dyDescent="0.25">
      <c r="B237" s="8"/>
      <c r="C237" s="8"/>
      <c r="D237" s="8"/>
      <c r="E237" s="6"/>
      <c r="F237" s="6"/>
      <c r="G237" s="6"/>
    </row>
    <row r="238" spans="2:7" x14ac:dyDescent="0.25">
      <c r="B238" s="8"/>
      <c r="C238" s="8"/>
      <c r="D238" s="8"/>
      <c r="E238" s="6"/>
      <c r="F238" s="6"/>
      <c r="G238" s="6"/>
    </row>
    <row r="239" spans="2:7" x14ac:dyDescent="0.25">
      <c r="B239" s="8"/>
      <c r="C239" s="8"/>
      <c r="D239" s="8"/>
      <c r="E239" s="6"/>
      <c r="F239" s="6"/>
      <c r="G239" s="6"/>
    </row>
    <row r="240" spans="2:7" x14ac:dyDescent="0.25">
      <c r="B240" s="8"/>
      <c r="C240" s="8"/>
      <c r="D240" s="8"/>
      <c r="E240" s="6"/>
      <c r="F240" s="6"/>
      <c r="G240" s="6"/>
    </row>
    <row r="241" spans="2:7" x14ac:dyDescent="0.25">
      <c r="B241" s="8"/>
      <c r="C241" s="8"/>
      <c r="D241" s="8"/>
      <c r="E241" s="6"/>
      <c r="F241" s="6"/>
      <c r="G241" s="6"/>
    </row>
    <row r="242" spans="2:7" x14ac:dyDescent="0.25">
      <c r="B242" s="8"/>
      <c r="C242" s="8"/>
      <c r="D242" s="8"/>
      <c r="E242" s="6"/>
      <c r="F242" s="6"/>
      <c r="G242" s="6"/>
    </row>
    <row r="243" spans="2:7" x14ac:dyDescent="0.25">
      <c r="B243" s="8"/>
      <c r="C243" s="8"/>
      <c r="D243" s="8"/>
      <c r="E243" s="6"/>
      <c r="F243" s="6"/>
      <c r="G243" s="6"/>
    </row>
    <row r="244" spans="2:7" x14ac:dyDescent="0.25">
      <c r="B244" s="8"/>
      <c r="C244" s="8"/>
      <c r="D244" s="8"/>
      <c r="E244" s="6"/>
      <c r="F244" s="6"/>
      <c r="G244" s="6"/>
    </row>
    <row r="245" spans="2:7" x14ac:dyDescent="0.25">
      <c r="B245" s="8"/>
      <c r="C245" s="8"/>
      <c r="D245" s="8"/>
      <c r="E245" s="6"/>
      <c r="F245" s="6"/>
      <c r="G245" s="6"/>
    </row>
    <row r="246" spans="2:7" x14ac:dyDescent="0.25">
      <c r="B246" s="8"/>
      <c r="C246" s="8"/>
      <c r="D246" s="8"/>
      <c r="E246" s="6"/>
      <c r="F246" s="6"/>
      <c r="G246" s="6"/>
    </row>
    <row r="247" spans="2:7" x14ac:dyDescent="0.25">
      <c r="B247" s="8"/>
      <c r="C247" s="8"/>
      <c r="D247" s="8"/>
      <c r="E247" s="6"/>
      <c r="F247" s="6"/>
      <c r="G247" s="6"/>
    </row>
    <row r="248" spans="2:7" x14ac:dyDescent="0.25">
      <c r="B248" s="8"/>
      <c r="C248" s="8"/>
      <c r="D248" s="8"/>
      <c r="E248" s="6"/>
      <c r="F248" s="6"/>
      <c r="G248" s="6"/>
    </row>
    <row r="249" spans="2:7" x14ac:dyDescent="0.25">
      <c r="B249" s="8"/>
      <c r="C249" s="8"/>
      <c r="D249" s="8"/>
      <c r="E249" s="6"/>
      <c r="F249" s="6"/>
      <c r="G249" s="6"/>
    </row>
    <row r="250" spans="2:7" x14ac:dyDescent="0.25">
      <c r="B250" s="8"/>
      <c r="C250" s="8"/>
      <c r="D250" s="8"/>
      <c r="E250" s="6"/>
      <c r="F250" s="6"/>
      <c r="G250" s="6"/>
    </row>
    <row r="251" spans="2:7" x14ac:dyDescent="0.25">
      <c r="B251" s="8"/>
      <c r="C251" s="8"/>
      <c r="D251" s="8"/>
      <c r="E251" s="6"/>
      <c r="F251" s="6"/>
      <c r="G251" s="6"/>
    </row>
    <row r="252" spans="2:7" x14ac:dyDescent="0.25">
      <c r="B252" s="8"/>
      <c r="C252" s="8"/>
      <c r="D252" s="8"/>
      <c r="E252" s="6"/>
      <c r="F252" s="6"/>
      <c r="G252" s="6"/>
    </row>
    <row r="253" spans="2:7" x14ac:dyDescent="0.25">
      <c r="B253" s="8"/>
      <c r="C253" s="8"/>
      <c r="D253" s="8"/>
      <c r="E253" s="6"/>
      <c r="F253" s="6"/>
      <c r="G253" s="6"/>
    </row>
    <row r="254" spans="2:7" x14ac:dyDescent="0.25">
      <c r="B254" s="8"/>
      <c r="C254" s="8"/>
      <c r="D254" s="8"/>
      <c r="E254" s="6"/>
      <c r="F254" s="6"/>
      <c r="G254" s="6"/>
    </row>
    <row r="255" spans="2:7" x14ac:dyDescent="0.25">
      <c r="B255" s="8"/>
      <c r="C255" s="8"/>
      <c r="D255" s="8"/>
      <c r="E255" s="6"/>
      <c r="F255" s="6"/>
      <c r="G255" s="6"/>
    </row>
    <row r="256" spans="2:7" x14ac:dyDescent="0.25">
      <c r="B256" s="8"/>
      <c r="C256" s="8"/>
      <c r="D256" s="8"/>
      <c r="E256" s="6"/>
      <c r="F256" s="6"/>
      <c r="G256" s="6"/>
    </row>
    <row r="257" spans="2:7" x14ac:dyDescent="0.25">
      <c r="B257" s="8"/>
      <c r="C257" s="8"/>
      <c r="D257" s="8"/>
      <c r="E257" s="6"/>
      <c r="F257" s="6"/>
      <c r="G257" s="6"/>
    </row>
    <row r="258" spans="2:7" x14ac:dyDescent="0.25">
      <c r="B258" s="8"/>
      <c r="C258" s="8"/>
      <c r="D258" s="8"/>
      <c r="E258" s="6"/>
      <c r="F258" s="6"/>
      <c r="G258" s="6"/>
    </row>
    <row r="259" spans="2:7" x14ac:dyDescent="0.25">
      <c r="B259" s="8"/>
      <c r="C259" s="8"/>
      <c r="D259" s="8"/>
      <c r="E259" s="6"/>
      <c r="F259" s="6"/>
      <c r="G259" s="6"/>
    </row>
    <row r="260" spans="2:7" x14ac:dyDescent="0.25">
      <c r="B260" s="8"/>
      <c r="C260" s="8"/>
      <c r="D260" s="8"/>
      <c r="E260" s="6"/>
      <c r="F260" s="6"/>
      <c r="G260" s="6"/>
    </row>
    <row r="261" spans="2:7" x14ac:dyDescent="0.25">
      <c r="B261" s="8"/>
      <c r="C261" s="8"/>
      <c r="D261" s="8"/>
      <c r="E261" s="6"/>
      <c r="F261" s="6"/>
      <c r="G261" s="6"/>
    </row>
    <row r="262" spans="2:7" x14ac:dyDescent="0.25">
      <c r="B262" s="8"/>
      <c r="C262" s="8"/>
      <c r="D262" s="8"/>
      <c r="E262" s="6"/>
      <c r="F262" s="6"/>
      <c r="G262" s="6"/>
    </row>
    <row r="263" spans="2:7" x14ac:dyDescent="0.25">
      <c r="B263" s="8"/>
      <c r="C263" s="8"/>
      <c r="D263" s="8"/>
      <c r="E263" s="6"/>
      <c r="F263" s="6"/>
      <c r="G263" s="6"/>
    </row>
    <row r="264" spans="2:7" x14ac:dyDescent="0.25">
      <c r="B264" s="8"/>
      <c r="C264" s="8"/>
      <c r="D264" s="8"/>
      <c r="E264" s="6"/>
      <c r="F264" s="6"/>
      <c r="G264" s="6"/>
    </row>
    <row r="265" spans="2:7" x14ac:dyDescent="0.25">
      <c r="B265" s="8"/>
      <c r="C265" s="8"/>
      <c r="D265" s="8"/>
      <c r="E265" s="6"/>
      <c r="F265" s="6"/>
      <c r="G265" s="6"/>
    </row>
    <row r="266" spans="2:7" x14ac:dyDescent="0.25">
      <c r="B266" s="8"/>
      <c r="C266" s="8"/>
      <c r="D266" s="8"/>
      <c r="E266" s="6"/>
      <c r="F266" s="6"/>
      <c r="G266" s="6"/>
    </row>
    <row r="267" spans="2:7" x14ac:dyDescent="0.25">
      <c r="B267" s="8"/>
      <c r="C267" s="8"/>
      <c r="D267" s="8"/>
      <c r="E267" s="6"/>
      <c r="F267" s="6"/>
      <c r="G267" s="6"/>
    </row>
    <row r="268" spans="2:7" x14ac:dyDescent="0.25">
      <c r="B268" s="8"/>
      <c r="C268" s="8"/>
      <c r="D268" s="8"/>
      <c r="E268" s="6"/>
      <c r="F268" s="6"/>
      <c r="G268" s="6"/>
    </row>
    <row r="269" spans="2:7" x14ac:dyDescent="0.25">
      <c r="B269" s="8"/>
      <c r="C269" s="8"/>
      <c r="D269" s="8"/>
      <c r="E269" s="6"/>
      <c r="F269" s="6"/>
      <c r="G269" s="6"/>
    </row>
    <row r="270" spans="2:7" x14ac:dyDescent="0.25">
      <c r="B270" s="8"/>
      <c r="C270" s="8"/>
      <c r="D270" s="8"/>
      <c r="E270" s="6"/>
      <c r="F270" s="6"/>
      <c r="G270" s="6"/>
    </row>
    <row r="271" spans="2:7" x14ac:dyDescent="0.25">
      <c r="B271" s="8"/>
      <c r="C271" s="8"/>
      <c r="D271" s="8"/>
      <c r="E271" s="6"/>
      <c r="F271" s="6"/>
      <c r="G271" s="6"/>
    </row>
    <row r="272" spans="2:7" x14ac:dyDescent="0.25">
      <c r="B272" s="8"/>
      <c r="C272" s="8"/>
      <c r="D272" s="8"/>
      <c r="E272" s="6"/>
      <c r="F272" s="6"/>
      <c r="G272" s="6"/>
    </row>
    <row r="273" spans="2:7" x14ac:dyDescent="0.25">
      <c r="B273" s="8"/>
      <c r="C273" s="8"/>
      <c r="D273" s="8"/>
      <c r="E273" s="6"/>
      <c r="F273" s="6"/>
      <c r="G273" s="6"/>
    </row>
    <row r="274" spans="2:7" x14ac:dyDescent="0.25">
      <c r="B274" s="8"/>
      <c r="C274" s="8"/>
      <c r="D274" s="8"/>
      <c r="E274" s="6"/>
      <c r="F274" s="6"/>
      <c r="G274" s="6"/>
    </row>
    <row r="275" spans="2:7" x14ac:dyDescent="0.25">
      <c r="B275" s="8"/>
      <c r="C275" s="8"/>
      <c r="D275" s="8"/>
      <c r="E275" s="6"/>
      <c r="F275" s="6"/>
      <c r="G275" s="6"/>
    </row>
    <row r="276" spans="2:7" x14ac:dyDescent="0.25">
      <c r="B276" s="8"/>
      <c r="C276" s="8"/>
      <c r="D276" s="8"/>
      <c r="E276" s="6"/>
      <c r="F276" s="6"/>
      <c r="G276" s="6"/>
    </row>
    <row r="277" spans="2:7" x14ac:dyDescent="0.25">
      <c r="B277" s="8"/>
      <c r="C277" s="8"/>
      <c r="D277" s="8"/>
      <c r="E277" s="6"/>
      <c r="F277" s="6"/>
      <c r="G277" s="6"/>
    </row>
    <row r="278" spans="2:7" x14ac:dyDescent="0.25">
      <c r="B278" s="8"/>
      <c r="C278" s="8"/>
      <c r="D278" s="8"/>
      <c r="E278" s="6"/>
      <c r="F278" s="6"/>
      <c r="G278" s="6"/>
    </row>
    <row r="279" spans="2:7" x14ac:dyDescent="0.25">
      <c r="B279" s="8"/>
      <c r="C279" s="8"/>
      <c r="D279" s="8"/>
      <c r="E279" s="6"/>
      <c r="F279" s="6"/>
      <c r="G279" s="6"/>
    </row>
    <row r="280" spans="2:7" x14ac:dyDescent="0.25">
      <c r="B280" s="8"/>
      <c r="C280" s="8"/>
      <c r="D280" s="8"/>
      <c r="E280" s="6"/>
      <c r="F280" s="6"/>
      <c r="G280" s="6"/>
    </row>
    <row r="281" spans="2:7" x14ac:dyDescent="0.25">
      <c r="B281" s="8"/>
      <c r="C281" s="8"/>
      <c r="D281" s="8"/>
      <c r="E281" s="6"/>
      <c r="F281" s="6"/>
      <c r="G281" s="6"/>
    </row>
    <row r="282" spans="2:7" x14ac:dyDescent="0.25">
      <c r="B282" s="8"/>
      <c r="C282" s="8"/>
      <c r="D282" s="8"/>
      <c r="E282" s="6"/>
      <c r="F282" s="6"/>
      <c r="G282" s="6"/>
    </row>
    <row r="283" spans="2:7" x14ac:dyDescent="0.25">
      <c r="B283" s="8"/>
      <c r="C283" s="8"/>
      <c r="D283" s="8"/>
      <c r="E283" s="6"/>
      <c r="F283" s="6"/>
      <c r="G283" s="6"/>
    </row>
    <row r="284" spans="2:7" x14ac:dyDescent="0.25">
      <c r="B284" s="8"/>
      <c r="C284" s="8"/>
      <c r="D284" s="8"/>
      <c r="E284" s="6"/>
      <c r="F284" s="6"/>
      <c r="G284" s="6"/>
    </row>
    <row r="285" spans="2:7" x14ac:dyDescent="0.25">
      <c r="B285" s="8"/>
      <c r="C285" s="8"/>
      <c r="D285" s="8"/>
      <c r="E285" s="6"/>
      <c r="F285" s="6"/>
      <c r="G285" s="6"/>
    </row>
    <row r="286" spans="2:7" x14ac:dyDescent="0.25">
      <c r="B286" s="8"/>
      <c r="C286" s="8"/>
      <c r="D286" s="8"/>
      <c r="E286" s="6"/>
      <c r="F286" s="6"/>
      <c r="G286" s="6"/>
    </row>
    <row r="287" spans="2:7" x14ac:dyDescent="0.25">
      <c r="B287" s="8"/>
      <c r="C287" s="8"/>
      <c r="D287" s="8"/>
      <c r="E287" s="6"/>
      <c r="F287" s="6"/>
      <c r="G287" s="6"/>
    </row>
    <row r="288" spans="2:7" x14ac:dyDescent="0.25">
      <c r="B288" s="8"/>
      <c r="C288" s="8"/>
      <c r="D288" s="8"/>
      <c r="E288" s="6"/>
      <c r="F288" s="6"/>
      <c r="G288" s="6"/>
    </row>
    <row r="289" spans="2:7" x14ac:dyDescent="0.25">
      <c r="B289" s="8"/>
      <c r="C289" s="8"/>
      <c r="D289" s="8"/>
      <c r="E289" s="6"/>
      <c r="F289" s="6"/>
      <c r="G289" s="6"/>
    </row>
    <row r="290" spans="2:7" x14ac:dyDescent="0.25">
      <c r="B290" s="8"/>
      <c r="C290" s="8"/>
      <c r="D290" s="8"/>
      <c r="E290" s="6"/>
      <c r="F290" s="6"/>
      <c r="G290" s="6"/>
    </row>
    <row r="291" spans="2:7" x14ac:dyDescent="0.25">
      <c r="B291" s="8"/>
      <c r="C291" s="8"/>
      <c r="D291" s="8"/>
      <c r="E291" s="6"/>
      <c r="F291" s="6"/>
      <c r="G291" s="6"/>
    </row>
    <row r="292" spans="2:7" x14ac:dyDescent="0.25">
      <c r="B292" s="8"/>
      <c r="C292" s="8"/>
      <c r="D292" s="8"/>
      <c r="E292" s="6"/>
      <c r="F292" s="6"/>
      <c r="G292" s="6"/>
    </row>
    <row r="293" spans="2:7" x14ac:dyDescent="0.25">
      <c r="B293" s="8"/>
      <c r="C293" s="8"/>
      <c r="D293" s="8"/>
      <c r="E293" s="6"/>
      <c r="F293" s="6"/>
      <c r="G293" s="6"/>
    </row>
    <row r="294" spans="2:7" x14ac:dyDescent="0.25">
      <c r="B294" s="8"/>
      <c r="C294" s="8"/>
      <c r="D294" s="8"/>
      <c r="E294" s="6"/>
      <c r="F294" s="6"/>
      <c r="G294" s="6"/>
    </row>
    <row r="295" spans="2:7" x14ac:dyDescent="0.25">
      <c r="B295" s="8"/>
      <c r="C295" s="8"/>
      <c r="D295" s="8"/>
      <c r="E295" s="6"/>
      <c r="F295" s="6"/>
      <c r="G295" s="6"/>
    </row>
    <row r="296" spans="2:7" x14ac:dyDescent="0.25">
      <c r="B296" s="8"/>
      <c r="C296" s="8"/>
      <c r="D296" s="8"/>
      <c r="E296" s="6"/>
      <c r="F296" s="6"/>
      <c r="G296" s="6"/>
    </row>
    <row r="297" spans="2:7" x14ac:dyDescent="0.25">
      <c r="B297" s="8"/>
      <c r="C297" s="8"/>
      <c r="D297" s="8"/>
      <c r="E297" s="6"/>
      <c r="F297" s="6"/>
      <c r="G297" s="6"/>
    </row>
    <row r="298" spans="2:7" x14ac:dyDescent="0.25">
      <c r="B298" s="8"/>
      <c r="C298" s="8"/>
      <c r="D298" s="8"/>
      <c r="E298" s="6"/>
      <c r="F298" s="6"/>
      <c r="G298" s="6"/>
    </row>
    <row r="299" spans="2:7" x14ac:dyDescent="0.25">
      <c r="B299" s="8"/>
      <c r="C299" s="8"/>
      <c r="D299" s="8"/>
      <c r="E299" s="6"/>
      <c r="F299" s="6"/>
      <c r="G299" s="6"/>
    </row>
    <row r="300" spans="2:7" x14ac:dyDescent="0.25">
      <c r="B300" s="8"/>
      <c r="C300" s="8"/>
      <c r="D300" s="8"/>
      <c r="E300" s="6"/>
      <c r="F300" s="6"/>
      <c r="G300" s="6"/>
    </row>
    <row r="301" spans="2:7" x14ac:dyDescent="0.25">
      <c r="B301" s="8"/>
      <c r="C301" s="8"/>
      <c r="D301" s="8"/>
      <c r="E301" s="6"/>
      <c r="F301" s="6"/>
      <c r="G301" s="6"/>
    </row>
    <row r="302" spans="2:7" x14ac:dyDescent="0.25">
      <c r="B302" s="8"/>
      <c r="C302" s="8"/>
      <c r="D302" s="8"/>
      <c r="E302" s="6"/>
      <c r="F302" s="6"/>
      <c r="G302" s="6"/>
    </row>
    <row r="303" spans="2:7" x14ac:dyDescent="0.25">
      <c r="B303" s="8"/>
      <c r="C303" s="8"/>
      <c r="D303" s="8"/>
      <c r="E303" s="6"/>
      <c r="F303" s="6"/>
      <c r="G303" s="6"/>
    </row>
    <row r="304" spans="2:7" x14ac:dyDescent="0.25">
      <c r="B304" s="8"/>
      <c r="C304" s="8"/>
      <c r="D304" s="8"/>
      <c r="E304" s="6"/>
      <c r="F304" s="6"/>
      <c r="G304" s="6"/>
    </row>
    <row r="305" spans="2:7" x14ac:dyDescent="0.25">
      <c r="B305" s="8"/>
      <c r="C305" s="8"/>
      <c r="D305" s="8"/>
      <c r="E305" s="6"/>
      <c r="F305" s="6"/>
      <c r="G305" s="6"/>
    </row>
    <row r="306" spans="2:7" x14ac:dyDescent="0.25">
      <c r="B306" s="8"/>
      <c r="C306" s="8"/>
      <c r="D306" s="8"/>
      <c r="E306" s="6"/>
      <c r="F306" s="6"/>
      <c r="G306" s="6"/>
    </row>
    <row r="307" spans="2:7" x14ac:dyDescent="0.25">
      <c r="E307" s="6"/>
      <c r="F307" s="6"/>
      <c r="G307" s="6"/>
    </row>
    <row r="308" spans="2:7" x14ac:dyDescent="0.25">
      <c r="E308" s="6"/>
      <c r="F308" s="6"/>
      <c r="G308" s="6"/>
    </row>
    <row r="309" spans="2:7" x14ac:dyDescent="0.25">
      <c r="E309" s="6"/>
      <c r="F309" s="6"/>
      <c r="G309" s="6"/>
    </row>
    <row r="310" spans="2:7" x14ac:dyDescent="0.25">
      <c r="E310" s="6"/>
      <c r="F310" s="6"/>
      <c r="G310" s="6"/>
    </row>
    <row r="311" spans="2:7" x14ac:dyDescent="0.25">
      <c r="E311" s="6"/>
      <c r="F311" s="6"/>
      <c r="G311" s="6"/>
    </row>
    <row r="312" spans="2:7" x14ac:dyDescent="0.25">
      <c r="E312" s="6"/>
      <c r="F312" s="6"/>
      <c r="G312" s="6"/>
    </row>
    <row r="313" spans="2:7" x14ac:dyDescent="0.25">
      <c r="E313" s="6"/>
      <c r="F313" s="6"/>
      <c r="G313" s="6"/>
    </row>
    <row r="314" spans="2:7" x14ac:dyDescent="0.25">
      <c r="E314" s="6"/>
      <c r="F314" s="6"/>
      <c r="G314" s="6"/>
    </row>
    <row r="315" spans="2:7" x14ac:dyDescent="0.25">
      <c r="E315" s="6"/>
      <c r="F315" s="6"/>
      <c r="G315" s="6"/>
    </row>
    <row r="316" spans="2:7" x14ac:dyDescent="0.25">
      <c r="E316" s="6"/>
      <c r="F316" s="6"/>
      <c r="G316" s="6"/>
    </row>
    <row r="317" spans="2:7" x14ac:dyDescent="0.25">
      <c r="E317" s="6"/>
      <c r="F317" s="6"/>
      <c r="G317" s="6"/>
    </row>
    <row r="318" spans="2:7" x14ac:dyDescent="0.25">
      <c r="E318" s="6"/>
      <c r="F318" s="6"/>
      <c r="G318" s="6"/>
    </row>
    <row r="319" spans="2:7" x14ac:dyDescent="0.25">
      <c r="E319" s="6"/>
      <c r="F319" s="6"/>
      <c r="G319" s="6"/>
    </row>
    <row r="320" spans="2:7" x14ac:dyDescent="0.25">
      <c r="E320" s="6"/>
      <c r="F320" s="6"/>
      <c r="G320" s="6"/>
    </row>
    <row r="321" spans="5:7" x14ac:dyDescent="0.25">
      <c r="E321" s="6"/>
      <c r="F321" s="6"/>
      <c r="G321" s="6"/>
    </row>
    <row r="322" spans="5:7" x14ac:dyDescent="0.25">
      <c r="E322" s="6"/>
      <c r="F322" s="6"/>
      <c r="G322" s="6"/>
    </row>
    <row r="323" spans="5:7" x14ac:dyDescent="0.25">
      <c r="E323" s="6"/>
      <c r="F323" s="6"/>
      <c r="G323" s="6"/>
    </row>
    <row r="324" spans="5:7" x14ac:dyDescent="0.25">
      <c r="E324" s="6"/>
      <c r="F324" s="6"/>
      <c r="G324" s="6"/>
    </row>
    <row r="325" spans="5:7" x14ac:dyDescent="0.25">
      <c r="E325" s="6"/>
      <c r="F325" s="6"/>
      <c r="G325" s="6"/>
    </row>
    <row r="326" spans="5:7" x14ac:dyDescent="0.25">
      <c r="E326" s="6"/>
      <c r="F326" s="6"/>
      <c r="G326" s="6"/>
    </row>
    <row r="327" spans="5:7" x14ac:dyDescent="0.25">
      <c r="E327" s="6"/>
      <c r="F327" s="6"/>
      <c r="G327" s="6"/>
    </row>
    <row r="328" spans="5:7" x14ac:dyDescent="0.25">
      <c r="E328" s="6"/>
      <c r="F328" s="6"/>
      <c r="G328" s="6"/>
    </row>
    <row r="329" spans="5:7" x14ac:dyDescent="0.25">
      <c r="E329" s="6"/>
      <c r="F329" s="6"/>
      <c r="G329" s="6"/>
    </row>
    <row r="330" spans="5:7" x14ac:dyDescent="0.25">
      <c r="E330" s="6"/>
      <c r="F330" s="6"/>
      <c r="G330" s="6"/>
    </row>
    <row r="331" spans="5:7" x14ac:dyDescent="0.25">
      <c r="E331" s="6"/>
      <c r="F331" s="6"/>
      <c r="G331" s="6"/>
    </row>
    <row r="332" spans="5:7" x14ac:dyDescent="0.25">
      <c r="E332" s="6"/>
      <c r="F332" s="6"/>
      <c r="G332" s="6"/>
    </row>
    <row r="333" spans="5:7" x14ac:dyDescent="0.25">
      <c r="E333" s="6"/>
      <c r="F333" s="6"/>
      <c r="G333" s="6"/>
    </row>
    <row r="334" spans="5:7" x14ac:dyDescent="0.25">
      <c r="E334" s="6"/>
      <c r="F334" s="6"/>
      <c r="G334" s="6"/>
    </row>
    <row r="335" spans="5:7" x14ac:dyDescent="0.25">
      <c r="E335" s="6"/>
      <c r="F335" s="6"/>
      <c r="G335" s="6"/>
    </row>
    <row r="336" spans="5:7" x14ac:dyDescent="0.25">
      <c r="E336" s="6"/>
      <c r="F336" s="6"/>
      <c r="G336" s="6"/>
    </row>
    <row r="337" spans="5:7" x14ac:dyDescent="0.25">
      <c r="E337" s="6"/>
      <c r="F337" s="6"/>
      <c r="G337" s="6"/>
    </row>
    <row r="338" spans="5:7" x14ac:dyDescent="0.25">
      <c r="E338" s="6"/>
      <c r="F338" s="6"/>
      <c r="G338" s="6"/>
    </row>
    <row r="339" spans="5:7" x14ac:dyDescent="0.25">
      <c r="E339" s="6"/>
      <c r="F339" s="6"/>
      <c r="G339" s="6"/>
    </row>
    <row r="340" spans="5:7" x14ac:dyDescent="0.25">
      <c r="E340" s="6"/>
      <c r="F340" s="6"/>
      <c r="G340" s="6"/>
    </row>
    <row r="341" spans="5:7" x14ac:dyDescent="0.25">
      <c r="E341" s="6"/>
      <c r="F341" s="6"/>
      <c r="G341" s="6"/>
    </row>
    <row r="342" spans="5:7" x14ac:dyDescent="0.25">
      <c r="E342" s="6"/>
      <c r="F342" s="6"/>
      <c r="G342" s="6"/>
    </row>
    <row r="343" spans="5:7" x14ac:dyDescent="0.25">
      <c r="E343" s="6"/>
      <c r="F343" s="6"/>
      <c r="G343" s="6"/>
    </row>
    <row r="344" spans="5:7" x14ac:dyDescent="0.25">
      <c r="E344" s="6"/>
      <c r="F344" s="6"/>
      <c r="G344" s="6"/>
    </row>
    <row r="345" spans="5:7" x14ac:dyDescent="0.25">
      <c r="E345" s="6"/>
      <c r="F345" s="6"/>
      <c r="G345" s="6"/>
    </row>
    <row r="346" spans="5:7" x14ac:dyDescent="0.25">
      <c r="E346" s="6"/>
      <c r="F346" s="6"/>
      <c r="G346" s="6"/>
    </row>
    <row r="347" spans="5:7" x14ac:dyDescent="0.25">
      <c r="E347" s="6"/>
      <c r="F347" s="6"/>
      <c r="G347" s="6"/>
    </row>
    <row r="348" spans="5:7" x14ac:dyDescent="0.25">
      <c r="E348" s="6"/>
      <c r="F348" s="6"/>
      <c r="G348" s="6"/>
    </row>
    <row r="349" spans="5:7" x14ac:dyDescent="0.25">
      <c r="E349" s="6"/>
      <c r="F349" s="6"/>
      <c r="G349" s="6"/>
    </row>
    <row r="350" spans="5:7" x14ac:dyDescent="0.25">
      <c r="E350" s="6"/>
      <c r="F350" s="6"/>
      <c r="G350" s="6"/>
    </row>
    <row r="351" spans="5:7" x14ac:dyDescent="0.25">
      <c r="E351" s="6"/>
      <c r="F351" s="6"/>
      <c r="G351" s="6"/>
    </row>
    <row r="352" spans="5:7" x14ac:dyDescent="0.25">
      <c r="E352" s="6"/>
      <c r="F352" s="6"/>
      <c r="G352" s="6"/>
    </row>
    <row r="353" spans="5:7" x14ac:dyDescent="0.25">
      <c r="E353" s="6"/>
      <c r="F353" s="6"/>
      <c r="G353" s="6"/>
    </row>
    <row r="354" spans="5:7" x14ac:dyDescent="0.25">
      <c r="E354" s="6"/>
      <c r="F354" s="6"/>
      <c r="G354" s="6"/>
    </row>
    <row r="355" spans="5:7" x14ac:dyDescent="0.25">
      <c r="E355" s="6"/>
      <c r="F355" s="6"/>
      <c r="G355" s="6"/>
    </row>
    <row r="356" spans="5:7" x14ac:dyDescent="0.25">
      <c r="E356" s="6"/>
      <c r="F356" s="6"/>
      <c r="G356" s="6"/>
    </row>
    <row r="357" spans="5:7" x14ac:dyDescent="0.25">
      <c r="E357" s="6"/>
      <c r="F357" s="6"/>
      <c r="G357" s="6"/>
    </row>
    <row r="358" spans="5:7" x14ac:dyDescent="0.25">
      <c r="E358" s="6"/>
      <c r="F358" s="6"/>
      <c r="G358" s="6"/>
    </row>
    <row r="359" spans="5:7" x14ac:dyDescent="0.25">
      <c r="E359" s="6"/>
      <c r="F359" s="6"/>
      <c r="G359" s="6"/>
    </row>
    <row r="360" spans="5:7" x14ac:dyDescent="0.25">
      <c r="E360" s="6"/>
      <c r="F360" s="6"/>
      <c r="G360" s="6"/>
    </row>
    <row r="361" spans="5:7" x14ac:dyDescent="0.25">
      <c r="E361" s="6"/>
      <c r="F361" s="6"/>
      <c r="G361" s="6"/>
    </row>
    <row r="362" spans="5:7" x14ac:dyDescent="0.25">
      <c r="E362" s="6"/>
      <c r="F362" s="6"/>
      <c r="G362" s="6"/>
    </row>
    <row r="363" spans="5:7" x14ac:dyDescent="0.25">
      <c r="E363" s="6"/>
      <c r="F363" s="6"/>
      <c r="G363" s="6"/>
    </row>
    <row r="364" spans="5:7" x14ac:dyDescent="0.25">
      <c r="E364" s="6"/>
      <c r="F364" s="6"/>
      <c r="G364" s="6"/>
    </row>
    <row r="365" spans="5:7" x14ac:dyDescent="0.25">
      <c r="E365" s="6"/>
      <c r="F365" s="6"/>
      <c r="G365" s="6"/>
    </row>
    <row r="366" spans="5:7" x14ac:dyDescent="0.25">
      <c r="E366" s="6"/>
      <c r="F366" s="6"/>
      <c r="G366" s="6"/>
    </row>
    <row r="367" spans="5:7" x14ac:dyDescent="0.25">
      <c r="E367" s="6"/>
      <c r="F367" s="6"/>
      <c r="G367" s="6"/>
    </row>
    <row r="368" spans="5:7" x14ac:dyDescent="0.25">
      <c r="E368" s="6"/>
      <c r="F368" s="6"/>
      <c r="G368" s="6"/>
    </row>
    <row r="369" spans="5:7" x14ac:dyDescent="0.25">
      <c r="E369" s="6"/>
      <c r="F369" s="6"/>
      <c r="G369" s="6"/>
    </row>
    <row r="370" spans="5:7" x14ac:dyDescent="0.25">
      <c r="E370" s="6"/>
      <c r="F370" s="6"/>
      <c r="G370" s="6"/>
    </row>
    <row r="371" spans="5:7" x14ac:dyDescent="0.25">
      <c r="E371" s="6"/>
      <c r="F371" s="6"/>
      <c r="G371" s="6"/>
    </row>
    <row r="372" spans="5:7" x14ac:dyDescent="0.25">
      <c r="E372" s="6"/>
      <c r="F372" s="6"/>
      <c r="G372" s="6"/>
    </row>
    <row r="373" spans="5:7" x14ac:dyDescent="0.25">
      <c r="E373" s="6"/>
      <c r="F373" s="6"/>
      <c r="G373" s="6"/>
    </row>
    <row r="374" spans="5:7" x14ac:dyDescent="0.25">
      <c r="E374" s="6"/>
      <c r="F374" s="6"/>
      <c r="G374" s="6"/>
    </row>
    <row r="375" spans="5:7" x14ac:dyDescent="0.25">
      <c r="E375" s="6"/>
      <c r="F375" s="6"/>
      <c r="G375" s="6"/>
    </row>
    <row r="376" spans="5:7" x14ac:dyDescent="0.25">
      <c r="E376" s="6"/>
      <c r="F376" s="6"/>
      <c r="G376" s="6"/>
    </row>
    <row r="377" spans="5:7" x14ac:dyDescent="0.25">
      <c r="E377" s="6"/>
      <c r="F377" s="6"/>
      <c r="G377" s="6"/>
    </row>
    <row r="378" spans="5:7" x14ac:dyDescent="0.25">
      <c r="E378" s="6"/>
      <c r="F378" s="6"/>
      <c r="G378" s="6"/>
    </row>
    <row r="379" spans="5:7" x14ac:dyDescent="0.25">
      <c r="E379" s="6"/>
      <c r="F379" s="6"/>
      <c r="G379" s="6"/>
    </row>
    <row r="380" spans="5:7" x14ac:dyDescent="0.25">
      <c r="E380" s="6"/>
      <c r="F380" s="6"/>
      <c r="G380" s="6"/>
    </row>
    <row r="381" spans="5:7" x14ac:dyDescent="0.25">
      <c r="E381" s="6"/>
      <c r="F381" s="6"/>
      <c r="G381" s="6"/>
    </row>
    <row r="382" spans="5:7" x14ac:dyDescent="0.25">
      <c r="E382" s="6"/>
      <c r="F382" s="6"/>
      <c r="G382" s="6"/>
    </row>
    <row r="383" spans="5:7" x14ac:dyDescent="0.25">
      <c r="E383" s="6"/>
      <c r="F383" s="6"/>
      <c r="G383" s="6"/>
    </row>
    <row r="384" spans="5:7" x14ac:dyDescent="0.25">
      <c r="E384" s="6"/>
      <c r="F384" s="6"/>
      <c r="G384" s="6"/>
    </row>
    <row r="385" spans="5:7" x14ac:dyDescent="0.25">
      <c r="E385" s="6"/>
      <c r="F385" s="6"/>
      <c r="G385" s="6"/>
    </row>
    <row r="386" spans="5:7" x14ac:dyDescent="0.25">
      <c r="E386" s="6"/>
      <c r="F386" s="6"/>
      <c r="G386" s="6"/>
    </row>
    <row r="387" spans="5:7" x14ac:dyDescent="0.25">
      <c r="E387" s="6"/>
      <c r="F387" s="6"/>
      <c r="G387" s="6"/>
    </row>
    <row r="388" spans="5:7" x14ac:dyDescent="0.25">
      <c r="E388" s="6"/>
      <c r="F388" s="6"/>
      <c r="G388" s="6"/>
    </row>
    <row r="389" spans="5:7" x14ac:dyDescent="0.25">
      <c r="E389" s="6"/>
      <c r="F389" s="6"/>
      <c r="G389" s="6"/>
    </row>
    <row r="390" spans="5:7" x14ac:dyDescent="0.25">
      <c r="E390" s="6"/>
      <c r="F390" s="6"/>
      <c r="G390" s="6"/>
    </row>
    <row r="391" spans="5:7" x14ac:dyDescent="0.25">
      <c r="E391" s="6"/>
      <c r="F391" s="6"/>
      <c r="G391" s="6"/>
    </row>
    <row r="392" spans="5:7" x14ac:dyDescent="0.25">
      <c r="E392" s="6"/>
      <c r="F392" s="6"/>
      <c r="G392" s="6"/>
    </row>
    <row r="393" spans="5:7" x14ac:dyDescent="0.25">
      <c r="E393" s="6"/>
      <c r="F393" s="6"/>
      <c r="G393" s="6"/>
    </row>
    <row r="394" spans="5:7" x14ac:dyDescent="0.25">
      <c r="E394" s="6"/>
      <c r="F394" s="6"/>
      <c r="G394" s="6"/>
    </row>
    <row r="395" spans="5:7" x14ac:dyDescent="0.25">
      <c r="E395" s="6"/>
      <c r="F395" s="6"/>
      <c r="G395" s="6"/>
    </row>
    <row r="396" spans="5:7" x14ac:dyDescent="0.25">
      <c r="E396" s="6"/>
      <c r="F396" s="6"/>
      <c r="G396" s="6"/>
    </row>
    <row r="397" spans="5:7" x14ac:dyDescent="0.25">
      <c r="E397" s="6"/>
      <c r="F397" s="6"/>
      <c r="G397" s="6"/>
    </row>
    <row r="398" spans="5:7" x14ac:dyDescent="0.25">
      <c r="E398" s="6"/>
      <c r="F398" s="6"/>
      <c r="G398" s="6"/>
    </row>
    <row r="399" spans="5:7" x14ac:dyDescent="0.25">
      <c r="E399" s="6"/>
      <c r="F399" s="6"/>
      <c r="G399" s="6"/>
    </row>
    <row r="400" spans="5:7" x14ac:dyDescent="0.25">
      <c r="E400" s="6"/>
      <c r="F400" s="6"/>
      <c r="G400" s="6"/>
    </row>
    <row r="401" spans="5:7" x14ac:dyDescent="0.25">
      <c r="E401" s="6"/>
      <c r="F401" s="6"/>
      <c r="G401" s="6"/>
    </row>
    <row r="402" spans="5:7" x14ac:dyDescent="0.25">
      <c r="E402" s="6"/>
      <c r="F402" s="6"/>
      <c r="G402" s="6"/>
    </row>
    <row r="403" spans="5:7" x14ac:dyDescent="0.25">
      <c r="E403" s="6"/>
      <c r="F403" s="6"/>
      <c r="G403" s="6"/>
    </row>
    <row r="404" spans="5:7" x14ac:dyDescent="0.25">
      <c r="E404" s="6"/>
      <c r="F404" s="6"/>
      <c r="G404" s="6"/>
    </row>
    <row r="405" spans="5:7" x14ac:dyDescent="0.25">
      <c r="E405" s="6"/>
      <c r="F405" s="6"/>
      <c r="G405" s="6"/>
    </row>
    <row r="406" spans="5:7" x14ac:dyDescent="0.25">
      <c r="E406" s="6"/>
      <c r="F406" s="6"/>
      <c r="G406" s="6"/>
    </row>
    <row r="407" spans="5:7" x14ac:dyDescent="0.25">
      <c r="E407" s="6"/>
      <c r="F407" s="6"/>
      <c r="G407" s="6"/>
    </row>
    <row r="408" spans="5:7" x14ac:dyDescent="0.25">
      <c r="E408" s="6"/>
      <c r="F408" s="6"/>
      <c r="G408" s="6"/>
    </row>
    <row r="409" spans="5:7" x14ac:dyDescent="0.25">
      <c r="E409" s="6"/>
      <c r="F409" s="6"/>
      <c r="G409" s="6"/>
    </row>
    <row r="410" spans="5:7" x14ac:dyDescent="0.25">
      <c r="E410" s="6"/>
      <c r="F410" s="6"/>
      <c r="G410" s="6"/>
    </row>
    <row r="411" spans="5:7" x14ac:dyDescent="0.25">
      <c r="E411" s="6"/>
      <c r="F411" s="6"/>
      <c r="G411" s="6"/>
    </row>
    <row r="412" spans="5:7" x14ac:dyDescent="0.25">
      <c r="E412" s="6"/>
      <c r="F412" s="6"/>
      <c r="G412" s="6"/>
    </row>
    <row r="413" spans="5:7" x14ac:dyDescent="0.25">
      <c r="E413" s="6"/>
      <c r="F413" s="6"/>
      <c r="G413" s="6"/>
    </row>
    <row r="414" spans="5:7" x14ac:dyDescent="0.25">
      <c r="E414" s="6"/>
      <c r="F414" s="6"/>
      <c r="G414" s="6"/>
    </row>
    <row r="415" spans="5:7" x14ac:dyDescent="0.25">
      <c r="E415" s="6"/>
      <c r="F415" s="6"/>
      <c r="G415" s="6"/>
    </row>
    <row r="416" spans="5:7" x14ac:dyDescent="0.25">
      <c r="E416" s="6"/>
      <c r="F416" s="6"/>
      <c r="G416" s="6"/>
    </row>
    <row r="417" spans="5:7" x14ac:dyDescent="0.25">
      <c r="E417" s="6"/>
      <c r="F417" s="6"/>
      <c r="G417" s="6"/>
    </row>
    <row r="418" spans="5:7" x14ac:dyDescent="0.25">
      <c r="E418" s="6"/>
      <c r="F418" s="6"/>
      <c r="G418" s="6"/>
    </row>
    <row r="419" spans="5:7" x14ac:dyDescent="0.25">
      <c r="E419" s="6"/>
      <c r="F419" s="6"/>
      <c r="G419" s="6"/>
    </row>
    <row r="420" spans="5:7" x14ac:dyDescent="0.25">
      <c r="E420" s="6"/>
      <c r="F420" s="6"/>
      <c r="G420" s="6"/>
    </row>
    <row r="421" spans="5:7" x14ac:dyDescent="0.25">
      <c r="E421" s="6"/>
      <c r="F421" s="6"/>
      <c r="G421" s="6"/>
    </row>
    <row r="422" spans="5:7" x14ac:dyDescent="0.25">
      <c r="E422" s="6"/>
      <c r="F422" s="6"/>
      <c r="G422" s="6"/>
    </row>
    <row r="423" spans="5:7" x14ac:dyDescent="0.25">
      <c r="E423" s="6"/>
      <c r="F423" s="6"/>
      <c r="G423" s="6"/>
    </row>
    <row r="424" spans="5:7" x14ac:dyDescent="0.25">
      <c r="E424" s="6"/>
      <c r="F424" s="6"/>
      <c r="G424" s="6"/>
    </row>
    <row r="425" spans="5:7" x14ac:dyDescent="0.25">
      <c r="E425" s="6"/>
      <c r="F425" s="6"/>
      <c r="G425" s="6"/>
    </row>
    <row r="426" spans="5:7" x14ac:dyDescent="0.25">
      <c r="E426" s="6"/>
      <c r="F426" s="6"/>
      <c r="G426" s="6"/>
    </row>
    <row r="427" spans="5:7" x14ac:dyDescent="0.25">
      <c r="E427" s="6"/>
      <c r="F427" s="6"/>
      <c r="G427" s="6"/>
    </row>
    <row r="428" spans="5:7" x14ac:dyDescent="0.25">
      <c r="E428" s="6"/>
      <c r="F428" s="6"/>
      <c r="G428" s="6"/>
    </row>
    <row r="429" spans="5:7" x14ac:dyDescent="0.25">
      <c r="E429" s="6"/>
      <c r="F429" s="6"/>
      <c r="G429" s="6"/>
    </row>
    <row r="430" spans="5:7" x14ac:dyDescent="0.25">
      <c r="E430" s="6"/>
      <c r="F430" s="6"/>
      <c r="G430" s="6"/>
    </row>
    <row r="431" spans="5:7" x14ac:dyDescent="0.25">
      <c r="E431" s="6"/>
      <c r="F431" s="6"/>
      <c r="G431" s="6"/>
    </row>
    <row r="432" spans="5:7" x14ac:dyDescent="0.25">
      <c r="E432" s="6"/>
      <c r="F432" s="6"/>
      <c r="G432" s="6"/>
    </row>
    <row r="433" spans="5:7" x14ac:dyDescent="0.25">
      <c r="E433" s="6"/>
      <c r="F433" s="6"/>
      <c r="G433" s="6"/>
    </row>
    <row r="434" spans="5:7" x14ac:dyDescent="0.25">
      <c r="E434" s="6"/>
      <c r="F434" s="6"/>
      <c r="G434" s="6"/>
    </row>
    <row r="435" spans="5:7" x14ac:dyDescent="0.25">
      <c r="E435" s="6"/>
      <c r="F435" s="6"/>
      <c r="G435" s="6"/>
    </row>
    <row r="436" spans="5:7" x14ac:dyDescent="0.25">
      <c r="E436" s="6"/>
      <c r="F436" s="6"/>
      <c r="G436" s="6"/>
    </row>
    <row r="437" spans="5:7" x14ac:dyDescent="0.25">
      <c r="E437" s="6"/>
      <c r="F437" s="6"/>
      <c r="G437" s="6"/>
    </row>
    <row r="438" spans="5:7" x14ac:dyDescent="0.25">
      <c r="E438" s="6"/>
      <c r="F438" s="6"/>
      <c r="G438" s="6"/>
    </row>
    <row r="439" spans="5:7" x14ac:dyDescent="0.25">
      <c r="E439" s="6"/>
      <c r="F439" s="6"/>
      <c r="G439" s="6"/>
    </row>
    <row r="440" spans="5:7" x14ac:dyDescent="0.25">
      <c r="E440" s="6"/>
      <c r="F440" s="6"/>
      <c r="G440" s="6"/>
    </row>
    <row r="441" spans="5:7" x14ac:dyDescent="0.25">
      <c r="E441" s="6"/>
      <c r="F441" s="6"/>
      <c r="G441" s="6"/>
    </row>
    <row r="442" spans="5:7" x14ac:dyDescent="0.25">
      <c r="E442" s="6"/>
      <c r="F442" s="6"/>
      <c r="G442" s="6"/>
    </row>
    <row r="443" spans="5:7" x14ac:dyDescent="0.25">
      <c r="E443" s="6"/>
      <c r="F443" s="6"/>
      <c r="G443" s="6"/>
    </row>
    <row r="444" spans="5:7" x14ac:dyDescent="0.25">
      <c r="E444" s="6"/>
      <c r="F444" s="6"/>
      <c r="G444" s="6"/>
    </row>
    <row r="445" spans="5:7" x14ac:dyDescent="0.25">
      <c r="E445" s="6"/>
      <c r="F445" s="6"/>
      <c r="G445" s="6"/>
    </row>
    <row r="446" spans="5:7" x14ac:dyDescent="0.25">
      <c r="E446" s="6"/>
      <c r="F446" s="6"/>
      <c r="G446" s="6"/>
    </row>
    <row r="447" spans="5:7" x14ac:dyDescent="0.25">
      <c r="E447" s="6"/>
      <c r="F447" s="6"/>
      <c r="G447" s="6"/>
    </row>
    <row r="448" spans="5:7" x14ac:dyDescent="0.25">
      <c r="E448" s="6"/>
      <c r="F448" s="6"/>
      <c r="G448" s="6"/>
    </row>
    <row r="449" spans="5:7" x14ac:dyDescent="0.25">
      <c r="E449" s="6"/>
      <c r="F449" s="6"/>
      <c r="G449" s="6"/>
    </row>
    <row r="450" spans="5:7" x14ac:dyDescent="0.25">
      <c r="E450" s="6"/>
      <c r="F450" s="6"/>
      <c r="G450" s="6"/>
    </row>
    <row r="451" spans="5:7" x14ac:dyDescent="0.25">
      <c r="E451" s="6"/>
      <c r="F451" s="6"/>
      <c r="G451" s="6"/>
    </row>
    <row r="452" spans="5:7" x14ac:dyDescent="0.25">
      <c r="E452" s="6"/>
      <c r="F452" s="6"/>
      <c r="G452" s="6"/>
    </row>
    <row r="453" spans="5:7" x14ac:dyDescent="0.25">
      <c r="E453" s="6"/>
      <c r="F453" s="6"/>
      <c r="G453" s="6"/>
    </row>
    <row r="454" spans="5:7" x14ac:dyDescent="0.25">
      <c r="E454" s="6"/>
      <c r="F454" s="6"/>
      <c r="G454" s="6"/>
    </row>
    <row r="455" spans="5:7" x14ac:dyDescent="0.25">
      <c r="E455" s="6"/>
      <c r="F455" s="6"/>
      <c r="G455" s="6"/>
    </row>
    <row r="456" spans="5:7" x14ac:dyDescent="0.25">
      <c r="E456" s="6"/>
      <c r="F456" s="6"/>
      <c r="G456" s="6"/>
    </row>
    <row r="457" spans="5:7" x14ac:dyDescent="0.25">
      <c r="E457" s="6"/>
      <c r="F457" s="6"/>
      <c r="G457" s="6"/>
    </row>
    <row r="458" spans="5:7" x14ac:dyDescent="0.25">
      <c r="E458" s="6"/>
      <c r="F458" s="6"/>
      <c r="G458" s="6"/>
    </row>
    <row r="459" spans="5:7" x14ac:dyDescent="0.25">
      <c r="E459" s="6"/>
      <c r="F459" s="6"/>
      <c r="G459" s="6"/>
    </row>
    <row r="460" spans="5:7" x14ac:dyDescent="0.25">
      <c r="E460" s="6"/>
      <c r="F460" s="6"/>
      <c r="G460" s="6"/>
    </row>
    <row r="461" spans="5:7" x14ac:dyDescent="0.25">
      <c r="E461" s="6"/>
      <c r="F461" s="6"/>
      <c r="G461" s="6"/>
    </row>
    <row r="462" spans="5:7" x14ac:dyDescent="0.25">
      <c r="E462" s="6"/>
      <c r="F462" s="6"/>
      <c r="G462" s="6"/>
    </row>
    <row r="463" spans="5:7" x14ac:dyDescent="0.25">
      <c r="E463" s="6"/>
      <c r="F463" s="6"/>
      <c r="G463" s="6"/>
    </row>
    <row r="464" spans="5:7" x14ac:dyDescent="0.25">
      <c r="E464" s="6"/>
      <c r="F464" s="6"/>
      <c r="G464" s="6"/>
    </row>
    <row r="465" spans="5:7" x14ac:dyDescent="0.25">
      <c r="E465" s="6"/>
      <c r="F465" s="6"/>
      <c r="G465" s="6"/>
    </row>
    <row r="466" spans="5:7" x14ac:dyDescent="0.25">
      <c r="E466" s="6"/>
      <c r="F466" s="6"/>
      <c r="G466" s="6"/>
    </row>
    <row r="467" spans="5:7" x14ac:dyDescent="0.25">
      <c r="E467" s="6"/>
      <c r="F467" s="6"/>
      <c r="G467" s="6"/>
    </row>
    <row r="468" spans="5:7" x14ac:dyDescent="0.25">
      <c r="E468" s="6"/>
      <c r="F468" s="6"/>
      <c r="G468" s="6"/>
    </row>
    <row r="469" spans="5:7" x14ac:dyDescent="0.25">
      <c r="E469" s="6"/>
      <c r="F469" s="6"/>
      <c r="G469" s="6"/>
    </row>
    <row r="470" spans="5:7" x14ac:dyDescent="0.25">
      <c r="E470" s="6"/>
      <c r="F470" s="6"/>
      <c r="G470" s="6"/>
    </row>
    <row r="471" spans="5:7" x14ac:dyDescent="0.25">
      <c r="E471" s="6"/>
      <c r="F471" s="6"/>
      <c r="G471" s="6"/>
    </row>
    <row r="472" spans="5:7" x14ac:dyDescent="0.25">
      <c r="E472" s="6"/>
      <c r="F472" s="6"/>
      <c r="G472" s="6"/>
    </row>
    <row r="473" spans="5:7" x14ac:dyDescent="0.25">
      <c r="E473" s="6"/>
      <c r="F473" s="6"/>
      <c r="G473" s="6"/>
    </row>
    <row r="474" spans="5:7" x14ac:dyDescent="0.25">
      <c r="E474" s="6"/>
      <c r="F474" s="6"/>
      <c r="G474" s="6"/>
    </row>
    <row r="475" spans="5:7" x14ac:dyDescent="0.25">
      <c r="E475" s="6"/>
      <c r="F475" s="6"/>
      <c r="G475" s="6"/>
    </row>
    <row r="476" spans="5:7" x14ac:dyDescent="0.25">
      <c r="E476" s="6"/>
      <c r="F476" s="6"/>
      <c r="G476" s="6"/>
    </row>
    <row r="477" spans="5:7" x14ac:dyDescent="0.25">
      <c r="E477" s="6"/>
      <c r="F477" s="6"/>
      <c r="G477" s="6"/>
    </row>
    <row r="478" spans="5:7" x14ac:dyDescent="0.25">
      <c r="E478" s="6"/>
      <c r="F478" s="6"/>
      <c r="G478" s="6"/>
    </row>
    <row r="479" spans="5:7" x14ac:dyDescent="0.25">
      <c r="E479" s="6"/>
      <c r="F479" s="6"/>
      <c r="G479" s="6"/>
    </row>
    <row r="480" spans="5:7" x14ac:dyDescent="0.25">
      <c r="E480" s="6"/>
      <c r="F480" s="6"/>
      <c r="G480" s="6"/>
    </row>
    <row r="481" spans="5:7" x14ac:dyDescent="0.25">
      <c r="E481" s="6"/>
      <c r="F481" s="6"/>
      <c r="G481" s="6"/>
    </row>
    <row r="482" spans="5:7" x14ac:dyDescent="0.25">
      <c r="E482" s="6"/>
      <c r="F482" s="6"/>
      <c r="G482" s="6"/>
    </row>
    <row r="483" spans="5:7" x14ac:dyDescent="0.25">
      <c r="E483" s="6"/>
      <c r="F483" s="6"/>
      <c r="G483" s="6"/>
    </row>
    <row r="484" spans="5:7" x14ac:dyDescent="0.25">
      <c r="E484" s="6"/>
      <c r="F484" s="6"/>
      <c r="G484" s="6"/>
    </row>
    <row r="485" spans="5:7" x14ac:dyDescent="0.25">
      <c r="E485" s="6"/>
      <c r="F485" s="6"/>
      <c r="G485" s="6"/>
    </row>
    <row r="486" spans="5:7" x14ac:dyDescent="0.25">
      <c r="E486" s="6"/>
      <c r="F486" s="6"/>
      <c r="G486" s="6"/>
    </row>
    <row r="487" spans="5:7" x14ac:dyDescent="0.25">
      <c r="E487" s="6"/>
      <c r="F487" s="6"/>
      <c r="G487" s="6"/>
    </row>
    <row r="488" spans="5:7" x14ac:dyDescent="0.25">
      <c r="E488" s="6"/>
      <c r="F488" s="6"/>
      <c r="G488" s="6"/>
    </row>
    <row r="489" spans="5:7" x14ac:dyDescent="0.25">
      <c r="E489" s="6"/>
      <c r="F489" s="6"/>
      <c r="G489" s="6"/>
    </row>
    <row r="490" spans="5:7" x14ac:dyDescent="0.25">
      <c r="E490" s="6"/>
      <c r="F490" s="6"/>
      <c r="G490" s="6"/>
    </row>
    <row r="491" spans="5:7" x14ac:dyDescent="0.25">
      <c r="E491" s="6"/>
      <c r="F491" s="6"/>
      <c r="G491" s="6"/>
    </row>
    <row r="492" spans="5:7" x14ac:dyDescent="0.25">
      <c r="E492" s="6"/>
      <c r="F492" s="6"/>
      <c r="G492" s="6"/>
    </row>
    <row r="493" spans="5:7" x14ac:dyDescent="0.25">
      <c r="E493" s="6"/>
      <c r="F493" s="6"/>
      <c r="G493" s="6"/>
    </row>
    <row r="494" spans="5:7" x14ac:dyDescent="0.25">
      <c r="E494" s="6"/>
      <c r="F494" s="6"/>
      <c r="G494" s="6"/>
    </row>
    <row r="495" spans="5:7" x14ac:dyDescent="0.25">
      <c r="E495" s="6"/>
      <c r="F495" s="6"/>
      <c r="G495" s="6"/>
    </row>
    <row r="496" spans="5:7" x14ac:dyDescent="0.25">
      <c r="E496" s="6"/>
      <c r="F496" s="6"/>
      <c r="G496" s="6"/>
    </row>
    <row r="497" spans="5:7" x14ac:dyDescent="0.25">
      <c r="E497" s="6"/>
      <c r="F497" s="6"/>
      <c r="G497" s="6"/>
    </row>
    <row r="498" spans="5:7" x14ac:dyDescent="0.25">
      <c r="E498" s="6"/>
      <c r="F498" s="6"/>
      <c r="G498" s="6"/>
    </row>
    <row r="499" spans="5:7" x14ac:dyDescent="0.25">
      <c r="E499" s="6"/>
      <c r="F499" s="6"/>
      <c r="G499" s="6"/>
    </row>
    <row r="500" spans="5:7" x14ac:dyDescent="0.25">
      <c r="E500" s="6"/>
      <c r="F500" s="6"/>
      <c r="G500" s="6"/>
    </row>
    <row r="501" spans="5:7" x14ac:dyDescent="0.25">
      <c r="E501" s="6"/>
      <c r="F501" s="6"/>
      <c r="G501" s="6"/>
    </row>
    <row r="502" spans="5:7" x14ac:dyDescent="0.25">
      <c r="E502" s="6"/>
      <c r="F502" s="6"/>
      <c r="G502" s="6"/>
    </row>
    <row r="503" spans="5:7" x14ac:dyDescent="0.25">
      <c r="E503" s="6"/>
      <c r="F503" s="6"/>
      <c r="G503" s="6"/>
    </row>
    <row r="504" spans="5:7" x14ac:dyDescent="0.25">
      <c r="E504" s="6"/>
      <c r="F504" s="6"/>
      <c r="G504" s="6"/>
    </row>
    <row r="505" spans="5:7" x14ac:dyDescent="0.25">
      <c r="E505" s="6"/>
      <c r="F505" s="6"/>
      <c r="G505" s="6"/>
    </row>
    <row r="506" spans="5:7" x14ac:dyDescent="0.25">
      <c r="E506" s="6"/>
      <c r="F506" s="6"/>
      <c r="G506" s="6"/>
    </row>
    <row r="507" spans="5:7" x14ac:dyDescent="0.25">
      <c r="E507" s="6"/>
      <c r="F507" s="6"/>
      <c r="G507" s="6"/>
    </row>
    <row r="508" spans="5:7" x14ac:dyDescent="0.25">
      <c r="E508" s="6"/>
      <c r="F508" s="6"/>
      <c r="G508" s="6"/>
    </row>
    <row r="509" spans="5:7" x14ac:dyDescent="0.25">
      <c r="E509" s="6"/>
      <c r="F509" s="6"/>
      <c r="G509" s="6"/>
    </row>
    <row r="510" spans="5:7" x14ac:dyDescent="0.25">
      <c r="E510" s="6"/>
      <c r="F510" s="6"/>
      <c r="G510" s="6"/>
    </row>
    <row r="511" spans="5:7" x14ac:dyDescent="0.25">
      <c r="E511" s="6"/>
      <c r="F511" s="6"/>
      <c r="G511" s="6"/>
    </row>
    <row r="512" spans="5:7" x14ac:dyDescent="0.25">
      <c r="E512" s="6"/>
      <c r="F512" s="6"/>
      <c r="G512" s="6"/>
    </row>
    <row r="513" spans="5:7" x14ac:dyDescent="0.25">
      <c r="E513" s="6"/>
      <c r="F513" s="6"/>
      <c r="G513" s="6"/>
    </row>
    <row r="514" spans="5:7" x14ac:dyDescent="0.25">
      <c r="E514" s="6"/>
      <c r="F514" s="6"/>
      <c r="G514" s="6"/>
    </row>
    <row r="515" spans="5:7" x14ac:dyDescent="0.25">
      <c r="E515" s="6"/>
      <c r="F515" s="6"/>
      <c r="G515" s="6"/>
    </row>
    <row r="516" spans="5:7" x14ac:dyDescent="0.25">
      <c r="E516" s="6"/>
      <c r="F516" s="6"/>
      <c r="G516" s="6"/>
    </row>
    <row r="517" spans="5:7" x14ac:dyDescent="0.25">
      <c r="E517" s="6"/>
      <c r="F517" s="6"/>
      <c r="G517" s="6"/>
    </row>
    <row r="518" spans="5:7" x14ac:dyDescent="0.25">
      <c r="E518" s="6"/>
      <c r="F518" s="6"/>
      <c r="G518" s="6"/>
    </row>
    <row r="519" spans="5:7" x14ac:dyDescent="0.25">
      <c r="E519" s="6"/>
      <c r="F519" s="6"/>
      <c r="G519" s="6"/>
    </row>
    <row r="520" spans="5:7" x14ac:dyDescent="0.25">
      <c r="E520" s="6"/>
      <c r="F520" s="6"/>
      <c r="G520" s="6"/>
    </row>
    <row r="521" spans="5:7" x14ac:dyDescent="0.25">
      <c r="E521" s="6"/>
      <c r="F521" s="6"/>
      <c r="G521" s="6"/>
    </row>
    <row r="522" spans="5:7" x14ac:dyDescent="0.25">
      <c r="E522" s="6"/>
      <c r="F522" s="6"/>
      <c r="G522" s="6"/>
    </row>
    <row r="523" spans="5:7" x14ac:dyDescent="0.25">
      <c r="E523" s="6"/>
      <c r="F523" s="6"/>
      <c r="G523" s="6"/>
    </row>
    <row r="524" spans="5:7" x14ac:dyDescent="0.25">
      <c r="E524" s="6"/>
      <c r="F524" s="6"/>
      <c r="G524" s="6"/>
    </row>
    <row r="525" spans="5:7" x14ac:dyDescent="0.25">
      <c r="E525" s="6"/>
      <c r="F525" s="6"/>
      <c r="G525" s="6"/>
    </row>
    <row r="526" spans="5:7" x14ac:dyDescent="0.25">
      <c r="E526" s="6"/>
      <c r="F526" s="6"/>
      <c r="G526" s="6"/>
    </row>
    <row r="527" spans="5:7" x14ac:dyDescent="0.25">
      <c r="E527" s="6"/>
      <c r="F527" s="6"/>
      <c r="G527" s="6"/>
    </row>
    <row r="528" spans="5:7" x14ac:dyDescent="0.25">
      <c r="E528" s="6"/>
      <c r="F528" s="6"/>
      <c r="G528" s="6"/>
    </row>
    <row r="529" spans="5:7" x14ac:dyDescent="0.25">
      <c r="E529" s="6"/>
      <c r="F529" s="6"/>
      <c r="G529" s="6"/>
    </row>
    <row r="530" spans="5:7" x14ac:dyDescent="0.25">
      <c r="E530" s="6"/>
      <c r="F530" s="6"/>
      <c r="G530" s="6"/>
    </row>
    <row r="531" spans="5:7" x14ac:dyDescent="0.25">
      <c r="E531" s="6"/>
      <c r="F531" s="6"/>
      <c r="G531" s="6"/>
    </row>
    <row r="532" spans="5:7" x14ac:dyDescent="0.25">
      <c r="E532" s="6"/>
      <c r="F532" s="6"/>
      <c r="G532" s="6"/>
    </row>
    <row r="533" spans="5:7" x14ac:dyDescent="0.25">
      <c r="E533" s="6"/>
      <c r="F533" s="6"/>
      <c r="G533" s="6"/>
    </row>
    <row r="534" spans="5:7" x14ac:dyDescent="0.25">
      <c r="E534" s="6"/>
      <c r="F534" s="6"/>
      <c r="G534" s="6"/>
    </row>
    <row r="535" spans="5:7" x14ac:dyDescent="0.25">
      <c r="E535" s="6"/>
      <c r="F535" s="6"/>
      <c r="G535" s="6"/>
    </row>
    <row r="536" spans="5:7" x14ac:dyDescent="0.25">
      <c r="E536" s="6"/>
      <c r="F536" s="6"/>
      <c r="G536" s="6"/>
    </row>
    <row r="537" spans="5:7" x14ac:dyDescent="0.25">
      <c r="E537" s="6"/>
      <c r="F537" s="6"/>
      <c r="G537" s="6"/>
    </row>
    <row r="538" spans="5:7" x14ac:dyDescent="0.25">
      <c r="E538" s="6"/>
      <c r="F538" s="6"/>
      <c r="G538" s="6"/>
    </row>
    <row r="539" spans="5:7" x14ac:dyDescent="0.25">
      <c r="E539" s="6"/>
      <c r="F539" s="6"/>
      <c r="G539" s="6"/>
    </row>
    <row r="540" spans="5:7" x14ac:dyDescent="0.25">
      <c r="E540" s="6"/>
      <c r="F540" s="6"/>
      <c r="G540" s="6"/>
    </row>
    <row r="541" spans="5:7" x14ac:dyDescent="0.25">
      <c r="E541" s="6"/>
      <c r="F541" s="6"/>
      <c r="G541" s="6"/>
    </row>
    <row r="542" spans="5:7" x14ac:dyDescent="0.25">
      <c r="E542" s="6"/>
      <c r="F542" s="6"/>
      <c r="G542" s="6"/>
    </row>
    <row r="543" spans="5:7" x14ac:dyDescent="0.25">
      <c r="E543" s="6"/>
      <c r="F543" s="6"/>
      <c r="G543" s="6"/>
    </row>
    <row r="544" spans="5:7" x14ac:dyDescent="0.25">
      <c r="E544" s="6"/>
      <c r="F544" s="6"/>
      <c r="G544" s="6"/>
    </row>
    <row r="545" spans="5:7" x14ac:dyDescent="0.25">
      <c r="E545" s="6"/>
      <c r="F545" s="6"/>
      <c r="G545" s="6"/>
    </row>
    <row r="546" spans="5:7" x14ac:dyDescent="0.25">
      <c r="E546" s="6"/>
      <c r="F546" s="6"/>
      <c r="G546" s="6"/>
    </row>
    <row r="547" spans="5:7" x14ac:dyDescent="0.25">
      <c r="E547" s="6"/>
      <c r="F547" s="6"/>
      <c r="G547" s="6"/>
    </row>
    <row r="548" spans="5:7" x14ac:dyDescent="0.25">
      <c r="E548" s="6"/>
      <c r="F548" s="6"/>
      <c r="G548" s="6"/>
    </row>
    <row r="549" spans="5:7" x14ac:dyDescent="0.25">
      <c r="E549" s="6"/>
      <c r="F549" s="6"/>
      <c r="G549" s="6"/>
    </row>
    <row r="550" spans="5:7" x14ac:dyDescent="0.25">
      <c r="E550" s="6"/>
      <c r="F550" s="6"/>
      <c r="G550" s="6"/>
    </row>
    <row r="551" spans="5:7" x14ac:dyDescent="0.25">
      <c r="E551" s="6"/>
      <c r="F551" s="6"/>
      <c r="G551" s="6"/>
    </row>
    <row r="552" spans="5:7" x14ac:dyDescent="0.25">
      <c r="E552" s="6"/>
      <c r="F552" s="6"/>
      <c r="G552" s="6"/>
    </row>
    <row r="553" spans="5:7" x14ac:dyDescent="0.25">
      <c r="E553" s="6"/>
      <c r="F553" s="6"/>
      <c r="G553" s="6"/>
    </row>
    <row r="554" spans="5:7" x14ac:dyDescent="0.25">
      <c r="E554" s="6"/>
      <c r="F554" s="6"/>
      <c r="G554" s="6"/>
    </row>
    <row r="555" spans="5:7" x14ac:dyDescent="0.25">
      <c r="E555" s="6"/>
      <c r="F555" s="6"/>
      <c r="G555" s="6"/>
    </row>
    <row r="556" spans="5:7" x14ac:dyDescent="0.25">
      <c r="E556" s="6"/>
      <c r="F556" s="6"/>
      <c r="G556" s="6"/>
    </row>
    <row r="557" spans="5:7" x14ac:dyDescent="0.25">
      <c r="E557" s="6"/>
      <c r="F557" s="6"/>
      <c r="G557" s="6"/>
    </row>
    <row r="558" spans="5:7" x14ac:dyDescent="0.25">
      <c r="E558" s="6"/>
      <c r="F558" s="6"/>
      <c r="G558" s="6"/>
    </row>
    <row r="559" spans="5:7" x14ac:dyDescent="0.25">
      <c r="E559" s="6"/>
      <c r="F559" s="6"/>
      <c r="G559" s="6"/>
    </row>
    <row r="560" spans="5:7" x14ac:dyDescent="0.25">
      <c r="E560" s="6"/>
      <c r="F560" s="6"/>
      <c r="G560" s="6"/>
    </row>
    <row r="561" spans="5:7" x14ac:dyDescent="0.25">
      <c r="E561" s="6"/>
      <c r="F561" s="6"/>
      <c r="G561" s="6"/>
    </row>
    <row r="562" spans="5:7" x14ac:dyDescent="0.25">
      <c r="E562" s="6"/>
      <c r="F562" s="6"/>
      <c r="G562" s="6"/>
    </row>
    <row r="563" spans="5:7" x14ac:dyDescent="0.25">
      <c r="E563" s="6"/>
      <c r="F563" s="6"/>
      <c r="G563" s="6"/>
    </row>
    <row r="564" spans="5:7" x14ac:dyDescent="0.25">
      <c r="E564" s="6"/>
      <c r="F564" s="6"/>
      <c r="G564" s="6"/>
    </row>
    <row r="565" spans="5:7" x14ac:dyDescent="0.25">
      <c r="E565" s="6"/>
      <c r="F565" s="6"/>
      <c r="G565" s="6"/>
    </row>
    <row r="566" spans="5:7" x14ac:dyDescent="0.25">
      <c r="E566" s="6"/>
      <c r="F566" s="6"/>
      <c r="G566" s="6"/>
    </row>
    <row r="567" spans="5:7" x14ac:dyDescent="0.25">
      <c r="E567" s="6"/>
      <c r="F567" s="6"/>
      <c r="G567" s="6"/>
    </row>
    <row r="568" spans="5:7" x14ac:dyDescent="0.25">
      <c r="E568" s="6"/>
      <c r="F568" s="6"/>
      <c r="G568" s="6"/>
    </row>
    <row r="569" spans="5:7" x14ac:dyDescent="0.25">
      <c r="E569" s="6"/>
      <c r="F569" s="6"/>
      <c r="G569" s="6"/>
    </row>
    <row r="570" spans="5:7" x14ac:dyDescent="0.25">
      <c r="E570" s="6"/>
      <c r="F570" s="6"/>
      <c r="G570" s="6"/>
    </row>
    <row r="571" spans="5:7" x14ac:dyDescent="0.25">
      <c r="E571" s="6"/>
      <c r="F571" s="6"/>
      <c r="G571" s="6"/>
    </row>
    <row r="572" spans="5:7" x14ac:dyDescent="0.25">
      <c r="E572" s="6"/>
      <c r="F572" s="6"/>
      <c r="G572" s="6"/>
    </row>
    <row r="573" spans="5:7" x14ac:dyDescent="0.25">
      <c r="E573" s="6"/>
      <c r="F573" s="6"/>
      <c r="G573" s="6"/>
    </row>
    <row r="574" spans="5:7" x14ac:dyDescent="0.25">
      <c r="E574" s="6"/>
      <c r="F574" s="6"/>
      <c r="G574" s="6"/>
    </row>
    <row r="575" spans="5:7" x14ac:dyDescent="0.25">
      <c r="E575" s="6"/>
      <c r="F575" s="6"/>
      <c r="G575" s="6"/>
    </row>
    <row r="576" spans="5:7" x14ac:dyDescent="0.25">
      <c r="E576" s="6"/>
      <c r="F576" s="6"/>
      <c r="G576" s="6"/>
    </row>
    <row r="577" spans="5:7" x14ac:dyDescent="0.25">
      <c r="E577" s="6"/>
      <c r="F577" s="6"/>
      <c r="G577" s="6"/>
    </row>
    <row r="578" spans="5:7" x14ac:dyDescent="0.25">
      <c r="E578" s="6"/>
      <c r="F578" s="6"/>
      <c r="G578" s="6"/>
    </row>
    <row r="579" spans="5:7" x14ac:dyDescent="0.25">
      <c r="E579" s="6"/>
      <c r="F579" s="6"/>
      <c r="G579" s="6"/>
    </row>
    <row r="580" spans="5:7" x14ac:dyDescent="0.25">
      <c r="E580" s="6"/>
      <c r="F580" s="6"/>
      <c r="G580" s="6"/>
    </row>
    <row r="581" spans="5:7" x14ac:dyDescent="0.25">
      <c r="E581" s="6"/>
      <c r="F581" s="6"/>
      <c r="G581" s="6"/>
    </row>
    <row r="582" spans="5:7" x14ac:dyDescent="0.25">
      <c r="E582" s="6"/>
      <c r="F582" s="6"/>
      <c r="G582" s="6"/>
    </row>
    <row r="583" spans="5:7" x14ac:dyDescent="0.25">
      <c r="E583" s="6"/>
      <c r="F583" s="6"/>
      <c r="G583" s="6"/>
    </row>
    <row r="584" spans="5:7" x14ac:dyDescent="0.25">
      <c r="E584" s="6"/>
      <c r="F584" s="6"/>
      <c r="G584" s="6"/>
    </row>
    <row r="585" spans="5:7" x14ac:dyDescent="0.25">
      <c r="E585" s="6"/>
      <c r="F585" s="6"/>
      <c r="G585" s="6"/>
    </row>
    <row r="586" spans="5:7" x14ac:dyDescent="0.25">
      <c r="E586" s="6"/>
      <c r="F586" s="6"/>
      <c r="G586" s="6"/>
    </row>
    <row r="587" spans="5:7" x14ac:dyDescent="0.25">
      <c r="E587" s="6"/>
      <c r="F587" s="6"/>
      <c r="G587" s="6"/>
    </row>
    <row r="588" spans="5:7" x14ac:dyDescent="0.25">
      <c r="E588" s="6"/>
      <c r="F588" s="6"/>
      <c r="G588" s="6"/>
    </row>
    <row r="589" spans="5:7" x14ac:dyDescent="0.25">
      <c r="E589" s="6"/>
      <c r="F589" s="6"/>
      <c r="G589" s="6"/>
    </row>
    <row r="590" spans="5:7" x14ac:dyDescent="0.25">
      <c r="E590" s="6"/>
      <c r="F590" s="6"/>
      <c r="G590" s="6"/>
    </row>
    <row r="591" spans="5:7" x14ac:dyDescent="0.25">
      <c r="E591" s="6"/>
      <c r="F591" s="6"/>
      <c r="G591" s="6"/>
    </row>
    <row r="592" spans="5:7" x14ac:dyDescent="0.25">
      <c r="E592" s="6"/>
      <c r="F592" s="6"/>
      <c r="G592" s="6"/>
    </row>
    <row r="593" spans="5:7" x14ac:dyDescent="0.25">
      <c r="E593" s="6"/>
      <c r="F593" s="6"/>
      <c r="G593" s="6"/>
    </row>
    <row r="594" spans="5:7" x14ac:dyDescent="0.25">
      <c r="E594" s="6"/>
      <c r="F594" s="6"/>
      <c r="G594" s="6"/>
    </row>
    <row r="595" spans="5:7" x14ac:dyDescent="0.25">
      <c r="E595" s="6"/>
      <c r="F595" s="6"/>
      <c r="G595" s="6"/>
    </row>
    <row r="596" spans="5:7" x14ac:dyDescent="0.25">
      <c r="E596" s="6"/>
      <c r="F596" s="6"/>
      <c r="G596" s="6"/>
    </row>
    <row r="597" spans="5:7" x14ac:dyDescent="0.25">
      <c r="E597" s="6"/>
      <c r="F597" s="6"/>
      <c r="G597" s="6"/>
    </row>
    <row r="598" spans="5:7" x14ac:dyDescent="0.25">
      <c r="E598" s="6"/>
      <c r="F598" s="6"/>
      <c r="G598" s="6"/>
    </row>
    <row r="599" spans="5:7" x14ac:dyDescent="0.25">
      <c r="E599" s="6"/>
      <c r="F599" s="6"/>
      <c r="G599" s="6"/>
    </row>
    <row r="600" spans="5:7" x14ac:dyDescent="0.25">
      <c r="E600" s="6"/>
      <c r="F600" s="6"/>
      <c r="G600" s="6"/>
    </row>
    <row r="601" spans="5:7" x14ac:dyDescent="0.25">
      <c r="E601" s="6"/>
      <c r="F601" s="6"/>
      <c r="G601" s="6"/>
    </row>
    <row r="602" spans="5:7" x14ac:dyDescent="0.25">
      <c r="E602" s="6"/>
      <c r="F602" s="6"/>
      <c r="G602" s="6"/>
    </row>
    <row r="603" spans="5:7" x14ac:dyDescent="0.25">
      <c r="E603" s="6"/>
      <c r="F603" s="6"/>
      <c r="G603" s="6"/>
    </row>
    <row r="604" spans="5:7" x14ac:dyDescent="0.25">
      <c r="E604" s="6"/>
      <c r="F604" s="6"/>
      <c r="G604" s="6"/>
    </row>
    <row r="605" spans="5:7" x14ac:dyDescent="0.25">
      <c r="E605" s="6"/>
      <c r="F605" s="6"/>
      <c r="G605" s="6"/>
    </row>
    <row r="606" spans="5:7" x14ac:dyDescent="0.25">
      <c r="E606" s="6"/>
      <c r="F606" s="6"/>
      <c r="G606" s="6"/>
    </row>
    <row r="607" spans="5:7" x14ac:dyDescent="0.25">
      <c r="E607" s="6"/>
      <c r="F607" s="6"/>
      <c r="G607" s="6"/>
    </row>
    <row r="608" spans="5:7" x14ac:dyDescent="0.25">
      <c r="E608" s="6"/>
      <c r="F608" s="6"/>
      <c r="G608" s="6"/>
    </row>
    <row r="609" spans="5:7" x14ac:dyDescent="0.25">
      <c r="E609" s="6"/>
      <c r="F609" s="6"/>
      <c r="G609" s="6"/>
    </row>
    <row r="610" spans="5:7" x14ac:dyDescent="0.25">
      <c r="E610" s="6"/>
      <c r="F610" s="6"/>
      <c r="G610" s="6"/>
    </row>
    <row r="611" spans="5:7" x14ac:dyDescent="0.25">
      <c r="E611" s="6"/>
      <c r="F611" s="6"/>
      <c r="G611" s="6"/>
    </row>
    <row r="612" spans="5:7" x14ac:dyDescent="0.25">
      <c r="E612" s="6"/>
      <c r="F612" s="6"/>
      <c r="G612" s="6"/>
    </row>
    <row r="613" spans="5:7" x14ac:dyDescent="0.25">
      <c r="E613" s="6"/>
      <c r="F613" s="6"/>
      <c r="G613" s="6"/>
    </row>
    <row r="614" spans="5:7" x14ac:dyDescent="0.25">
      <c r="E614" s="6"/>
      <c r="F614" s="6"/>
      <c r="G614" s="6"/>
    </row>
    <row r="615" spans="5:7" x14ac:dyDescent="0.25">
      <c r="E615" s="6"/>
      <c r="F615" s="6"/>
      <c r="G615" s="6"/>
    </row>
    <row r="616" spans="5:7" x14ac:dyDescent="0.25">
      <c r="E616" s="6"/>
      <c r="F616" s="6"/>
      <c r="G616" s="6"/>
    </row>
    <row r="617" spans="5:7" x14ac:dyDescent="0.25">
      <c r="E617" s="6"/>
      <c r="F617" s="6"/>
      <c r="G617" s="6"/>
    </row>
    <row r="618" spans="5:7" x14ac:dyDescent="0.25">
      <c r="E618" s="6"/>
      <c r="F618" s="6"/>
      <c r="G618" s="6"/>
    </row>
    <row r="619" spans="5:7" x14ac:dyDescent="0.25">
      <c r="E619" s="6"/>
      <c r="F619" s="6"/>
      <c r="G619" s="6"/>
    </row>
    <row r="620" spans="5:7" x14ac:dyDescent="0.25">
      <c r="E620" s="6"/>
      <c r="F620" s="6"/>
      <c r="G620" s="6"/>
    </row>
    <row r="621" spans="5:7" x14ac:dyDescent="0.25">
      <c r="E621" s="6"/>
      <c r="F621" s="6"/>
      <c r="G621" s="6"/>
    </row>
    <row r="622" spans="5:7" x14ac:dyDescent="0.25">
      <c r="E622" s="6"/>
      <c r="F622" s="6"/>
      <c r="G622" s="6"/>
    </row>
    <row r="623" spans="5:7" x14ac:dyDescent="0.25">
      <c r="E623" s="6"/>
      <c r="F623" s="6"/>
      <c r="G623" s="6"/>
    </row>
    <row r="624" spans="5:7" x14ac:dyDescent="0.25">
      <c r="E624" s="6"/>
      <c r="F624" s="6"/>
      <c r="G624" s="6"/>
    </row>
    <row r="625" spans="5:7" x14ac:dyDescent="0.25">
      <c r="E625" s="6"/>
      <c r="F625" s="6"/>
      <c r="G625" s="6"/>
    </row>
    <row r="626" spans="5:7" x14ac:dyDescent="0.25">
      <c r="E626" s="6"/>
      <c r="F626" s="6"/>
      <c r="G626" s="6"/>
    </row>
    <row r="627" spans="5:7" x14ac:dyDescent="0.25">
      <c r="E627" s="6"/>
      <c r="F627" s="6"/>
      <c r="G627" s="6"/>
    </row>
    <row r="628" spans="5:7" x14ac:dyDescent="0.25">
      <c r="E628" s="6"/>
      <c r="F628" s="6"/>
      <c r="G628" s="6"/>
    </row>
    <row r="629" spans="5:7" x14ac:dyDescent="0.25">
      <c r="E629" s="6"/>
      <c r="F629" s="6"/>
      <c r="G629" s="6"/>
    </row>
    <row r="630" spans="5:7" x14ac:dyDescent="0.25">
      <c r="E630" s="6"/>
      <c r="F630" s="6"/>
      <c r="G630" s="6"/>
    </row>
    <row r="631" spans="5:7" x14ac:dyDescent="0.25">
      <c r="E631" s="6"/>
      <c r="F631" s="6"/>
      <c r="G631" s="6"/>
    </row>
    <row r="632" spans="5:7" x14ac:dyDescent="0.25">
      <c r="E632" s="6"/>
      <c r="F632" s="6"/>
      <c r="G632" s="6"/>
    </row>
    <row r="633" spans="5:7" x14ac:dyDescent="0.25">
      <c r="E633" s="6"/>
      <c r="F633" s="6"/>
      <c r="G633" s="6"/>
    </row>
    <row r="634" spans="5:7" x14ac:dyDescent="0.25">
      <c r="E634" s="6"/>
      <c r="F634" s="6"/>
      <c r="G634" s="6"/>
    </row>
    <row r="635" spans="5:7" x14ac:dyDescent="0.25">
      <c r="E635" s="6"/>
      <c r="F635" s="6"/>
      <c r="G635" s="6"/>
    </row>
    <row r="636" spans="5:7" x14ac:dyDescent="0.25">
      <c r="E636" s="6"/>
      <c r="F636" s="6"/>
      <c r="G636" s="6"/>
    </row>
    <row r="637" spans="5:7" x14ac:dyDescent="0.25">
      <c r="E637" s="6"/>
      <c r="F637" s="6"/>
      <c r="G637" s="6"/>
    </row>
    <row r="638" spans="5:7" x14ac:dyDescent="0.25">
      <c r="E638" s="6"/>
      <c r="F638" s="6"/>
      <c r="G638" s="6"/>
    </row>
    <row r="639" spans="5:7" x14ac:dyDescent="0.25">
      <c r="E639" s="6"/>
      <c r="F639" s="6"/>
      <c r="G639" s="6"/>
    </row>
    <row r="640" spans="5:7" x14ac:dyDescent="0.25">
      <c r="E640" s="6"/>
      <c r="F640" s="6"/>
      <c r="G640" s="6"/>
    </row>
    <row r="641" spans="5:7" x14ac:dyDescent="0.25">
      <c r="E641" s="6"/>
      <c r="F641" s="6"/>
      <c r="G641" s="6"/>
    </row>
    <row r="642" spans="5:7" x14ac:dyDescent="0.25">
      <c r="E642" s="6"/>
      <c r="F642" s="6"/>
      <c r="G642" s="6"/>
    </row>
    <row r="643" spans="5:7" x14ac:dyDescent="0.25">
      <c r="E643" s="6"/>
      <c r="F643" s="6"/>
      <c r="G643" s="6"/>
    </row>
    <row r="644" spans="5:7" x14ac:dyDescent="0.25">
      <c r="E644" s="6"/>
      <c r="F644" s="6"/>
      <c r="G644" s="6"/>
    </row>
    <row r="645" spans="5:7" x14ac:dyDescent="0.25">
      <c r="E645" s="6"/>
      <c r="F645" s="6"/>
      <c r="G645" s="6"/>
    </row>
    <row r="646" spans="5:7" x14ac:dyDescent="0.25">
      <c r="E646" s="6"/>
      <c r="F646" s="6"/>
      <c r="G646" s="6"/>
    </row>
    <row r="647" spans="5:7" x14ac:dyDescent="0.25">
      <c r="E647" s="6"/>
      <c r="F647" s="6"/>
      <c r="G647" s="6"/>
    </row>
    <row r="648" spans="5:7" x14ac:dyDescent="0.25">
      <c r="E648" s="6"/>
      <c r="F648" s="6"/>
      <c r="G648" s="6"/>
    </row>
    <row r="649" spans="5:7" x14ac:dyDescent="0.25">
      <c r="E649" s="6"/>
      <c r="F649" s="6"/>
      <c r="G649" s="6"/>
    </row>
    <row r="650" spans="5:7" x14ac:dyDescent="0.25">
      <c r="E650" s="6"/>
      <c r="F650" s="6"/>
      <c r="G650" s="6"/>
    </row>
    <row r="651" spans="5:7" x14ac:dyDescent="0.25">
      <c r="E651" s="6"/>
      <c r="F651" s="6"/>
      <c r="G651" s="6"/>
    </row>
    <row r="652" spans="5:7" x14ac:dyDescent="0.25">
      <c r="E652" s="6"/>
      <c r="F652" s="6"/>
      <c r="G652" s="6"/>
    </row>
    <row r="653" spans="5:7" x14ac:dyDescent="0.25">
      <c r="E653" s="6"/>
      <c r="F653" s="6"/>
      <c r="G653" s="6"/>
    </row>
    <row r="654" spans="5:7" x14ac:dyDescent="0.25">
      <c r="E654" s="6"/>
      <c r="F654" s="6"/>
      <c r="G654" s="6"/>
    </row>
    <row r="655" spans="5:7" x14ac:dyDescent="0.25">
      <c r="E655" s="6"/>
      <c r="F655" s="6"/>
      <c r="G655" s="6"/>
    </row>
    <row r="656" spans="5:7" x14ac:dyDescent="0.25">
      <c r="E656" s="6"/>
      <c r="F656" s="6"/>
      <c r="G656" s="6"/>
    </row>
    <row r="657" spans="5:7" x14ac:dyDescent="0.25">
      <c r="E657" s="6"/>
      <c r="F657" s="6"/>
      <c r="G657" s="6"/>
    </row>
    <row r="658" spans="5:7" x14ac:dyDescent="0.25">
      <c r="E658" s="6"/>
      <c r="F658" s="6"/>
      <c r="G658" s="6"/>
    </row>
    <row r="659" spans="5:7" x14ac:dyDescent="0.25">
      <c r="E659" s="6"/>
      <c r="F659" s="6"/>
      <c r="G659" s="6"/>
    </row>
    <row r="660" spans="5:7" x14ac:dyDescent="0.25">
      <c r="E660" s="6"/>
      <c r="F660" s="6"/>
      <c r="G660" s="6"/>
    </row>
    <row r="661" spans="5:7" x14ac:dyDescent="0.25">
      <c r="E661" s="6"/>
      <c r="F661" s="6"/>
      <c r="G661" s="6"/>
    </row>
    <row r="662" spans="5:7" x14ac:dyDescent="0.25">
      <c r="E662" s="6"/>
      <c r="F662" s="6"/>
      <c r="G662" s="6"/>
    </row>
    <row r="663" spans="5:7" x14ac:dyDescent="0.25">
      <c r="E663" s="6"/>
      <c r="F663" s="6"/>
      <c r="G663" s="6"/>
    </row>
    <row r="664" spans="5:7" x14ac:dyDescent="0.25">
      <c r="E664" s="6"/>
      <c r="F664" s="6"/>
      <c r="G664" s="6"/>
    </row>
    <row r="665" spans="5:7" x14ac:dyDescent="0.25">
      <c r="E665" s="6"/>
      <c r="F665" s="6"/>
      <c r="G665" s="6"/>
    </row>
    <row r="666" spans="5:7" x14ac:dyDescent="0.25">
      <c r="E666" s="6"/>
      <c r="F666" s="6"/>
      <c r="G666" s="6"/>
    </row>
    <row r="667" spans="5:7" x14ac:dyDescent="0.25">
      <c r="E667" s="6"/>
      <c r="F667" s="6"/>
      <c r="G667" s="6"/>
    </row>
    <row r="668" spans="5:7" x14ac:dyDescent="0.25">
      <c r="E668" s="6"/>
      <c r="F668" s="6"/>
      <c r="G668" s="6"/>
    </row>
    <row r="669" spans="5:7" x14ac:dyDescent="0.25">
      <c r="E669" s="6"/>
      <c r="F669" s="6"/>
      <c r="G669" s="6"/>
    </row>
    <row r="670" spans="5:7" x14ac:dyDescent="0.25">
      <c r="E670" s="6"/>
      <c r="F670" s="6"/>
      <c r="G670" s="6"/>
    </row>
    <row r="671" spans="5:7" x14ac:dyDescent="0.25">
      <c r="E671" s="6"/>
      <c r="F671" s="6"/>
      <c r="G671" s="6"/>
    </row>
    <row r="672" spans="5:7" x14ac:dyDescent="0.25">
      <c r="E672" s="6"/>
      <c r="F672" s="6"/>
      <c r="G672" s="6"/>
    </row>
    <row r="673" spans="5:7" x14ac:dyDescent="0.25">
      <c r="E673" s="6"/>
      <c r="F673" s="6"/>
      <c r="G673" s="6"/>
    </row>
    <row r="674" spans="5:7" x14ac:dyDescent="0.25">
      <c r="E674" s="6"/>
      <c r="F674" s="6"/>
      <c r="G674" s="6"/>
    </row>
    <row r="675" spans="5:7" x14ac:dyDescent="0.25">
      <c r="E675" s="6"/>
      <c r="F675" s="6"/>
      <c r="G675" s="6"/>
    </row>
    <row r="676" spans="5:7" x14ac:dyDescent="0.25">
      <c r="E676" s="6"/>
      <c r="F676" s="6"/>
      <c r="G676" s="6"/>
    </row>
    <row r="677" spans="5:7" x14ac:dyDescent="0.25">
      <c r="E677" s="6"/>
      <c r="F677" s="6"/>
      <c r="G677" s="6"/>
    </row>
    <row r="678" spans="5:7" x14ac:dyDescent="0.25">
      <c r="E678" s="6"/>
      <c r="F678" s="6"/>
      <c r="G678" s="6"/>
    </row>
    <row r="679" spans="5:7" x14ac:dyDescent="0.25">
      <c r="E679" s="6"/>
      <c r="F679" s="6"/>
      <c r="G679" s="6"/>
    </row>
    <row r="680" spans="5:7" x14ac:dyDescent="0.25">
      <c r="E680" s="6"/>
      <c r="F680" s="6"/>
      <c r="G680" s="6"/>
    </row>
    <row r="681" spans="5:7" x14ac:dyDescent="0.25">
      <c r="E681" s="6"/>
      <c r="F681" s="6"/>
      <c r="G681" s="6"/>
    </row>
    <row r="682" spans="5:7" x14ac:dyDescent="0.25">
      <c r="E682" s="6"/>
      <c r="F682" s="6"/>
      <c r="G682" s="6"/>
    </row>
    <row r="683" spans="5:7" x14ac:dyDescent="0.25">
      <c r="E683" s="6"/>
      <c r="F683" s="6"/>
      <c r="G683" s="6"/>
    </row>
    <row r="684" spans="5:7" x14ac:dyDescent="0.25">
      <c r="E684" s="6"/>
      <c r="F684" s="6"/>
      <c r="G684" s="6"/>
    </row>
    <row r="685" spans="5:7" x14ac:dyDescent="0.25">
      <c r="E685" s="6"/>
      <c r="F685" s="6"/>
      <c r="G685" s="6"/>
    </row>
    <row r="686" spans="5:7" x14ac:dyDescent="0.25">
      <c r="E686" s="6"/>
      <c r="F686" s="6"/>
      <c r="G686" s="6"/>
    </row>
    <row r="687" spans="5:7" x14ac:dyDescent="0.25">
      <c r="E687" s="6"/>
      <c r="F687" s="6"/>
      <c r="G687" s="6"/>
    </row>
    <row r="688" spans="5:7" x14ac:dyDescent="0.25">
      <c r="E688" s="6"/>
      <c r="F688" s="6"/>
      <c r="G688" s="6"/>
    </row>
    <row r="689" spans="5:7" x14ac:dyDescent="0.25">
      <c r="E689" s="6"/>
      <c r="F689" s="6"/>
      <c r="G689" s="6"/>
    </row>
    <row r="690" spans="5:7" x14ac:dyDescent="0.25">
      <c r="E690" s="6"/>
      <c r="F690" s="6"/>
      <c r="G690" s="6"/>
    </row>
    <row r="691" spans="5:7" x14ac:dyDescent="0.25">
      <c r="E691" s="6"/>
      <c r="F691" s="6"/>
      <c r="G691" s="6"/>
    </row>
    <row r="692" spans="5:7" x14ac:dyDescent="0.25">
      <c r="E692" s="6"/>
      <c r="F692" s="6"/>
      <c r="G692" s="6"/>
    </row>
    <row r="693" spans="5:7" x14ac:dyDescent="0.25">
      <c r="E693" s="6"/>
      <c r="F693" s="6"/>
      <c r="G693" s="6"/>
    </row>
    <row r="694" spans="5:7" x14ac:dyDescent="0.25">
      <c r="E694" s="6"/>
      <c r="F694" s="6"/>
      <c r="G694" s="6"/>
    </row>
    <row r="695" spans="5:7" x14ac:dyDescent="0.25">
      <c r="E695" s="6"/>
      <c r="F695" s="6"/>
      <c r="G695" s="6"/>
    </row>
    <row r="696" spans="5:7" x14ac:dyDescent="0.25">
      <c r="E696" s="6"/>
      <c r="F696" s="6"/>
      <c r="G696" s="6"/>
    </row>
    <row r="697" spans="5:7" x14ac:dyDescent="0.25">
      <c r="E697" s="6"/>
      <c r="F697" s="6"/>
      <c r="G697" s="6"/>
    </row>
    <row r="698" spans="5:7" x14ac:dyDescent="0.25">
      <c r="E698" s="6"/>
      <c r="F698" s="6"/>
      <c r="G698" s="6"/>
    </row>
    <row r="699" spans="5:7" x14ac:dyDescent="0.25">
      <c r="E699" s="6"/>
      <c r="F699" s="6"/>
      <c r="G699" s="6"/>
    </row>
    <row r="700" spans="5:7" x14ac:dyDescent="0.25">
      <c r="E700" s="6"/>
      <c r="F700" s="6"/>
      <c r="G700" s="6"/>
    </row>
    <row r="701" spans="5:7" x14ac:dyDescent="0.25">
      <c r="E701" s="6"/>
      <c r="F701" s="6"/>
      <c r="G701" s="6"/>
    </row>
    <row r="702" spans="5:7" x14ac:dyDescent="0.25">
      <c r="E702" s="6"/>
      <c r="F702" s="6"/>
      <c r="G702" s="6"/>
    </row>
    <row r="703" spans="5:7" x14ac:dyDescent="0.25">
      <c r="E703" s="6"/>
      <c r="F703" s="6"/>
      <c r="G703" s="6"/>
    </row>
    <row r="704" spans="5:7" x14ac:dyDescent="0.25">
      <c r="E704" s="6"/>
      <c r="F704" s="6"/>
      <c r="G704" s="6"/>
    </row>
    <row r="705" spans="5:7" x14ac:dyDescent="0.25">
      <c r="E705" s="6"/>
      <c r="F705" s="6"/>
      <c r="G705" s="6"/>
    </row>
    <row r="706" spans="5:7" x14ac:dyDescent="0.25">
      <c r="E706" s="6"/>
      <c r="F706" s="6"/>
      <c r="G706" s="6"/>
    </row>
    <row r="707" spans="5:7" x14ac:dyDescent="0.25">
      <c r="E707" s="6"/>
      <c r="F707" s="6"/>
      <c r="G707" s="6"/>
    </row>
    <row r="708" spans="5:7" x14ac:dyDescent="0.25">
      <c r="E708" s="6"/>
      <c r="F708" s="6"/>
      <c r="G708" s="6"/>
    </row>
    <row r="709" spans="5:7" x14ac:dyDescent="0.25">
      <c r="E709" s="6"/>
      <c r="F709" s="6"/>
      <c r="G709" s="6"/>
    </row>
    <row r="710" spans="5:7" x14ac:dyDescent="0.25">
      <c r="E710" s="6"/>
      <c r="F710" s="6"/>
      <c r="G710" s="6"/>
    </row>
    <row r="711" spans="5:7" x14ac:dyDescent="0.25">
      <c r="E711" s="6"/>
      <c r="F711" s="6"/>
      <c r="G711" s="6"/>
    </row>
    <row r="712" spans="5:7" x14ac:dyDescent="0.25">
      <c r="E712" s="6"/>
      <c r="F712" s="6"/>
      <c r="G712" s="6"/>
    </row>
    <row r="713" spans="5:7" x14ac:dyDescent="0.25">
      <c r="E713" s="6"/>
      <c r="F713" s="6"/>
      <c r="G713" s="6"/>
    </row>
    <row r="714" spans="5:7" x14ac:dyDescent="0.25">
      <c r="E714" s="6"/>
      <c r="F714" s="6"/>
      <c r="G714" s="6"/>
    </row>
    <row r="715" spans="5:7" x14ac:dyDescent="0.25">
      <c r="E715" s="6"/>
      <c r="F715" s="6"/>
      <c r="G715" s="6"/>
    </row>
    <row r="716" spans="5:7" x14ac:dyDescent="0.25">
      <c r="E716" s="6"/>
      <c r="F716" s="6"/>
      <c r="G716" s="6"/>
    </row>
    <row r="717" spans="5:7" x14ac:dyDescent="0.25">
      <c r="E717" s="6"/>
      <c r="F717" s="6"/>
      <c r="G717" s="6"/>
    </row>
    <row r="718" spans="5:7" x14ac:dyDescent="0.25">
      <c r="E718" s="6"/>
      <c r="F718" s="6"/>
      <c r="G718" s="6"/>
    </row>
    <row r="719" spans="5:7" x14ac:dyDescent="0.25">
      <c r="E719" s="6"/>
      <c r="F719" s="6"/>
      <c r="G719" s="6"/>
    </row>
    <row r="720" spans="5:7" x14ac:dyDescent="0.25">
      <c r="E720" s="6"/>
      <c r="F720" s="6"/>
      <c r="G720" s="6"/>
    </row>
    <row r="721" spans="5:7" x14ac:dyDescent="0.25">
      <c r="E721" s="6"/>
      <c r="F721" s="6"/>
      <c r="G721" s="6"/>
    </row>
    <row r="722" spans="5:7" x14ac:dyDescent="0.25">
      <c r="E722" s="6"/>
      <c r="F722" s="6"/>
      <c r="G722" s="6"/>
    </row>
    <row r="723" spans="5:7" x14ac:dyDescent="0.25">
      <c r="E723" s="6"/>
      <c r="F723" s="6"/>
      <c r="G723" s="6"/>
    </row>
    <row r="724" spans="5:7" x14ac:dyDescent="0.25">
      <c r="E724" s="6"/>
      <c r="F724" s="6"/>
      <c r="G724" s="6"/>
    </row>
    <row r="725" spans="5:7" x14ac:dyDescent="0.25">
      <c r="E725" s="6"/>
      <c r="F725" s="6"/>
      <c r="G725" s="6"/>
    </row>
    <row r="726" spans="5:7" x14ac:dyDescent="0.25">
      <c r="E726" s="6"/>
      <c r="F726" s="6"/>
      <c r="G726" s="6"/>
    </row>
    <row r="727" spans="5:7" x14ac:dyDescent="0.25">
      <c r="E727" s="6"/>
      <c r="F727" s="6"/>
      <c r="G727" s="6"/>
    </row>
    <row r="728" spans="5:7" x14ac:dyDescent="0.25">
      <c r="E728" s="6"/>
      <c r="F728" s="6"/>
      <c r="G728" s="6"/>
    </row>
    <row r="729" spans="5:7" x14ac:dyDescent="0.25">
      <c r="E729" s="6"/>
      <c r="F729" s="6"/>
      <c r="G729" s="6"/>
    </row>
    <row r="730" spans="5:7" x14ac:dyDescent="0.25">
      <c r="E730" s="6"/>
      <c r="F730" s="6"/>
      <c r="G730" s="6"/>
    </row>
    <row r="731" spans="5:7" x14ac:dyDescent="0.25">
      <c r="E731" s="6"/>
      <c r="F731" s="6"/>
      <c r="G731" s="6"/>
    </row>
    <row r="732" spans="5:7" x14ac:dyDescent="0.25">
      <c r="E732" s="6"/>
      <c r="F732" s="6"/>
      <c r="G732" s="6"/>
    </row>
    <row r="733" spans="5:7" x14ac:dyDescent="0.25">
      <c r="E733" s="6"/>
      <c r="F733" s="6"/>
      <c r="G733" s="6"/>
    </row>
    <row r="734" spans="5:7" x14ac:dyDescent="0.25">
      <c r="E734" s="6"/>
      <c r="F734" s="6"/>
      <c r="G734" s="6"/>
    </row>
    <row r="735" spans="5:7" x14ac:dyDescent="0.25">
      <c r="E735" s="6"/>
      <c r="F735" s="6"/>
      <c r="G735" s="6"/>
    </row>
    <row r="736" spans="5:7" x14ac:dyDescent="0.25">
      <c r="E736" s="6"/>
      <c r="F736" s="6"/>
      <c r="G736" s="6"/>
    </row>
    <row r="737" spans="5:7" x14ac:dyDescent="0.25">
      <c r="E737" s="6"/>
      <c r="F737" s="6"/>
      <c r="G737" s="6"/>
    </row>
    <row r="738" spans="5:7" x14ac:dyDescent="0.25">
      <c r="E738" s="6"/>
      <c r="F738" s="6"/>
      <c r="G738" s="6"/>
    </row>
    <row r="739" spans="5:7" x14ac:dyDescent="0.25">
      <c r="E739" s="6"/>
      <c r="F739" s="6"/>
      <c r="G739" s="6"/>
    </row>
    <row r="740" spans="5:7" x14ac:dyDescent="0.25">
      <c r="E740" s="6"/>
      <c r="F740" s="6"/>
      <c r="G740" s="6"/>
    </row>
    <row r="741" spans="5:7" x14ac:dyDescent="0.25">
      <c r="E741" s="6"/>
      <c r="F741" s="6"/>
      <c r="G741" s="6"/>
    </row>
    <row r="742" spans="5:7" x14ac:dyDescent="0.25">
      <c r="E742" s="6"/>
      <c r="F742" s="6"/>
      <c r="G742" s="6"/>
    </row>
    <row r="743" spans="5:7" x14ac:dyDescent="0.25">
      <c r="E743" s="6"/>
      <c r="F743" s="6"/>
      <c r="G743" s="6"/>
    </row>
    <row r="744" spans="5:7" x14ac:dyDescent="0.25">
      <c r="E744" s="6"/>
      <c r="F744" s="6"/>
      <c r="G744" s="6"/>
    </row>
    <row r="745" spans="5:7" x14ac:dyDescent="0.25">
      <c r="E745" s="6"/>
      <c r="F745" s="6"/>
      <c r="G745" s="6"/>
    </row>
    <row r="746" spans="5:7" x14ac:dyDescent="0.25">
      <c r="E746" s="6"/>
      <c r="F746" s="6"/>
      <c r="G746" s="6"/>
    </row>
    <row r="747" spans="5:7" x14ac:dyDescent="0.25">
      <c r="E747" s="6"/>
      <c r="F747" s="6"/>
      <c r="G747" s="6"/>
    </row>
    <row r="748" spans="5:7" x14ac:dyDescent="0.25">
      <c r="E748" s="6"/>
      <c r="F748" s="6"/>
      <c r="G748" s="6"/>
    </row>
    <row r="749" spans="5:7" x14ac:dyDescent="0.25">
      <c r="E749" s="6"/>
      <c r="F749" s="6"/>
      <c r="G749" s="6"/>
    </row>
    <row r="750" spans="5:7" x14ac:dyDescent="0.25">
      <c r="E750" s="6"/>
      <c r="F750" s="6"/>
      <c r="G750" s="6"/>
    </row>
    <row r="751" spans="5:7" x14ac:dyDescent="0.25">
      <c r="E751" s="6"/>
      <c r="F751" s="6"/>
      <c r="G751" s="6"/>
    </row>
    <row r="752" spans="5:7" x14ac:dyDescent="0.25">
      <c r="E752" s="6"/>
      <c r="F752" s="6"/>
      <c r="G752" s="6"/>
    </row>
    <row r="753" spans="5:7" x14ac:dyDescent="0.25">
      <c r="E753" s="6"/>
      <c r="F753" s="6"/>
      <c r="G753" s="6"/>
    </row>
    <row r="754" spans="5:7" x14ac:dyDescent="0.25">
      <c r="E754" s="6"/>
      <c r="F754" s="6"/>
      <c r="G754" s="6"/>
    </row>
    <row r="755" spans="5:7" x14ac:dyDescent="0.25">
      <c r="E755" s="6"/>
      <c r="F755" s="6"/>
      <c r="G755" s="6"/>
    </row>
    <row r="756" spans="5:7" x14ac:dyDescent="0.25">
      <c r="E756" s="6"/>
      <c r="F756" s="6"/>
      <c r="G756" s="6"/>
    </row>
    <row r="757" spans="5:7" x14ac:dyDescent="0.25">
      <c r="E757" s="6"/>
      <c r="F757" s="6"/>
      <c r="G757" s="6"/>
    </row>
    <row r="758" spans="5:7" x14ac:dyDescent="0.25">
      <c r="E758" s="6"/>
      <c r="F758" s="6"/>
      <c r="G758" s="6"/>
    </row>
    <row r="759" spans="5:7" x14ac:dyDescent="0.25">
      <c r="E759" s="6"/>
      <c r="F759" s="6"/>
      <c r="G759" s="6"/>
    </row>
  </sheetData>
  <mergeCells count="1">
    <mergeCell ref="A1:G1"/>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6"/>
  <dimension ref="A1:O60"/>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6.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2803</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135" x14ac:dyDescent="0.25">
      <c r="A3" s="9">
        <v>41556</v>
      </c>
      <c r="B3" s="8" t="s">
        <v>345</v>
      </c>
      <c r="C3" s="8" t="s">
        <v>322</v>
      </c>
      <c r="D3" s="8" t="s">
        <v>172</v>
      </c>
      <c r="E3" s="6" t="s">
        <v>952</v>
      </c>
      <c r="F3" s="6" t="s">
        <v>951</v>
      </c>
      <c r="G3" s="6" t="s">
        <v>978</v>
      </c>
    </row>
    <row r="4" spans="1:15" ht="105" x14ac:dyDescent="0.25">
      <c r="A4" s="9">
        <v>41556</v>
      </c>
      <c r="B4" s="8" t="s">
        <v>345</v>
      </c>
      <c r="C4" s="8" t="s">
        <v>322</v>
      </c>
      <c r="D4" s="8" t="s">
        <v>172</v>
      </c>
      <c r="E4" s="6"/>
      <c r="F4" s="6" t="s">
        <v>953</v>
      </c>
      <c r="G4" s="6" t="s">
        <v>971</v>
      </c>
    </row>
    <row r="5" spans="1:15" ht="105" x14ac:dyDescent="0.25">
      <c r="A5" s="9">
        <v>41556</v>
      </c>
      <c r="B5" s="8" t="s">
        <v>345</v>
      </c>
      <c r="C5" s="8" t="s">
        <v>322</v>
      </c>
      <c r="D5" s="8" t="s">
        <v>172</v>
      </c>
      <c r="E5" s="6"/>
      <c r="F5" s="6" t="s">
        <v>954</v>
      </c>
      <c r="G5" s="6" t="s">
        <v>972</v>
      </c>
    </row>
    <row r="6" spans="1:15" ht="75" x14ac:dyDescent="0.25">
      <c r="A6" s="9">
        <v>41556</v>
      </c>
      <c r="B6" s="8" t="s">
        <v>345</v>
      </c>
      <c r="C6" s="8" t="s">
        <v>468</v>
      </c>
      <c r="D6" s="8" t="s">
        <v>172</v>
      </c>
      <c r="E6" s="6" t="s">
        <v>956</v>
      </c>
      <c r="F6" s="6" t="s">
        <v>955</v>
      </c>
      <c r="G6" s="6" t="s">
        <v>979</v>
      </c>
    </row>
    <row r="7" spans="1:15" ht="135" x14ac:dyDescent="0.25">
      <c r="A7" s="9">
        <v>41556</v>
      </c>
      <c r="B7" s="8" t="s">
        <v>345</v>
      </c>
      <c r="C7" s="8" t="s">
        <v>468</v>
      </c>
      <c r="D7" s="8" t="s">
        <v>172</v>
      </c>
      <c r="E7" s="6" t="s">
        <v>829</v>
      </c>
      <c r="F7" s="6" t="s">
        <v>957</v>
      </c>
      <c r="G7" s="6" t="s">
        <v>973</v>
      </c>
    </row>
    <row r="8" spans="1:15" ht="120" x14ac:dyDescent="0.25">
      <c r="A8" s="9">
        <v>41556</v>
      </c>
      <c r="B8" s="8" t="s">
        <v>345</v>
      </c>
      <c r="C8" s="8" t="s">
        <v>468</v>
      </c>
      <c r="D8" s="8" t="s">
        <v>172</v>
      </c>
      <c r="E8" s="6" t="s">
        <v>831</v>
      </c>
      <c r="F8" s="6" t="s">
        <v>958</v>
      </c>
      <c r="G8" s="6" t="s">
        <v>974</v>
      </c>
    </row>
    <row r="9" spans="1:15" ht="120" x14ac:dyDescent="0.25">
      <c r="A9" s="9">
        <v>41556</v>
      </c>
      <c r="B9" s="8" t="s">
        <v>345</v>
      </c>
      <c r="C9" s="8" t="s">
        <v>468</v>
      </c>
      <c r="D9" s="8" t="s">
        <v>172</v>
      </c>
      <c r="E9" s="6" t="s">
        <v>960</v>
      </c>
      <c r="F9" s="6" t="s">
        <v>959</v>
      </c>
      <c r="G9" s="6" t="s">
        <v>975</v>
      </c>
    </row>
    <row r="10" spans="1:15" ht="90" x14ac:dyDescent="0.25">
      <c r="A10" s="9">
        <v>41556</v>
      </c>
      <c r="B10" s="8" t="s">
        <v>345</v>
      </c>
      <c r="C10" s="8" t="s">
        <v>468</v>
      </c>
      <c r="D10" s="8" t="s">
        <v>172</v>
      </c>
      <c r="E10" s="13" t="s">
        <v>962</v>
      </c>
      <c r="F10" s="6" t="s">
        <v>961</v>
      </c>
      <c r="G10" s="6" t="s">
        <v>976</v>
      </c>
    </row>
    <row r="11" spans="1:15" ht="135" x14ac:dyDescent="0.25">
      <c r="A11" s="9">
        <v>41556</v>
      </c>
      <c r="B11" s="8" t="s">
        <v>345</v>
      </c>
      <c r="C11" s="8" t="s">
        <v>468</v>
      </c>
      <c r="D11" s="8" t="s">
        <v>568</v>
      </c>
      <c r="E11" s="6" t="s">
        <v>964</v>
      </c>
      <c r="F11" s="6" t="s">
        <v>963</v>
      </c>
      <c r="G11" s="6"/>
    </row>
    <row r="12" spans="1:15" ht="75" x14ac:dyDescent="0.25">
      <c r="A12" s="9">
        <v>41556</v>
      </c>
      <c r="B12" s="8" t="s">
        <v>345</v>
      </c>
      <c r="C12" s="8" t="s">
        <v>468</v>
      </c>
      <c r="D12" s="8" t="s">
        <v>172</v>
      </c>
      <c r="E12" s="6"/>
      <c r="F12" s="6" t="s">
        <v>965</v>
      </c>
      <c r="G12" s="6" t="s">
        <v>980</v>
      </c>
    </row>
    <row r="13" spans="1:15" ht="210" x14ac:dyDescent="0.25">
      <c r="A13" s="9">
        <v>41556</v>
      </c>
      <c r="B13" s="8" t="s">
        <v>345</v>
      </c>
      <c r="C13" s="8" t="s">
        <v>470</v>
      </c>
      <c r="D13" s="8" t="s">
        <v>568</v>
      </c>
      <c r="E13" s="13" t="s">
        <v>967</v>
      </c>
      <c r="F13" s="6" t="s">
        <v>966</v>
      </c>
    </row>
    <row r="14" spans="1:15" ht="105" x14ac:dyDescent="0.25">
      <c r="A14" s="9">
        <v>41556</v>
      </c>
      <c r="B14" s="8" t="s">
        <v>345</v>
      </c>
      <c r="C14" s="8" t="s">
        <v>470</v>
      </c>
      <c r="D14" s="8" t="s">
        <v>172</v>
      </c>
      <c r="E14" s="13" t="s">
        <v>970</v>
      </c>
      <c r="F14" s="6" t="s">
        <v>2651</v>
      </c>
      <c r="G14" s="6" t="s">
        <v>981</v>
      </c>
    </row>
    <row r="15" spans="1:15" ht="120" x14ac:dyDescent="0.25">
      <c r="A15" s="9">
        <v>41556</v>
      </c>
      <c r="B15" s="8" t="s">
        <v>345</v>
      </c>
      <c r="C15" s="8" t="s">
        <v>950</v>
      </c>
      <c r="D15" s="8" t="s">
        <v>172</v>
      </c>
      <c r="E15" s="6" t="s">
        <v>969</v>
      </c>
      <c r="F15" s="6" t="s">
        <v>968</v>
      </c>
      <c r="G15" s="6" t="s">
        <v>977</v>
      </c>
    </row>
    <row r="16" spans="1:15" ht="90" x14ac:dyDescent="0.25">
      <c r="A16" s="9">
        <v>41556</v>
      </c>
      <c r="B16" s="8" t="s">
        <v>345</v>
      </c>
      <c r="C16" s="8" t="s">
        <v>601</v>
      </c>
      <c r="D16" s="8" t="s">
        <v>172</v>
      </c>
      <c r="E16" s="6" t="s">
        <v>1030</v>
      </c>
      <c r="F16" s="6" t="s">
        <v>1029</v>
      </c>
      <c r="G16" s="6"/>
    </row>
    <row r="17" spans="1:7" ht="90" x14ac:dyDescent="0.25">
      <c r="A17" s="9">
        <v>41624</v>
      </c>
      <c r="B17" s="8" t="s">
        <v>392</v>
      </c>
      <c r="C17" s="8" t="s">
        <v>455</v>
      </c>
      <c r="D17" s="8" t="s">
        <v>172</v>
      </c>
      <c r="E17" s="6" t="s">
        <v>314</v>
      </c>
      <c r="F17" s="6" t="s">
        <v>1031</v>
      </c>
      <c r="G17" s="6"/>
    </row>
    <row r="18" spans="1:7" ht="75" x14ac:dyDescent="0.25">
      <c r="A18" s="9">
        <v>41624</v>
      </c>
      <c r="B18" s="8" t="s">
        <v>392</v>
      </c>
      <c r="C18" s="8" t="s">
        <v>455</v>
      </c>
      <c r="D18" s="8" t="s">
        <v>172</v>
      </c>
      <c r="E18" s="6"/>
      <c r="F18" s="6" t="s">
        <v>1032</v>
      </c>
      <c r="G18" s="6"/>
    </row>
    <row r="19" spans="1:7" ht="105" x14ac:dyDescent="0.25">
      <c r="A19" s="9">
        <v>41624</v>
      </c>
      <c r="B19" s="8" t="s">
        <v>392</v>
      </c>
      <c r="C19" s="8" t="s">
        <v>318</v>
      </c>
      <c r="D19" s="8" t="s">
        <v>568</v>
      </c>
      <c r="E19" s="6" t="s">
        <v>1033</v>
      </c>
      <c r="F19" s="6" t="s">
        <v>1034</v>
      </c>
      <c r="G19" s="6"/>
    </row>
    <row r="20" spans="1:7" ht="150" x14ac:dyDescent="0.25">
      <c r="A20" s="9">
        <v>41624</v>
      </c>
      <c r="B20" s="8" t="s">
        <v>392</v>
      </c>
      <c r="C20" s="8" t="s">
        <v>319</v>
      </c>
      <c r="D20" s="8" t="s">
        <v>172</v>
      </c>
      <c r="E20" s="6" t="s">
        <v>662</v>
      </c>
      <c r="F20" s="6" t="s">
        <v>2654</v>
      </c>
      <c r="G20" s="6"/>
    </row>
    <row r="21" spans="1:7" x14ac:dyDescent="0.25">
      <c r="A21" s="9"/>
      <c r="E21" s="6"/>
      <c r="F21" s="6"/>
      <c r="G21" s="6"/>
    </row>
    <row r="22" spans="1:7" ht="150" x14ac:dyDescent="0.25">
      <c r="A22" s="9">
        <v>41316</v>
      </c>
      <c r="B22" s="8" t="s">
        <v>392</v>
      </c>
      <c r="C22" s="8" t="s">
        <v>455</v>
      </c>
      <c r="D22" s="8" t="s">
        <v>172</v>
      </c>
      <c r="E22" s="6" t="s">
        <v>314</v>
      </c>
      <c r="F22" s="6" t="s">
        <v>1035</v>
      </c>
      <c r="G22" s="6" t="s">
        <v>1038</v>
      </c>
    </row>
    <row r="23" spans="1:7" ht="75" x14ac:dyDescent="0.25">
      <c r="A23" s="9">
        <v>41316</v>
      </c>
      <c r="B23" s="8" t="s">
        <v>392</v>
      </c>
      <c r="C23" s="8" t="s">
        <v>455</v>
      </c>
      <c r="D23" s="8" t="s">
        <v>172</v>
      </c>
      <c r="E23" s="6" t="s">
        <v>1037</v>
      </c>
      <c r="F23" s="6" t="s">
        <v>1036</v>
      </c>
      <c r="G23" s="6" t="s">
        <v>1039</v>
      </c>
    </row>
    <row r="24" spans="1:7" x14ac:dyDescent="0.25">
      <c r="A24" s="9"/>
      <c r="E24" s="6"/>
      <c r="F24" s="6"/>
      <c r="G24" s="6"/>
    </row>
    <row r="25" spans="1:7" x14ac:dyDescent="0.25">
      <c r="A25" s="9"/>
      <c r="E25" s="6"/>
      <c r="F25" s="6"/>
      <c r="G25" s="6"/>
    </row>
    <row r="26" spans="1:7" x14ac:dyDescent="0.25">
      <c r="A26" s="9"/>
      <c r="E26" s="6"/>
      <c r="F26" s="6"/>
      <c r="G26" s="6"/>
    </row>
    <row r="27" spans="1:7" x14ac:dyDescent="0.25">
      <c r="A27" s="9"/>
      <c r="E27" s="6"/>
      <c r="F27" s="6"/>
      <c r="G27" s="6"/>
    </row>
    <row r="28" spans="1:7" x14ac:dyDescent="0.25">
      <c r="A28" s="9"/>
      <c r="E28" s="6"/>
      <c r="F28" s="6"/>
      <c r="G28" s="6"/>
    </row>
    <row r="29" spans="1:7" x14ac:dyDescent="0.25">
      <c r="A29" s="9"/>
      <c r="E29" s="6"/>
      <c r="F29" s="6"/>
      <c r="G29" s="6"/>
    </row>
    <row r="30" spans="1:7" x14ac:dyDescent="0.25">
      <c r="A30" s="9"/>
      <c r="E30" s="6"/>
      <c r="F30" s="6"/>
      <c r="G30" s="6"/>
    </row>
    <row r="31" spans="1:7" x14ac:dyDescent="0.25">
      <c r="A31" s="9"/>
      <c r="E31" s="6"/>
      <c r="F31" s="6"/>
      <c r="G31" s="6"/>
    </row>
    <row r="32" spans="1:7" x14ac:dyDescent="0.25">
      <c r="A32" s="9"/>
      <c r="E32" s="6"/>
      <c r="F32" s="6"/>
      <c r="G32" s="6"/>
    </row>
    <row r="33" spans="1:7" x14ac:dyDescent="0.25">
      <c r="A33" s="9"/>
      <c r="E33" s="6"/>
      <c r="F33" s="6"/>
      <c r="G33" s="6"/>
    </row>
    <row r="34" spans="1:7" x14ac:dyDescent="0.25">
      <c r="A34" s="9"/>
      <c r="E34" s="6"/>
      <c r="F34" s="6"/>
      <c r="G34" s="6"/>
    </row>
    <row r="35" spans="1:7" x14ac:dyDescent="0.25">
      <c r="A35" s="9"/>
      <c r="E35" s="6"/>
      <c r="F35" s="6"/>
      <c r="G35" s="6"/>
    </row>
    <row r="36" spans="1:7" x14ac:dyDescent="0.25">
      <c r="A36" s="9"/>
      <c r="E36" s="6"/>
      <c r="F36" s="6"/>
      <c r="G36" s="6"/>
    </row>
    <row r="37" spans="1:7" x14ac:dyDescent="0.25">
      <c r="A37" s="9"/>
      <c r="E37" s="6"/>
      <c r="F37" s="6"/>
      <c r="G37" s="6"/>
    </row>
    <row r="38" spans="1:7" x14ac:dyDescent="0.25">
      <c r="A38" s="9"/>
      <c r="E38" s="6"/>
      <c r="F38" s="6"/>
      <c r="G38" s="6"/>
    </row>
    <row r="39" spans="1:7" x14ac:dyDescent="0.25">
      <c r="A39" s="9"/>
      <c r="E39" s="6"/>
      <c r="F39" s="6"/>
      <c r="G39" s="6"/>
    </row>
    <row r="40" spans="1:7" x14ac:dyDescent="0.25">
      <c r="A40" s="9"/>
      <c r="E40" s="6"/>
      <c r="F40" s="6"/>
      <c r="G40" s="6"/>
    </row>
    <row r="41" spans="1:7" x14ac:dyDescent="0.25">
      <c r="A41" s="9"/>
      <c r="E41" s="6"/>
      <c r="F41" s="6"/>
      <c r="G41" s="6"/>
    </row>
    <row r="42" spans="1:7" x14ac:dyDescent="0.25">
      <c r="A42" s="9"/>
      <c r="E42" s="6"/>
      <c r="F42" s="6"/>
      <c r="G42" s="6"/>
    </row>
    <row r="43" spans="1:7" x14ac:dyDescent="0.25">
      <c r="A43" s="9"/>
      <c r="E43" s="6"/>
      <c r="F43" s="6"/>
      <c r="G43" s="6"/>
    </row>
    <row r="44" spans="1:7" x14ac:dyDescent="0.25">
      <c r="A44" s="9"/>
      <c r="E44" s="6"/>
      <c r="F44" s="6"/>
      <c r="G44" s="6"/>
    </row>
    <row r="45" spans="1:7" x14ac:dyDescent="0.25">
      <c r="A45" s="9"/>
      <c r="E45" s="6"/>
      <c r="F45" s="6"/>
      <c r="G45" s="6"/>
    </row>
    <row r="46" spans="1:7" x14ac:dyDescent="0.25">
      <c r="A46" s="9"/>
      <c r="E46" s="6"/>
      <c r="F46" s="6"/>
      <c r="G46" s="6"/>
    </row>
    <row r="47" spans="1:7" x14ac:dyDescent="0.25">
      <c r="A47" s="9"/>
      <c r="E47" s="6"/>
      <c r="F47" s="6"/>
      <c r="G47" s="6"/>
    </row>
    <row r="48" spans="1:7" x14ac:dyDescent="0.25">
      <c r="A48" s="9"/>
      <c r="E48" s="6"/>
      <c r="F48" s="6"/>
      <c r="G48" s="6"/>
    </row>
    <row r="49" spans="1:6" x14ac:dyDescent="0.25">
      <c r="A49" s="9"/>
      <c r="E49" s="6"/>
      <c r="F49" s="6"/>
    </row>
    <row r="50" spans="1:6" x14ac:dyDescent="0.25">
      <c r="A50" s="9"/>
      <c r="E50" s="6"/>
      <c r="F50" s="6"/>
    </row>
    <row r="51" spans="1:6" x14ac:dyDescent="0.25">
      <c r="A51" s="9"/>
      <c r="E51" s="6"/>
      <c r="F51" s="6"/>
    </row>
    <row r="52" spans="1:6" x14ac:dyDescent="0.25">
      <c r="A52" s="9"/>
      <c r="E52" s="6"/>
      <c r="F52" s="6"/>
    </row>
    <row r="53" spans="1:6" x14ac:dyDescent="0.25">
      <c r="A53" s="9"/>
      <c r="E53" s="6"/>
      <c r="F53" s="6"/>
    </row>
    <row r="54" spans="1:6" x14ac:dyDescent="0.25">
      <c r="A54" s="9"/>
      <c r="E54" s="6"/>
      <c r="F54" s="6"/>
    </row>
    <row r="55" spans="1:6" x14ac:dyDescent="0.25">
      <c r="A55" s="9"/>
      <c r="E55" s="6"/>
      <c r="F55" s="6"/>
    </row>
    <row r="56" spans="1:6" x14ac:dyDescent="0.25">
      <c r="A56" s="9"/>
      <c r="E56" s="6"/>
      <c r="F56" s="6"/>
    </row>
    <row r="57" spans="1:6" x14ac:dyDescent="0.25">
      <c r="A57" s="9"/>
    </row>
    <row r="58" spans="1:6" x14ac:dyDescent="0.25">
      <c r="A58" s="9"/>
    </row>
    <row r="59" spans="1:6" x14ac:dyDescent="0.25">
      <c r="A59" s="9"/>
    </row>
    <row r="60" spans="1:6" x14ac:dyDescent="0.25">
      <c r="A60" s="9"/>
    </row>
  </sheetData>
  <mergeCells count="1">
    <mergeCell ref="A1:G1"/>
  </mergeCells>
  <pageMargins left="0.7" right="0.7" top="0.75" bottom="0.75" header="0.3" footer="0.3"/>
  <pageSetup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1"/>
  <dimension ref="A1:O124"/>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6.8554687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81</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120" x14ac:dyDescent="0.25">
      <c r="A3" s="9">
        <v>41765</v>
      </c>
      <c r="B3" s="8" t="s">
        <v>231</v>
      </c>
      <c r="C3" s="8" t="s">
        <v>577</v>
      </c>
      <c r="D3" s="8" t="s">
        <v>168</v>
      </c>
      <c r="E3" s="6" t="s">
        <v>998</v>
      </c>
      <c r="F3" s="6" t="s">
        <v>997</v>
      </c>
      <c r="G3" s="6" t="s">
        <v>1003</v>
      </c>
    </row>
    <row r="4" spans="1:15" ht="120" x14ac:dyDescent="0.25">
      <c r="A4" s="9">
        <v>41765</v>
      </c>
      <c r="B4" s="8" t="s">
        <v>231</v>
      </c>
      <c r="C4" s="8" t="s">
        <v>577</v>
      </c>
      <c r="D4" s="8" t="s">
        <v>168</v>
      </c>
      <c r="E4" s="6" t="s">
        <v>1000</v>
      </c>
      <c r="F4" s="6" t="s">
        <v>999</v>
      </c>
      <c r="G4" s="6" t="s">
        <v>1004</v>
      </c>
    </row>
    <row r="5" spans="1:15" ht="60" x14ac:dyDescent="0.25">
      <c r="A5" s="9">
        <v>41765</v>
      </c>
      <c r="B5" s="8" t="s">
        <v>231</v>
      </c>
      <c r="C5" s="8" t="s">
        <v>996</v>
      </c>
      <c r="D5" s="8" t="s">
        <v>168</v>
      </c>
      <c r="E5" s="6" t="s">
        <v>1002</v>
      </c>
      <c r="F5" s="6" t="s">
        <v>1001</v>
      </c>
      <c r="G5" s="6" t="s">
        <v>1005</v>
      </c>
    </row>
    <row r="6" spans="1:15" ht="345" x14ac:dyDescent="0.25">
      <c r="A6" s="9">
        <v>41873</v>
      </c>
      <c r="B6" s="8" t="s">
        <v>491</v>
      </c>
      <c r="C6" s="8" t="s">
        <v>318</v>
      </c>
      <c r="D6" s="8" t="s">
        <v>168</v>
      </c>
      <c r="E6" s="6" t="s">
        <v>1009</v>
      </c>
      <c r="F6" s="6" t="s">
        <v>1006</v>
      </c>
      <c r="G6" s="6" t="s">
        <v>1022</v>
      </c>
    </row>
    <row r="7" spans="1:15" ht="150" x14ac:dyDescent="0.25">
      <c r="A7" s="9">
        <v>41873</v>
      </c>
      <c r="B7" s="8" t="s">
        <v>491</v>
      </c>
      <c r="C7" s="8" t="s">
        <v>318</v>
      </c>
      <c r="D7" s="8" t="s">
        <v>168</v>
      </c>
      <c r="E7" s="6" t="s">
        <v>1008</v>
      </c>
      <c r="F7" s="6" t="s">
        <v>1007</v>
      </c>
      <c r="G7" s="6" t="s">
        <v>1023</v>
      </c>
    </row>
    <row r="8" spans="1:15" ht="75" x14ac:dyDescent="0.25">
      <c r="A8" s="9">
        <v>41873</v>
      </c>
      <c r="B8" s="8" t="s">
        <v>491</v>
      </c>
      <c r="C8" s="8" t="s">
        <v>319</v>
      </c>
      <c r="D8" s="8" t="s">
        <v>568</v>
      </c>
      <c r="E8" s="6"/>
      <c r="F8" s="6" t="s">
        <v>1010</v>
      </c>
      <c r="G8" s="6"/>
    </row>
    <row r="9" spans="1:15" ht="105" x14ac:dyDescent="0.25">
      <c r="A9" s="9">
        <v>41873</v>
      </c>
      <c r="B9" s="8" t="s">
        <v>491</v>
      </c>
      <c r="C9" s="8" t="s">
        <v>319</v>
      </c>
      <c r="D9" s="8" t="s">
        <v>168</v>
      </c>
      <c r="E9" s="6" t="s">
        <v>1012</v>
      </c>
      <c r="F9" s="6" t="s">
        <v>1011</v>
      </c>
      <c r="G9" s="6" t="s">
        <v>1024</v>
      </c>
    </row>
    <row r="10" spans="1:15" ht="120" x14ac:dyDescent="0.25">
      <c r="A10" s="9">
        <v>41873</v>
      </c>
      <c r="B10" s="8" t="s">
        <v>491</v>
      </c>
      <c r="C10" s="8" t="s">
        <v>319</v>
      </c>
      <c r="D10" s="8" t="s">
        <v>172</v>
      </c>
      <c r="E10" s="6" t="s">
        <v>1012</v>
      </c>
      <c r="F10" s="6" t="s">
        <v>1013</v>
      </c>
      <c r="G10" s="6"/>
    </row>
    <row r="11" spans="1:15" ht="105" x14ac:dyDescent="0.25">
      <c r="A11" s="9">
        <v>41873</v>
      </c>
      <c r="B11" s="8" t="s">
        <v>491</v>
      </c>
      <c r="C11" s="8" t="s">
        <v>319</v>
      </c>
      <c r="D11" s="8" t="s">
        <v>168</v>
      </c>
      <c r="E11" s="6" t="s">
        <v>1020</v>
      </c>
      <c r="F11" s="6" t="s">
        <v>1021</v>
      </c>
      <c r="G11" s="6" t="s">
        <v>1025</v>
      </c>
    </row>
    <row r="12" spans="1:15" ht="90" x14ac:dyDescent="0.25">
      <c r="A12" s="9">
        <v>41873</v>
      </c>
      <c r="B12" s="8" t="s">
        <v>491</v>
      </c>
      <c r="C12" s="8" t="s">
        <v>319</v>
      </c>
      <c r="D12" s="8" t="s">
        <v>168</v>
      </c>
      <c r="E12" s="6" t="s">
        <v>1015</v>
      </c>
      <c r="F12" s="6" t="s">
        <v>1014</v>
      </c>
      <c r="G12" s="6" t="s">
        <v>1026</v>
      </c>
    </row>
    <row r="13" spans="1:15" ht="90" x14ac:dyDescent="0.25">
      <c r="A13" s="9">
        <v>41873</v>
      </c>
      <c r="B13" s="8" t="s">
        <v>491</v>
      </c>
      <c r="C13" s="8" t="s">
        <v>319</v>
      </c>
      <c r="D13" s="8" t="s">
        <v>168</v>
      </c>
      <c r="E13" s="6" t="s">
        <v>1016</v>
      </c>
      <c r="F13" s="6" t="s">
        <v>1017</v>
      </c>
      <c r="G13" s="6" t="s">
        <v>1027</v>
      </c>
    </row>
    <row r="14" spans="1:15" ht="105" x14ac:dyDescent="0.25">
      <c r="A14" s="9">
        <v>41873</v>
      </c>
      <c r="B14" s="8" t="s">
        <v>491</v>
      </c>
      <c r="C14" s="8" t="s">
        <v>319</v>
      </c>
      <c r="D14" s="8" t="s">
        <v>168</v>
      </c>
      <c r="E14" s="6" t="s">
        <v>1019</v>
      </c>
      <c r="F14" s="6" t="s">
        <v>1018</v>
      </c>
      <c r="G14" s="6" t="s">
        <v>1028</v>
      </c>
    </row>
    <row r="15" spans="1:15" x14ac:dyDescent="0.25">
      <c r="E15" s="6"/>
      <c r="F15" s="6"/>
      <c r="G15" s="6"/>
    </row>
    <row r="16" spans="1:15" x14ac:dyDescent="0.25">
      <c r="A16" s="9"/>
      <c r="B16" s="8"/>
      <c r="C16" s="8"/>
      <c r="D16" s="8"/>
      <c r="E16" s="6"/>
      <c r="F16" s="6"/>
      <c r="G16" s="6"/>
    </row>
    <row r="17" spans="1:7" x14ac:dyDescent="0.25">
      <c r="A17" s="9"/>
      <c r="B17" s="8"/>
      <c r="C17" s="8"/>
      <c r="D17" s="8"/>
      <c r="E17" s="6"/>
      <c r="F17" s="6"/>
      <c r="G17" s="6"/>
    </row>
    <row r="18" spans="1:7" x14ac:dyDescent="0.25">
      <c r="A18" s="9"/>
      <c r="B18" s="8"/>
      <c r="C18" s="8"/>
      <c r="D18" s="8"/>
      <c r="E18" s="6"/>
      <c r="F18" s="6"/>
      <c r="G18" s="6"/>
    </row>
    <row r="19" spans="1:7" x14ac:dyDescent="0.25">
      <c r="A19" s="9"/>
      <c r="B19" s="8"/>
      <c r="C19" s="8"/>
      <c r="D19" s="8"/>
      <c r="E19" s="6"/>
      <c r="F19" s="6"/>
      <c r="G19" s="6"/>
    </row>
    <row r="20" spans="1:7" x14ac:dyDescent="0.25">
      <c r="A20" s="9"/>
      <c r="B20" s="8"/>
      <c r="C20" s="8"/>
      <c r="D20" s="8"/>
      <c r="E20" s="6"/>
      <c r="F20" s="6"/>
      <c r="G20" s="6"/>
    </row>
    <row r="21" spans="1:7" x14ac:dyDescent="0.25">
      <c r="A21" s="9"/>
      <c r="B21" s="8"/>
      <c r="C21" s="8"/>
      <c r="D21" s="8"/>
      <c r="E21" s="6"/>
      <c r="F21" s="6"/>
      <c r="G21" s="6"/>
    </row>
    <row r="22" spans="1:7" x14ac:dyDescent="0.25">
      <c r="A22" s="9"/>
      <c r="B22" s="8"/>
      <c r="C22" s="8"/>
      <c r="D22" s="8"/>
      <c r="E22" s="6"/>
      <c r="F22" s="6"/>
      <c r="G22" s="6"/>
    </row>
    <row r="23" spans="1:7" x14ac:dyDescent="0.25">
      <c r="A23" s="9"/>
      <c r="B23" s="8"/>
      <c r="C23" s="8"/>
      <c r="D23" s="8"/>
      <c r="E23" s="6"/>
      <c r="F23" s="6"/>
      <c r="G23" s="6"/>
    </row>
    <row r="24" spans="1:7" x14ac:dyDescent="0.25">
      <c r="A24" s="9"/>
      <c r="B24" s="8"/>
      <c r="C24" s="8"/>
      <c r="D24" s="8"/>
      <c r="E24" s="6"/>
      <c r="F24" s="6"/>
      <c r="G24" s="6"/>
    </row>
    <row r="25" spans="1:7" x14ac:dyDescent="0.25">
      <c r="A25" s="9"/>
      <c r="B25" s="8"/>
      <c r="C25" s="8"/>
      <c r="D25" s="8"/>
      <c r="E25" s="6"/>
      <c r="F25" s="6"/>
      <c r="G25" s="6"/>
    </row>
    <row r="26" spans="1:7" x14ac:dyDescent="0.25">
      <c r="A26" s="9"/>
      <c r="B26" s="8"/>
      <c r="C26" s="8"/>
      <c r="D26" s="8"/>
      <c r="E26" s="6"/>
      <c r="F26" s="6"/>
      <c r="G26" s="6"/>
    </row>
    <row r="27" spans="1:7" x14ac:dyDescent="0.25">
      <c r="A27" s="9"/>
      <c r="B27" s="8"/>
      <c r="C27" s="8"/>
      <c r="D27" s="8"/>
      <c r="E27" s="6"/>
      <c r="F27" s="6"/>
      <c r="G27" s="6"/>
    </row>
    <row r="28" spans="1:7" x14ac:dyDescent="0.25">
      <c r="A28" s="9"/>
      <c r="B28" s="8"/>
      <c r="C28" s="8"/>
      <c r="D28" s="8"/>
      <c r="E28" s="6"/>
      <c r="F28" s="6"/>
      <c r="G28" s="6"/>
    </row>
    <row r="29" spans="1:7" x14ac:dyDescent="0.25">
      <c r="A29" s="9"/>
      <c r="B29" s="8"/>
      <c r="C29" s="8"/>
      <c r="D29" s="8"/>
      <c r="E29" s="6"/>
      <c r="F29" s="6"/>
      <c r="G29" s="6"/>
    </row>
    <row r="30" spans="1:7" x14ac:dyDescent="0.25">
      <c r="A30" s="9"/>
      <c r="B30" s="8"/>
      <c r="C30" s="8"/>
      <c r="D30" s="8"/>
      <c r="E30" s="6"/>
      <c r="F30" s="6"/>
      <c r="G30" s="6"/>
    </row>
    <row r="31" spans="1:7" x14ac:dyDescent="0.25">
      <c r="A31" s="9"/>
      <c r="B31" s="8"/>
      <c r="C31" s="8"/>
      <c r="D31" s="8"/>
      <c r="E31" s="6"/>
      <c r="F31" s="6"/>
      <c r="G31" s="6"/>
    </row>
    <row r="32" spans="1:7" x14ac:dyDescent="0.25">
      <c r="A32" s="9"/>
      <c r="B32" s="8"/>
      <c r="C32" s="8"/>
      <c r="D32" s="8"/>
      <c r="E32" s="6"/>
      <c r="F32" s="6"/>
      <c r="G32" s="6"/>
    </row>
    <row r="33" spans="1:7" x14ac:dyDescent="0.25">
      <c r="A33" s="9"/>
      <c r="B33" s="8"/>
      <c r="C33" s="8"/>
      <c r="D33" s="8"/>
      <c r="E33" s="6"/>
      <c r="F33" s="6"/>
      <c r="G33" s="6"/>
    </row>
    <row r="34" spans="1:7" x14ac:dyDescent="0.25">
      <c r="A34" s="9"/>
      <c r="B34" s="8"/>
      <c r="C34" s="8"/>
      <c r="D34" s="8"/>
      <c r="E34" s="6"/>
      <c r="F34" s="6"/>
      <c r="G34" s="6"/>
    </row>
    <row r="35" spans="1:7" x14ac:dyDescent="0.25">
      <c r="A35" s="9"/>
      <c r="B35" s="8"/>
      <c r="C35" s="8"/>
      <c r="D35" s="8"/>
      <c r="E35" s="6"/>
      <c r="F35" s="6"/>
      <c r="G35" s="6"/>
    </row>
    <row r="36" spans="1:7" x14ac:dyDescent="0.25">
      <c r="A36" s="9"/>
      <c r="B36" s="8"/>
      <c r="C36" s="8"/>
      <c r="D36" s="8"/>
      <c r="E36" s="6"/>
      <c r="F36" s="6"/>
      <c r="G36" s="6"/>
    </row>
    <row r="37" spans="1:7" x14ac:dyDescent="0.25">
      <c r="A37" s="9"/>
      <c r="B37" s="8"/>
      <c r="C37" s="8"/>
      <c r="D37" s="8"/>
      <c r="E37" s="6"/>
      <c r="F37" s="6"/>
      <c r="G37" s="6"/>
    </row>
    <row r="38" spans="1:7" x14ac:dyDescent="0.25">
      <c r="A38" s="9"/>
      <c r="B38" s="8"/>
      <c r="C38" s="8"/>
      <c r="D38" s="8"/>
      <c r="E38" s="6"/>
      <c r="F38" s="6"/>
      <c r="G38" s="6"/>
    </row>
    <row r="39" spans="1:7" x14ac:dyDescent="0.25">
      <c r="A39" s="9"/>
      <c r="B39" s="8"/>
      <c r="C39" s="8"/>
      <c r="D39" s="8"/>
      <c r="E39" s="6"/>
      <c r="F39" s="6"/>
      <c r="G39" s="6"/>
    </row>
    <row r="40" spans="1:7" x14ac:dyDescent="0.25">
      <c r="A40" s="9"/>
      <c r="B40" s="8"/>
      <c r="C40" s="8"/>
      <c r="D40" s="8"/>
      <c r="E40" s="6"/>
      <c r="F40" s="6"/>
      <c r="G40" s="6"/>
    </row>
    <row r="41" spans="1:7" x14ac:dyDescent="0.25">
      <c r="A41" s="9"/>
      <c r="B41" s="8"/>
      <c r="C41" s="8"/>
      <c r="D41" s="8"/>
      <c r="E41" s="6"/>
      <c r="F41" s="6"/>
      <c r="G41" s="6"/>
    </row>
    <row r="42" spans="1:7" x14ac:dyDescent="0.25">
      <c r="A42" s="9"/>
      <c r="B42" s="8"/>
      <c r="C42" s="8"/>
      <c r="D42" s="8"/>
      <c r="E42" s="6"/>
      <c r="F42" s="6"/>
      <c r="G42" s="6"/>
    </row>
    <row r="43" spans="1:7" x14ac:dyDescent="0.25">
      <c r="A43" s="9"/>
      <c r="B43" s="8"/>
      <c r="C43" s="8"/>
      <c r="D43" s="8"/>
      <c r="E43" s="6"/>
      <c r="F43" s="6"/>
      <c r="G43" s="6"/>
    </row>
    <row r="44" spans="1:7" x14ac:dyDescent="0.25">
      <c r="A44" s="9"/>
      <c r="B44" s="8"/>
      <c r="C44" s="8"/>
      <c r="D44" s="8"/>
      <c r="E44" s="6"/>
      <c r="F44" s="6"/>
      <c r="G44" s="6"/>
    </row>
    <row r="45" spans="1:7" x14ac:dyDescent="0.25">
      <c r="A45" s="9"/>
      <c r="B45" s="8"/>
      <c r="C45" s="8"/>
      <c r="D45" s="8"/>
      <c r="E45" s="6"/>
      <c r="F45" s="6"/>
      <c r="G45" s="6"/>
    </row>
    <row r="46" spans="1:7" x14ac:dyDescent="0.25">
      <c r="A46" s="9"/>
      <c r="B46" s="8"/>
      <c r="C46" s="8"/>
      <c r="D46" s="8"/>
      <c r="E46" s="6"/>
      <c r="F46" s="6"/>
      <c r="G46" s="6"/>
    </row>
    <row r="47" spans="1:7" x14ac:dyDescent="0.25">
      <c r="A47" s="9"/>
      <c r="B47" s="8"/>
      <c r="C47" s="8"/>
      <c r="D47" s="8"/>
      <c r="E47" s="6"/>
      <c r="F47" s="6"/>
      <c r="G47" s="6"/>
    </row>
    <row r="48" spans="1:7" x14ac:dyDescent="0.25">
      <c r="A48" s="9"/>
      <c r="B48" s="8"/>
      <c r="C48" s="8"/>
      <c r="D48" s="8"/>
      <c r="E48" s="6"/>
      <c r="F48" s="6"/>
      <c r="G48" s="6"/>
    </row>
    <row r="49" spans="1:7" x14ac:dyDescent="0.25">
      <c r="A49" s="9"/>
      <c r="B49" s="8"/>
      <c r="C49" s="8"/>
      <c r="D49" s="8"/>
      <c r="E49" s="6"/>
      <c r="F49" s="6"/>
      <c r="G49" s="6"/>
    </row>
    <row r="50" spans="1:7" x14ac:dyDescent="0.25">
      <c r="A50" s="9"/>
      <c r="B50" s="8"/>
      <c r="C50" s="8"/>
      <c r="D50" s="8"/>
      <c r="E50" s="6"/>
      <c r="F50" s="6"/>
      <c r="G50" s="6"/>
    </row>
    <row r="51" spans="1:7" x14ac:dyDescent="0.25">
      <c r="A51" s="9"/>
      <c r="B51" s="8"/>
      <c r="C51" s="8"/>
      <c r="D51" s="8"/>
      <c r="E51" s="6"/>
      <c r="F51" s="6"/>
      <c r="G51" s="6"/>
    </row>
    <row r="52" spans="1:7" x14ac:dyDescent="0.25">
      <c r="A52" s="9"/>
      <c r="B52" s="8"/>
      <c r="C52" s="8"/>
      <c r="D52" s="8"/>
      <c r="E52" s="6"/>
      <c r="F52" s="6"/>
      <c r="G52" s="6"/>
    </row>
    <row r="53" spans="1:7" x14ac:dyDescent="0.25">
      <c r="A53" s="9"/>
      <c r="B53" s="8"/>
      <c r="C53" s="8"/>
      <c r="D53" s="8"/>
      <c r="E53" s="6"/>
      <c r="F53" s="6"/>
      <c r="G53" s="6"/>
    </row>
    <row r="54" spans="1:7" x14ac:dyDescent="0.25">
      <c r="A54" s="9"/>
      <c r="B54" s="8"/>
      <c r="C54" s="8"/>
      <c r="D54" s="8"/>
      <c r="E54" s="6"/>
      <c r="F54" s="6"/>
      <c r="G54" s="6"/>
    </row>
    <row r="55" spans="1:7" x14ac:dyDescent="0.25">
      <c r="A55" s="9"/>
      <c r="B55" s="8"/>
      <c r="C55" s="8"/>
      <c r="D55" s="8"/>
      <c r="E55" s="6"/>
      <c r="F55" s="6"/>
      <c r="G55" s="6"/>
    </row>
    <row r="56" spans="1:7" x14ac:dyDescent="0.25">
      <c r="A56" s="9"/>
      <c r="B56" s="8"/>
      <c r="C56" s="8"/>
      <c r="D56" s="8"/>
      <c r="E56" s="6"/>
      <c r="F56" s="6"/>
      <c r="G56" s="6"/>
    </row>
    <row r="57" spans="1:7" x14ac:dyDescent="0.25">
      <c r="A57" s="9"/>
      <c r="B57" s="8"/>
      <c r="C57" s="8"/>
      <c r="D57" s="8"/>
      <c r="E57" s="6"/>
      <c r="F57" s="6"/>
      <c r="G57" s="6"/>
    </row>
    <row r="58" spans="1:7" x14ac:dyDescent="0.25">
      <c r="A58" s="9"/>
      <c r="B58" s="8"/>
      <c r="C58" s="8"/>
      <c r="D58" s="8"/>
      <c r="E58" s="6"/>
      <c r="F58" s="6"/>
      <c r="G58" s="6"/>
    </row>
    <row r="59" spans="1:7" x14ac:dyDescent="0.25">
      <c r="A59" s="9"/>
      <c r="B59" s="8"/>
      <c r="C59" s="8"/>
      <c r="D59" s="8"/>
      <c r="E59" s="6"/>
      <c r="F59" s="6"/>
      <c r="G59" s="6"/>
    </row>
    <row r="60" spans="1:7" x14ac:dyDescent="0.25">
      <c r="A60" s="9"/>
      <c r="B60" s="8"/>
      <c r="C60" s="8"/>
      <c r="D60" s="8"/>
      <c r="E60" s="6"/>
      <c r="F60" s="6"/>
      <c r="G60" s="6"/>
    </row>
    <row r="61" spans="1:7" x14ac:dyDescent="0.25">
      <c r="A61" s="9"/>
      <c r="B61" s="8"/>
      <c r="C61" s="8"/>
      <c r="D61" s="8"/>
      <c r="E61" s="6"/>
      <c r="F61" s="6"/>
      <c r="G61" s="6"/>
    </row>
    <row r="62" spans="1:7" x14ac:dyDescent="0.25">
      <c r="A62" s="9"/>
      <c r="B62" s="8"/>
      <c r="C62" s="8"/>
      <c r="D62" s="8"/>
      <c r="E62" s="6"/>
      <c r="F62" s="6"/>
      <c r="G62" s="6"/>
    </row>
    <row r="63" spans="1:7" x14ac:dyDescent="0.25">
      <c r="A63" s="9"/>
      <c r="B63" s="8"/>
      <c r="C63" s="8"/>
      <c r="D63" s="8"/>
      <c r="E63" s="6"/>
      <c r="F63" s="6"/>
      <c r="G63" s="6"/>
    </row>
    <row r="64" spans="1:7" x14ac:dyDescent="0.25">
      <c r="A64" s="9"/>
      <c r="B64" s="8"/>
      <c r="C64" s="8"/>
      <c r="D64" s="8"/>
      <c r="E64" s="6"/>
      <c r="F64" s="6"/>
      <c r="G64" s="6"/>
    </row>
    <row r="65" spans="1:7" x14ac:dyDescent="0.25">
      <c r="A65" s="9"/>
      <c r="B65" s="8"/>
      <c r="C65" s="8"/>
      <c r="D65" s="8"/>
      <c r="E65" s="6"/>
      <c r="F65" s="6"/>
      <c r="G65" s="6"/>
    </row>
    <row r="66" spans="1:7" x14ac:dyDescent="0.25">
      <c r="A66" s="9"/>
      <c r="B66" s="8"/>
      <c r="C66" s="8"/>
      <c r="D66" s="8"/>
      <c r="E66" s="6"/>
      <c r="F66" s="6"/>
      <c r="G66" s="6"/>
    </row>
    <row r="67" spans="1:7" x14ac:dyDescent="0.25">
      <c r="A67" s="9"/>
      <c r="B67" s="8"/>
      <c r="C67" s="8"/>
      <c r="D67" s="8"/>
      <c r="E67" s="6"/>
      <c r="F67" s="6"/>
      <c r="G67" s="6"/>
    </row>
    <row r="68" spans="1:7" x14ac:dyDescent="0.25">
      <c r="A68" s="9"/>
      <c r="B68" s="8"/>
      <c r="C68" s="8"/>
      <c r="D68" s="8"/>
      <c r="E68" s="6"/>
      <c r="F68" s="6"/>
      <c r="G68" s="6"/>
    </row>
    <row r="69" spans="1:7" x14ac:dyDescent="0.25">
      <c r="A69" s="9"/>
      <c r="B69" s="8"/>
      <c r="C69" s="8"/>
      <c r="D69" s="8"/>
      <c r="E69" s="6"/>
      <c r="F69" s="6"/>
      <c r="G69" s="6"/>
    </row>
    <row r="70" spans="1:7" x14ac:dyDescent="0.25">
      <c r="A70" s="9"/>
      <c r="B70" s="8"/>
      <c r="C70" s="8"/>
      <c r="D70" s="8"/>
      <c r="E70" s="6"/>
      <c r="F70" s="6"/>
      <c r="G70" s="6"/>
    </row>
    <row r="71" spans="1:7" x14ac:dyDescent="0.25">
      <c r="A71" s="9"/>
      <c r="B71" s="8"/>
      <c r="C71" s="8"/>
      <c r="D71" s="8"/>
      <c r="E71" s="6"/>
      <c r="F71" s="6"/>
      <c r="G71" s="6"/>
    </row>
    <row r="72" spans="1:7" x14ac:dyDescent="0.25">
      <c r="A72" s="9"/>
      <c r="B72" s="8"/>
      <c r="C72" s="8"/>
      <c r="D72" s="8"/>
      <c r="E72" s="6"/>
      <c r="F72" s="6"/>
      <c r="G72" s="6"/>
    </row>
    <row r="73" spans="1:7" x14ac:dyDescent="0.25">
      <c r="A73" s="9"/>
      <c r="B73" s="8"/>
      <c r="C73" s="8"/>
      <c r="D73" s="8"/>
      <c r="E73" s="6"/>
      <c r="F73" s="6"/>
      <c r="G73" s="6"/>
    </row>
    <row r="74" spans="1:7" x14ac:dyDescent="0.25">
      <c r="A74" s="9"/>
      <c r="B74" s="8"/>
      <c r="C74" s="8"/>
      <c r="D74" s="8"/>
      <c r="E74" s="6"/>
      <c r="F74" s="6"/>
      <c r="G74" s="6"/>
    </row>
    <row r="75" spans="1:7" x14ac:dyDescent="0.25">
      <c r="A75" s="9"/>
      <c r="B75" s="8"/>
      <c r="C75" s="8"/>
      <c r="D75" s="8"/>
      <c r="E75" s="6"/>
      <c r="F75" s="6"/>
      <c r="G75" s="6"/>
    </row>
    <row r="76" spans="1:7" x14ac:dyDescent="0.25">
      <c r="A76" s="9"/>
      <c r="B76" s="8"/>
      <c r="C76" s="8"/>
      <c r="D76" s="8"/>
      <c r="E76" s="6"/>
      <c r="F76" s="6"/>
      <c r="G76" s="6"/>
    </row>
    <row r="77" spans="1:7" x14ac:dyDescent="0.25">
      <c r="A77" s="9"/>
      <c r="B77" s="8"/>
      <c r="C77" s="8"/>
      <c r="D77" s="8"/>
      <c r="E77" s="6"/>
      <c r="F77" s="6"/>
      <c r="G77" s="6"/>
    </row>
    <row r="78" spans="1:7" x14ac:dyDescent="0.25">
      <c r="A78" s="9"/>
      <c r="B78" s="8"/>
      <c r="C78" s="8"/>
      <c r="D78" s="8"/>
      <c r="E78" s="6"/>
      <c r="F78" s="6"/>
      <c r="G78" s="6"/>
    </row>
    <row r="79" spans="1:7" x14ac:dyDescent="0.25">
      <c r="A79" s="9"/>
      <c r="B79" s="8"/>
      <c r="C79" s="8"/>
      <c r="D79" s="8"/>
      <c r="E79" s="6"/>
      <c r="F79" s="6"/>
      <c r="G79" s="6"/>
    </row>
    <row r="80" spans="1:7" x14ac:dyDescent="0.25">
      <c r="A80" s="9"/>
      <c r="B80" s="8"/>
      <c r="C80" s="8"/>
      <c r="D80" s="8"/>
      <c r="E80" s="6"/>
      <c r="F80" s="6"/>
      <c r="G80" s="6"/>
    </row>
    <row r="81" spans="1:7" x14ac:dyDescent="0.25">
      <c r="A81" s="9"/>
      <c r="B81" s="8"/>
      <c r="C81" s="8"/>
      <c r="D81" s="8"/>
      <c r="E81" s="6"/>
      <c r="F81" s="6"/>
      <c r="G81" s="6"/>
    </row>
    <row r="82" spans="1:7" x14ac:dyDescent="0.25">
      <c r="A82" s="9"/>
      <c r="B82" s="8"/>
      <c r="C82" s="8"/>
      <c r="D82" s="8"/>
      <c r="E82" s="6"/>
      <c r="F82" s="6"/>
      <c r="G82" s="6"/>
    </row>
    <row r="83" spans="1:7" x14ac:dyDescent="0.25">
      <c r="A83" s="9"/>
      <c r="B83" s="8"/>
      <c r="C83" s="8"/>
      <c r="D83" s="8"/>
      <c r="E83" s="6"/>
      <c r="F83" s="6"/>
      <c r="G83" s="6"/>
    </row>
    <row r="84" spans="1:7" x14ac:dyDescent="0.25">
      <c r="A84" s="9"/>
      <c r="B84" s="8"/>
      <c r="C84" s="8"/>
      <c r="D84" s="8"/>
      <c r="E84" s="6"/>
      <c r="F84" s="6"/>
      <c r="G84" s="6"/>
    </row>
    <row r="85" spans="1:7" x14ac:dyDescent="0.25">
      <c r="A85" s="9"/>
      <c r="B85" s="8"/>
      <c r="C85" s="8"/>
      <c r="D85" s="8"/>
      <c r="E85" s="6"/>
      <c r="F85" s="6"/>
      <c r="G85" s="6"/>
    </row>
    <row r="86" spans="1:7" x14ac:dyDescent="0.25">
      <c r="A86" s="9"/>
      <c r="B86" s="8"/>
      <c r="C86" s="8"/>
      <c r="D86" s="8"/>
      <c r="E86" s="6"/>
      <c r="F86" s="6"/>
      <c r="G86" s="6"/>
    </row>
    <row r="87" spans="1:7" x14ac:dyDescent="0.25">
      <c r="A87" s="9"/>
      <c r="B87" s="8"/>
      <c r="C87" s="8"/>
      <c r="D87" s="8"/>
      <c r="E87" s="6"/>
      <c r="F87" s="6"/>
      <c r="G87" s="6"/>
    </row>
    <row r="88" spans="1:7" x14ac:dyDescent="0.25">
      <c r="A88" s="9"/>
      <c r="B88" s="8"/>
      <c r="C88" s="8"/>
      <c r="D88" s="8"/>
      <c r="E88" s="6"/>
      <c r="F88" s="6"/>
      <c r="G88" s="6"/>
    </row>
    <row r="89" spans="1:7" x14ac:dyDescent="0.25">
      <c r="A89" s="9"/>
      <c r="B89" s="8"/>
      <c r="C89" s="8"/>
      <c r="D89" s="8"/>
      <c r="E89" s="6"/>
      <c r="F89" s="6"/>
      <c r="G89" s="6"/>
    </row>
    <row r="90" spans="1:7" x14ac:dyDescent="0.25">
      <c r="A90" s="9"/>
      <c r="B90" s="8"/>
      <c r="C90" s="8"/>
      <c r="D90" s="8"/>
      <c r="E90" s="6"/>
      <c r="F90" s="6"/>
      <c r="G90" s="6"/>
    </row>
    <row r="91" spans="1:7" x14ac:dyDescent="0.25">
      <c r="A91" s="9"/>
      <c r="B91" s="8"/>
      <c r="C91" s="8"/>
      <c r="D91" s="8"/>
      <c r="E91" s="6"/>
      <c r="F91" s="6"/>
      <c r="G91" s="6"/>
    </row>
    <row r="92" spans="1:7" x14ac:dyDescent="0.25">
      <c r="A92" s="9"/>
      <c r="B92" s="8"/>
      <c r="C92" s="8"/>
      <c r="D92" s="8"/>
      <c r="E92" s="6"/>
      <c r="F92" s="6"/>
      <c r="G92" s="6"/>
    </row>
    <row r="93" spans="1:7" x14ac:dyDescent="0.25">
      <c r="A93" s="9"/>
      <c r="B93" s="8"/>
      <c r="C93" s="8"/>
      <c r="D93" s="8"/>
      <c r="E93" s="6"/>
      <c r="F93" s="6"/>
      <c r="G93" s="6"/>
    </row>
    <row r="94" spans="1:7" x14ac:dyDescent="0.25">
      <c r="A94" s="9"/>
      <c r="B94" s="8"/>
      <c r="C94" s="8"/>
      <c r="D94" s="8"/>
      <c r="E94" s="6"/>
      <c r="F94" s="6"/>
      <c r="G94" s="6"/>
    </row>
    <row r="95" spans="1:7" x14ac:dyDescent="0.25">
      <c r="A95" s="9"/>
      <c r="B95" s="8"/>
      <c r="C95" s="8"/>
      <c r="D95" s="8"/>
      <c r="E95" s="6"/>
      <c r="F95" s="6"/>
      <c r="G95" s="6"/>
    </row>
    <row r="96" spans="1:7" x14ac:dyDescent="0.25">
      <c r="A96" s="9"/>
      <c r="B96" s="8"/>
      <c r="C96" s="8"/>
      <c r="D96" s="8"/>
      <c r="E96" s="6"/>
      <c r="F96" s="6"/>
      <c r="G96" s="6"/>
    </row>
    <row r="97" spans="1:7" x14ac:dyDescent="0.25">
      <c r="A97" s="9"/>
      <c r="B97" s="8"/>
      <c r="C97" s="8"/>
      <c r="D97" s="8"/>
      <c r="E97" s="6"/>
      <c r="F97" s="6"/>
      <c r="G97" s="6"/>
    </row>
    <row r="98" spans="1:7" x14ac:dyDescent="0.25">
      <c r="A98" s="9"/>
      <c r="B98" s="8"/>
      <c r="C98" s="8"/>
      <c r="D98" s="8"/>
      <c r="E98" s="6"/>
      <c r="F98" s="6"/>
      <c r="G98" s="6"/>
    </row>
    <row r="99" spans="1:7" x14ac:dyDescent="0.25">
      <c r="A99" s="9"/>
      <c r="B99" s="8"/>
      <c r="C99" s="8"/>
      <c r="D99" s="8"/>
      <c r="E99" s="6"/>
      <c r="F99" s="6"/>
      <c r="G99" s="6"/>
    </row>
    <row r="100" spans="1:7" x14ac:dyDescent="0.25">
      <c r="A100" s="9"/>
      <c r="B100" s="8"/>
      <c r="C100" s="8"/>
      <c r="D100" s="8"/>
      <c r="E100" s="6"/>
      <c r="F100" s="6"/>
      <c r="G100" s="6"/>
    </row>
    <row r="101" spans="1:7" x14ac:dyDescent="0.25">
      <c r="A101" s="9"/>
      <c r="B101" s="8"/>
      <c r="C101" s="8"/>
      <c r="D101" s="8"/>
      <c r="E101" s="6"/>
      <c r="F101" s="6"/>
      <c r="G101" s="6"/>
    </row>
    <row r="102" spans="1:7" x14ac:dyDescent="0.25">
      <c r="A102" s="9"/>
      <c r="B102" s="8"/>
      <c r="C102" s="8"/>
      <c r="D102" s="8"/>
      <c r="E102" s="6"/>
      <c r="F102" s="6"/>
      <c r="G102" s="6"/>
    </row>
    <row r="103" spans="1:7" x14ac:dyDescent="0.25">
      <c r="A103" s="9"/>
      <c r="B103" s="8"/>
      <c r="C103" s="8"/>
      <c r="D103" s="8"/>
      <c r="E103" s="6"/>
      <c r="F103" s="6"/>
      <c r="G103" s="6"/>
    </row>
    <row r="104" spans="1:7" x14ac:dyDescent="0.25">
      <c r="A104" s="9"/>
      <c r="B104" s="8"/>
      <c r="C104" s="8"/>
      <c r="D104" s="8"/>
      <c r="E104" s="6"/>
      <c r="F104" s="6"/>
      <c r="G104" s="6"/>
    </row>
    <row r="105" spans="1:7" x14ac:dyDescent="0.25">
      <c r="A105" s="9"/>
      <c r="B105" s="8"/>
      <c r="C105" s="8"/>
      <c r="D105" s="8"/>
      <c r="E105" s="6"/>
      <c r="F105" s="6"/>
      <c r="G105" s="6"/>
    </row>
    <row r="106" spans="1:7" x14ac:dyDescent="0.25">
      <c r="A106" s="9"/>
      <c r="B106" s="8"/>
      <c r="C106" s="8"/>
      <c r="D106" s="8"/>
      <c r="E106" s="6"/>
      <c r="F106" s="6"/>
      <c r="G106" s="6"/>
    </row>
    <row r="107" spans="1:7" x14ac:dyDescent="0.25">
      <c r="A107" s="9"/>
      <c r="B107" s="8"/>
      <c r="C107" s="8"/>
      <c r="D107" s="8"/>
      <c r="E107" s="6"/>
      <c r="F107" s="6"/>
      <c r="G107" s="6"/>
    </row>
    <row r="108" spans="1:7" x14ac:dyDescent="0.25">
      <c r="A108" s="9"/>
      <c r="B108" s="8"/>
      <c r="C108" s="8"/>
      <c r="D108" s="8"/>
      <c r="E108" s="6"/>
      <c r="F108" s="6"/>
      <c r="G108" s="6"/>
    </row>
    <row r="109" spans="1:7" x14ac:dyDescent="0.25">
      <c r="A109" s="9"/>
      <c r="B109" s="8"/>
      <c r="C109" s="8"/>
      <c r="D109" s="8"/>
      <c r="E109" s="6"/>
      <c r="F109" s="6"/>
      <c r="G109" s="6"/>
    </row>
    <row r="110" spans="1:7" x14ac:dyDescent="0.25">
      <c r="A110" s="9"/>
      <c r="B110" s="8"/>
      <c r="C110" s="8"/>
      <c r="D110" s="8"/>
      <c r="E110" s="6"/>
      <c r="F110" s="6"/>
      <c r="G110" s="6"/>
    </row>
    <row r="111" spans="1:7" x14ac:dyDescent="0.25">
      <c r="A111" s="9"/>
      <c r="B111" s="8"/>
      <c r="C111" s="8"/>
      <c r="D111" s="8"/>
      <c r="E111" s="6"/>
      <c r="F111" s="6"/>
      <c r="G111" s="6"/>
    </row>
    <row r="112" spans="1:7" x14ac:dyDescent="0.25">
      <c r="A112" s="9"/>
      <c r="B112" s="8"/>
      <c r="C112" s="8"/>
      <c r="D112" s="8"/>
      <c r="E112" s="6"/>
      <c r="F112" s="6"/>
      <c r="G112" s="6"/>
    </row>
    <row r="113" spans="1:7" x14ac:dyDescent="0.25">
      <c r="A113" s="9"/>
      <c r="B113" s="8"/>
      <c r="C113" s="8"/>
      <c r="D113" s="8"/>
      <c r="E113" s="6"/>
      <c r="F113" s="6"/>
      <c r="G113" s="6"/>
    </row>
    <row r="114" spans="1:7" x14ac:dyDescent="0.25">
      <c r="A114" s="9"/>
      <c r="B114" s="8"/>
      <c r="C114" s="8"/>
      <c r="D114" s="8"/>
      <c r="E114" s="6"/>
      <c r="F114" s="6"/>
      <c r="G114" s="6"/>
    </row>
    <row r="115" spans="1:7" x14ac:dyDescent="0.25">
      <c r="A115" s="9"/>
      <c r="B115" s="8"/>
      <c r="C115" s="8"/>
      <c r="D115" s="8"/>
      <c r="E115" s="6"/>
      <c r="F115" s="6"/>
      <c r="G115" s="6"/>
    </row>
    <row r="116" spans="1:7" x14ac:dyDescent="0.25">
      <c r="A116" s="9"/>
      <c r="B116" s="8"/>
      <c r="C116" s="8"/>
      <c r="D116" s="8"/>
      <c r="E116" s="6"/>
      <c r="F116" s="6"/>
      <c r="G116" s="6"/>
    </row>
    <row r="117" spans="1:7" x14ac:dyDescent="0.25">
      <c r="B117" s="8"/>
      <c r="C117" s="8"/>
      <c r="D117" s="8"/>
      <c r="E117" s="6"/>
      <c r="F117" s="6"/>
    </row>
    <row r="118" spans="1:7" x14ac:dyDescent="0.25">
      <c r="B118" s="8"/>
      <c r="C118" s="8"/>
      <c r="D118" s="8"/>
      <c r="E118" s="6"/>
      <c r="F118" s="6"/>
    </row>
    <row r="119" spans="1:7" x14ac:dyDescent="0.25">
      <c r="B119" s="8"/>
      <c r="C119" s="8"/>
      <c r="D119" s="8"/>
      <c r="E119" s="6"/>
      <c r="F119" s="6"/>
    </row>
    <row r="120" spans="1:7" x14ac:dyDescent="0.25">
      <c r="B120" s="8"/>
      <c r="C120" s="8"/>
      <c r="D120" s="8"/>
      <c r="E120" s="6"/>
      <c r="F120" s="6"/>
    </row>
    <row r="121" spans="1:7" x14ac:dyDescent="0.25">
      <c r="B121" s="8"/>
      <c r="C121" s="8"/>
      <c r="D121" s="8"/>
      <c r="E121" s="6"/>
      <c r="F121" s="6"/>
    </row>
    <row r="122" spans="1:7" x14ac:dyDescent="0.25">
      <c r="B122" s="8"/>
      <c r="C122" s="8"/>
      <c r="D122" s="8"/>
      <c r="E122" s="6"/>
      <c r="F122" s="6"/>
    </row>
    <row r="123" spans="1:7" x14ac:dyDescent="0.25">
      <c r="B123" s="8"/>
      <c r="C123" s="8"/>
      <c r="D123" s="8"/>
      <c r="E123" s="6"/>
      <c r="F123" s="6"/>
    </row>
    <row r="124" spans="1:7" x14ac:dyDescent="0.25">
      <c r="B124" s="8"/>
      <c r="C124" s="8"/>
      <c r="D124" s="8"/>
    </row>
  </sheetData>
  <mergeCells count="1">
    <mergeCell ref="A1:G1"/>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2"/>
  <dimension ref="A1:O2"/>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80</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sheetData>
  <mergeCells count="1">
    <mergeCell ref="A1:G1"/>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3"/>
  <dimension ref="A1:O314"/>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79</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165" x14ac:dyDescent="0.25">
      <c r="A3" s="9">
        <v>42587</v>
      </c>
      <c r="B3" s="8" t="s">
        <v>231</v>
      </c>
      <c r="C3" s="8" t="s">
        <v>577</v>
      </c>
      <c r="D3" s="8" t="s">
        <v>168</v>
      </c>
      <c r="E3" s="6" t="s">
        <v>928</v>
      </c>
      <c r="F3" s="6" t="s">
        <v>929</v>
      </c>
    </row>
    <row r="4" spans="1:15" ht="120" x14ac:dyDescent="0.25">
      <c r="A4" s="9">
        <v>42587</v>
      </c>
      <c r="B4" s="8" t="s">
        <v>231</v>
      </c>
      <c r="C4" s="8" t="s">
        <v>577</v>
      </c>
      <c r="D4" s="8" t="s">
        <v>172</v>
      </c>
      <c r="E4" s="6" t="s">
        <v>212</v>
      </c>
      <c r="F4" s="6" t="s">
        <v>930</v>
      </c>
    </row>
    <row r="5" spans="1:15" ht="90" x14ac:dyDescent="0.25">
      <c r="A5" s="9">
        <v>42587</v>
      </c>
      <c r="B5" s="8" t="s">
        <v>231</v>
      </c>
      <c r="C5" s="8" t="s">
        <v>577</v>
      </c>
      <c r="D5" s="8" t="s">
        <v>172</v>
      </c>
      <c r="E5" s="13" t="s">
        <v>931</v>
      </c>
      <c r="F5" s="6" t="s">
        <v>932</v>
      </c>
    </row>
    <row r="6" spans="1:15" ht="60" x14ac:dyDescent="0.25">
      <c r="A6" s="9">
        <v>42587</v>
      </c>
      <c r="B6" s="8" t="s">
        <v>231</v>
      </c>
      <c r="C6" s="8" t="s">
        <v>577</v>
      </c>
      <c r="D6" s="8" t="s">
        <v>172</v>
      </c>
      <c r="E6" s="13" t="s">
        <v>212</v>
      </c>
      <c r="F6" s="6" t="s">
        <v>933</v>
      </c>
    </row>
    <row r="7" spans="1:15" ht="120" x14ac:dyDescent="0.25">
      <c r="A7" s="9">
        <v>42587</v>
      </c>
      <c r="B7" s="8" t="s">
        <v>231</v>
      </c>
      <c r="C7" s="8" t="s">
        <v>577</v>
      </c>
      <c r="D7" s="8" t="s">
        <v>172</v>
      </c>
      <c r="E7" s="13" t="s">
        <v>212</v>
      </c>
      <c r="F7" s="6" t="s">
        <v>934</v>
      </c>
    </row>
    <row r="8" spans="1:15" ht="105" x14ac:dyDescent="0.25">
      <c r="A8" s="9">
        <v>42587</v>
      </c>
      <c r="B8" s="8" t="s">
        <v>231</v>
      </c>
      <c r="C8" s="8" t="s">
        <v>577</v>
      </c>
      <c r="D8" s="8" t="s">
        <v>168</v>
      </c>
      <c r="E8" s="13" t="s">
        <v>212</v>
      </c>
      <c r="F8" s="6" t="s">
        <v>935</v>
      </c>
    </row>
    <row r="9" spans="1:15" ht="120" x14ac:dyDescent="0.25">
      <c r="A9" s="9">
        <v>42587</v>
      </c>
      <c r="B9" s="8" t="s">
        <v>231</v>
      </c>
      <c r="C9" s="8" t="s">
        <v>577</v>
      </c>
      <c r="D9" s="8" t="s">
        <v>172</v>
      </c>
      <c r="E9" s="6"/>
      <c r="F9" s="6" t="s">
        <v>936</v>
      </c>
    </row>
    <row r="10" spans="1:15" ht="90" x14ac:dyDescent="0.25">
      <c r="A10" s="9">
        <v>42523</v>
      </c>
      <c r="B10" s="8" t="s">
        <v>491</v>
      </c>
      <c r="C10" s="8" t="s">
        <v>319</v>
      </c>
      <c r="D10" s="8" t="s">
        <v>168</v>
      </c>
      <c r="E10" s="6"/>
      <c r="F10" s="6" t="s">
        <v>984</v>
      </c>
    </row>
    <row r="11" spans="1:15" ht="105" x14ac:dyDescent="0.25">
      <c r="A11" s="9">
        <v>42523</v>
      </c>
      <c r="B11" s="8" t="s">
        <v>491</v>
      </c>
      <c r="C11" s="8" t="s">
        <v>318</v>
      </c>
      <c r="D11" s="8" t="s">
        <v>172</v>
      </c>
      <c r="E11" s="6" t="s">
        <v>983</v>
      </c>
      <c r="F11" s="6" t="s">
        <v>982</v>
      </c>
    </row>
    <row r="12" spans="1:15" ht="105" x14ac:dyDescent="0.25">
      <c r="A12" s="9">
        <v>42523</v>
      </c>
      <c r="B12" s="8" t="s">
        <v>491</v>
      </c>
      <c r="C12" s="8" t="s">
        <v>319</v>
      </c>
      <c r="D12" s="8" t="s">
        <v>168</v>
      </c>
      <c r="E12" s="6" t="s">
        <v>985</v>
      </c>
      <c r="F12" s="6" t="s">
        <v>2656</v>
      </c>
    </row>
    <row r="13" spans="1:15" ht="105" x14ac:dyDescent="0.25">
      <c r="A13" s="9">
        <v>42480</v>
      </c>
      <c r="B13" s="8" t="s">
        <v>892</v>
      </c>
      <c r="C13" s="8" t="s">
        <v>585</v>
      </c>
      <c r="D13" s="8" t="s">
        <v>168</v>
      </c>
      <c r="E13" s="13" t="s">
        <v>986</v>
      </c>
      <c r="F13" s="6" t="s">
        <v>987</v>
      </c>
    </row>
    <row r="14" spans="1:15" ht="105" x14ac:dyDescent="0.25">
      <c r="A14" s="9">
        <v>42480</v>
      </c>
      <c r="B14" s="8" t="s">
        <v>892</v>
      </c>
      <c r="C14" s="8" t="s">
        <v>318</v>
      </c>
      <c r="D14" s="8" t="s">
        <v>168</v>
      </c>
      <c r="E14" s="6"/>
      <c r="F14" s="6" t="s">
        <v>989</v>
      </c>
    </row>
    <row r="15" spans="1:15" ht="75" x14ac:dyDescent="0.25">
      <c r="A15" s="9">
        <v>42480</v>
      </c>
      <c r="B15" s="8" t="s">
        <v>892</v>
      </c>
      <c r="C15" s="8" t="s">
        <v>318</v>
      </c>
      <c r="D15" s="8" t="s">
        <v>168</v>
      </c>
      <c r="E15" s="13" t="s">
        <v>988</v>
      </c>
      <c r="F15" s="6" t="s">
        <v>990</v>
      </c>
    </row>
    <row r="16" spans="1:15" ht="210" x14ac:dyDescent="0.25">
      <c r="A16" s="9">
        <v>42480</v>
      </c>
      <c r="B16" s="8" t="s">
        <v>892</v>
      </c>
      <c r="C16" s="8" t="s">
        <v>318</v>
      </c>
      <c r="D16" s="8" t="s">
        <v>168</v>
      </c>
      <c r="E16" s="6"/>
      <c r="F16" s="6" t="s">
        <v>991</v>
      </c>
    </row>
    <row r="17" spans="1:6" ht="120" x14ac:dyDescent="0.25">
      <c r="A17" s="9">
        <v>42480</v>
      </c>
      <c r="B17" s="8" t="s">
        <v>892</v>
      </c>
      <c r="C17" s="8" t="s">
        <v>791</v>
      </c>
      <c r="D17" s="8" t="s">
        <v>168</v>
      </c>
      <c r="E17" s="6" t="s">
        <v>992</v>
      </c>
      <c r="F17" s="6" t="s">
        <v>993</v>
      </c>
    </row>
    <row r="18" spans="1:6" ht="150" x14ac:dyDescent="0.25">
      <c r="A18" s="9">
        <v>42480</v>
      </c>
      <c r="B18" s="8" t="s">
        <v>892</v>
      </c>
      <c r="C18" s="8" t="s">
        <v>791</v>
      </c>
      <c r="D18" s="8" t="s">
        <v>168</v>
      </c>
      <c r="E18" s="6"/>
      <c r="F18" s="6" t="s">
        <v>994</v>
      </c>
    </row>
    <row r="19" spans="1:6" ht="225" x14ac:dyDescent="0.25">
      <c r="A19" s="9">
        <v>42480</v>
      </c>
      <c r="B19" s="8" t="s">
        <v>892</v>
      </c>
      <c r="C19" s="8" t="s">
        <v>791</v>
      </c>
      <c r="D19" s="8" t="s">
        <v>168</v>
      </c>
      <c r="E19" s="6"/>
      <c r="F19" s="6" t="s">
        <v>995</v>
      </c>
    </row>
    <row r="20" spans="1:6" x14ac:dyDescent="0.25">
      <c r="A20" s="9"/>
      <c r="E20" s="6"/>
      <c r="F20" s="6"/>
    </row>
    <row r="21" spans="1:6" x14ac:dyDescent="0.25">
      <c r="A21" s="9"/>
      <c r="E21" s="6"/>
      <c r="F21" s="6"/>
    </row>
    <row r="22" spans="1:6" x14ac:dyDescent="0.25">
      <c r="A22" s="9"/>
      <c r="E22" s="6"/>
      <c r="F22" s="6"/>
    </row>
    <row r="23" spans="1:6" x14ac:dyDescent="0.25">
      <c r="A23" s="9"/>
      <c r="E23" s="6"/>
      <c r="F23" s="6"/>
    </row>
    <row r="24" spans="1:6" x14ac:dyDescent="0.25">
      <c r="A24" s="9"/>
      <c r="E24" s="6"/>
      <c r="F24" s="6"/>
    </row>
    <row r="25" spans="1:6" x14ac:dyDescent="0.25">
      <c r="A25" s="9"/>
      <c r="E25" s="6"/>
      <c r="F25" s="6"/>
    </row>
    <row r="26" spans="1:6" x14ac:dyDescent="0.25">
      <c r="A26" s="9"/>
      <c r="E26" s="6"/>
      <c r="F26" s="6"/>
    </row>
    <row r="27" spans="1:6" x14ac:dyDescent="0.25">
      <c r="A27" s="9"/>
      <c r="E27" s="6"/>
      <c r="F27" s="6"/>
    </row>
    <row r="28" spans="1:6" x14ac:dyDescent="0.25">
      <c r="A28" s="9"/>
      <c r="E28" s="6"/>
      <c r="F28" s="6"/>
    </row>
    <row r="29" spans="1:6" x14ac:dyDescent="0.25">
      <c r="A29" s="9"/>
      <c r="E29" s="6"/>
      <c r="F29" s="6"/>
    </row>
    <row r="30" spans="1:6" x14ac:dyDescent="0.25">
      <c r="A30" s="9"/>
      <c r="E30" s="6"/>
      <c r="F30" s="6"/>
    </row>
    <row r="31" spans="1:6" x14ac:dyDescent="0.25">
      <c r="A31" s="9"/>
      <c r="E31" s="6"/>
      <c r="F31" s="6"/>
    </row>
    <row r="32" spans="1:6" x14ac:dyDescent="0.25">
      <c r="A32" s="9"/>
      <c r="E32" s="6"/>
      <c r="F32" s="6"/>
    </row>
    <row r="33" spans="1:6" x14ac:dyDescent="0.25">
      <c r="A33" s="9"/>
      <c r="E33" s="6"/>
      <c r="F33" s="6"/>
    </row>
    <row r="34" spans="1:6" x14ac:dyDescent="0.25">
      <c r="A34" s="9"/>
      <c r="E34" s="6"/>
      <c r="F34" s="6"/>
    </row>
    <row r="35" spans="1:6" x14ac:dyDescent="0.25">
      <c r="A35" s="9"/>
      <c r="E35" s="6"/>
      <c r="F35" s="6"/>
    </row>
    <row r="36" spans="1:6" x14ac:dyDescent="0.25">
      <c r="A36" s="9"/>
      <c r="E36" s="6"/>
      <c r="F36" s="6"/>
    </row>
    <row r="37" spans="1:6" x14ac:dyDescent="0.25">
      <c r="A37" s="9"/>
      <c r="E37" s="6"/>
      <c r="F37" s="6"/>
    </row>
    <row r="38" spans="1:6" x14ac:dyDescent="0.25">
      <c r="A38" s="9"/>
      <c r="E38" s="6"/>
      <c r="F38" s="6"/>
    </row>
    <row r="39" spans="1:6" x14ac:dyDescent="0.25">
      <c r="A39" s="9"/>
      <c r="E39" s="6"/>
      <c r="F39" s="6"/>
    </row>
    <row r="40" spans="1:6" x14ac:dyDescent="0.25">
      <c r="A40" s="9"/>
      <c r="E40" s="6"/>
      <c r="F40" s="6"/>
    </row>
    <row r="41" spans="1:6" x14ac:dyDescent="0.25">
      <c r="A41" s="9"/>
      <c r="E41" s="6"/>
      <c r="F41" s="6"/>
    </row>
    <row r="42" spans="1:6" x14ac:dyDescent="0.25">
      <c r="A42" s="9"/>
      <c r="E42" s="6"/>
      <c r="F42" s="6"/>
    </row>
    <row r="43" spans="1:6" x14ac:dyDescent="0.25">
      <c r="A43" s="9"/>
      <c r="E43" s="6"/>
      <c r="F43" s="6"/>
    </row>
    <row r="44" spans="1:6" x14ac:dyDescent="0.25">
      <c r="A44" s="9"/>
      <c r="E44" s="6"/>
      <c r="F44" s="6"/>
    </row>
    <row r="45" spans="1:6" x14ac:dyDescent="0.25">
      <c r="A45" s="9"/>
      <c r="E45" s="6"/>
      <c r="F45" s="6"/>
    </row>
    <row r="46" spans="1:6" x14ac:dyDescent="0.25">
      <c r="A46" s="9"/>
      <c r="E46" s="6"/>
      <c r="F46" s="6"/>
    </row>
    <row r="47" spans="1:6" x14ac:dyDescent="0.25">
      <c r="A47" s="9"/>
      <c r="E47" s="6"/>
      <c r="F47" s="6"/>
    </row>
    <row r="48" spans="1:6" x14ac:dyDescent="0.25">
      <c r="A48" s="9"/>
      <c r="E48" s="6"/>
      <c r="F48" s="6"/>
    </row>
    <row r="49" spans="1:6" x14ac:dyDescent="0.25">
      <c r="A49" s="9"/>
      <c r="E49" s="6"/>
      <c r="F49" s="6"/>
    </row>
    <row r="50" spans="1:6" x14ac:dyDescent="0.25">
      <c r="A50" s="9"/>
      <c r="E50" s="6"/>
      <c r="F50" s="6"/>
    </row>
    <row r="51" spans="1:6" x14ac:dyDescent="0.25">
      <c r="A51" s="9"/>
      <c r="E51" s="6"/>
      <c r="F51" s="6"/>
    </row>
    <row r="52" spans="1:6" x14ac:dyDescent="0.25">
      <c r="A52" s="9"/>
      <c r="E52" s="6"/>
      <c r="F52" s="6"/>
    </row>
    <row r="53" spans="1:6" x14ac:dyDescent="0.25">
      <c r="A53" s="9"/>
      <c r="E53" s="6"/>
      <c r="F53" s="6"/>
    </row>
    <row r="54" spans="1:6" x14ac:dyDescent="0.25">
      <c r="A54" s="9"/>
      <c r="E54" s="6"/>
      <c r="F54" s="6"/>
    </row>
    <row r="55" spans="1:6" x14ac:dyDescent="0.25">
      <c r="A55" s="9"/>
      <c r="E55" s="6"/>
      <c r="F55" s="6"/>
    </row>
    <row r="56" spans="1:6" x14ac:dyDescent="0.25">
      <c r="A56" s="9"/>
      <c r="E56" s="6"/>
      <c r="F56" s="6"/>
    </row>
    <row r="57" spans="1:6" x14ac:dyDescent="0.25">
      <c r="A57" s="9"/>
      <c r="E57" s="6"/>
      <c r="F57" s="6"/>
    </row>
    <row r="58" spans="1:6" x14ac:dyDescent="0.25">
      <c r="A58" s="9"/>
      <c r="E58" s="6"/>
      <c r="F58" s="6"/>
    </row>
    <row r="59" spans="1:6" x14ac:dyDescent="0.25">
      <c r="A59" s="9"/>
      <c r="E59" s="6"/>
      <c r="F59" s="6"/>
    </row>
    <row r="60" spans="1:6" x14ac:dyDescent="0.25">
      <c r="A60" s="9"/>
      <c r="E60" s="6"/>
      <c r="F60" s="6"/>
    </row>
    <row r="61" spans="1:6" x14ac:dyDescent="0.25">
      <c r="A61" s="9"/>
      <c r="E61" s="6"/>
      <c r="F61" s="6"/>
    </row>
    <row r="62" spans="1:6" x14ac:dyDescent="0.25">
      <c r="A62" s="9"/>
      <c r="E62" s="6"/>
      <c r="F62" s="6"/>
    </row>
    <row r="63" spans="1:6" x14ac:dyDescent="0.25">
      <c r="A63" s="9"/>
      <c r="E63" s="6"/>
      <c r="F63" s="6"/>
    </row>
    <row r="64" spans="1:6" x14ac:dyDescent="0.25">
      <c r="A64" s="9"/>
      <c r="E64" s="6"/>
      <c r="F64" s="6"/>
    </row>
    <row r="65" spans="1:6" x14ac:dyDescent="0.25">
      <c r="A65" s="9"/>
      <c r="E65" s="6"/>
      <c r="F65" s="6"/>
    </row>
    <row r="66" spans="1:6" x14ac:dyDescent="0.25">
      <c r="A66" s="9"/>
      <c r="E66" s="6"/>
      <c r="F66" s="6"/>
    </row>
    <row r="67" spans="1:6" x14ac:dyDescent="0.25">
      <c r="A67" s="9"/>
      <c r="E67" s="6"/>
      <c r="F67" s="6"/>
    </row>
    <row r="68" spans="1:6" x14ac:dyDescent="0.25">
      <c r="A68" s="9"/>
      <c r="E68" s="6"/>
      <c r="F68" s="6"/>
    </row>
    <row r="69" spans="1:6" x14ac:dyDescent="0.25">
      <c r="A69" s="9"/>
      <c r="E69" s="6"/>
      <c r="F69" s="6"/>
    </row>
    <row r="70" spans="1:6" x14ac:dyDescent="0.25">
      <c r="A70" s="9"/>
      <c r="E70" s="6"/>
      <c r="F70" s="6"/>
    </row>
    <row r="71" spans="1:6" x14ac:dyDescent="0.25">
      <c r="A71" s="9"/>
      <c r="E71" s="6"/>
      <c r="F71" s="6"/>
    </row>
    <row r="72" spans="1:6" x14ac:dyDescent="0.25">
      <c r="A72" s="9"/>
      <c r="E72" s="6"/>
      <c r="F72" s="6"/>
    </row>
    <row r="73" spans="1:6" x14ac:dyDescent="0.25">
      <c r="A73" s="9"/>
      <c r="E73" s="6"/>
      <c r="F73" s="6"/>
    </row>
    <row r="74" spans="1:6" x14ac:dyDescent="0.25">
      <c r="A74" s="9"/>
      <c r="E74" s="6"/>
      <c r="F74" s="6"/>
    </row>
    <row r="75" spans="1:6" x14ac:dyDescent="0.25">
      <c r="A75" s="9"/>
      <c r="E75" s="6"/>
      <c r="F75" s="6"/>
    </row>
    <row r="76" spans="1:6" x14ac:dyDescent="0.25">
      <c r="A76" s="9"/>
      <c r="E76" s="6"/>
      <c r="F76" s="6"/>
    </row>
    <row r="77" spans="1:6" x14ac:dyDescent="0.25">
      <c r="A77" s="9"/>
      <c r="E77" s="6"/>
      <c r="F77" s="6"/>
    </row>
    <row r="78" spans="1:6" x14ac:dyDescent="0.25">
      <c r="A78" s="9"/>
      <c r="E78" s="6"/>
      <c r="F78" s="6"/>
    </row>
    <row r="79" spans="1:6" x14ac:dyDescent="0.25">
      <c r="A79" s="9"/>
      <c r="E79" s="6"/>
      <c r="F79" s="6"/>
    </row>
    <row r="80" spans="1:6" x14ac:dyDescent="0.25">
      <c r="A80" s="9"/>
      <c r="E80" s="6"/>
      <c r="F80" s="6"/>
    </row>
    <row r="81" spans="1:6" x14ac:dyDescent="0.25">
      <c r="A81" s="9"/>
      <c r="E81" s="6"/>
      <c r="F81" s="6"/>
    </row>
    <row r="82" spans="1:6" x14ac:dyDescent="0.25">
      <c r="A82" s="9"/>
      <c r="E82" s="6"/>
      <c r="F82" s="6"/>
    </row>
    <row r="83" spans="1:6" x14ac:dyDescent="0.25">
      <c r="A83" s="9"/>
      <c r="E83" s="6"/>
      <c r="F83" s="6"/>
    </row>
    <row r="84" spans="1:6" x14ac:dyDescent="0.25">
      <c r="A84" s="9"/>
      <c r="E84" s="6"/>
      <c r="F84" s="6"/>
    </row>
    <row r="85" spans="1:6" x14ac:dyDescent="0.25">
      <c r="A85" s="9"/>
      <c r="E85" s="6"/>
      <c r="F85" s="6"/>
    </row>
    <row r="86" spans="1:6" x14ac:dyDescent="0.25">
      <c r="A86" s="9"/>
      <c r="E86" s="6"/>
      <c r="F86" s="6"/>
    </row>
    <row r="87" spans="1:6" x14ac:dyDescent="0.25">
      <c r="A87" s="9"/>
      <c r="E87" s="6"/>
      <c r="F87" s="6"/>
    </row>
    <row r="88" spans="1:6" x14ac:dyDescent="0.25">
      <c r="A88" s="9"/>
      <c r="E88" s="6"/>
      <c r="F88" s="6"/>
    </row>
    <row r="89" spans="1:6" x14ac:dyDescent="0.25">
      <c r="A89" s="9"/>
      <c r="E89" s="6"/>
      <c r="F89" s="6"/>
    </row>
    <row r="90" spans="1:6" x14ac:dyDescent="0.25">
      <c r="A90" s="9"/>
      <c r="E90" s="6"/>
      <c r="F90" s="6"/>
    </row>
    <row r="91" spans="1:6" x14ac:dyDescent="0.25">
      <c r="A91" s="9"/>
      <c r="E91" s="6"/>
      <c r="F91" s="6"/>
    </row>
    <row r="92" spans="1:6" x14ac:dyDescent="0.25">
      <c r="A92" s="9"/>
      <c r="E92" s="6"/>
      <c r="F92" s="6"/>
    </row>
    <row r="93" spans="1:6" x14ac:dyDescent="0.25">
      <c r="A93" s="9"/>
      <c r="E93" s="6"/>
      <c r="F93" s="6"/>
    </row>
    <row r="94" spans="1:6" x14ac:dyDescent="0.25">
      <c r="A94" s="9"/>
      <c r="E94" s="6"/>
      <c r="F94" s="6"/>
    </row>
    <row r="95" spans="1:6" x14ac:dyDescent="0.25">
      <c r="A95" s="9"/>
      <c r="E95" s="6"/>
      <c r="F95" s="6"/>
    </row>
    <row r="96" spans="1:6" x14ac:dyDescent="0.25">
      <c r="A96" s="9"/>
      <c r="E96" s="6"/>
      <c r="F96" s="6"/>
    </row>
    <row r="97" spans="1:6" x14ac:dyDescent="0.25">
      <c r="A97" s="9"/>
      <c r="E97" s="6"/>
      <c r="F97" s="6"/>
    </row>
    <row r="98" spans="1:6" x14ac:dyDescent="0.25">
      <c r="A98" s="9"/>
      <c r="E98" s="6"/>
      <c r="F98" s="6"/>
    </row>
    <row r="99" spans="1:6" x14ac:dyDescent="0.25">
      <c r="A99" s="9"/>
      <c r="E99" s="6"/>
      <c r="F99" s="6"/>
    </row>
    <row r="100" spans="1:6" x14ac:dyDescent="0.25">
      <c r="A100" s="9"/>
      <c r="E100" s="6"/>
      <c r="F100" s="6"/>
    </row>
    <row r="101" spans="1:6" x14ac:dyDescent="0.25">
      <c r="A101" s="9"/>
      <c r="E101" s="6"/>
      <c r="F101" s="6"/>
    </row>
    <row r="102" spans="1:6" x14ac:dyDescent="0.25">
      <c r="A102" s="9"/>
      <c r="E102" s="6"/>
      <c r="F102" s="6"/>
    </row>
    <row r="103" spans="1:6" x14ac:dyDescent="0.25">
      <c r="A103" s="9"/>
      <c r="E103" s="6"/>
      <c r="F103" s="6"/>
    </row>
    <row r="104" spans="1:6" x14ac:dyDescent="0.25">
      <c r="A104" s="9"/>
      <c r="E104" s="6"/>
      <c r="F104" s="6"/>
    </row>
    <row r="105" spans="1:6" x14ac:dyDescent="0.25">
      <c r="A105" s="9"/>
      <c r="E105" s="6"/>
      <c r="F105" s="6"/>
    </row>
    <row r="106" spans="1:6" x14ac:dyDescent="0.25">
      <c r="A106" s="9"/>
      <c r="E106" s="6"/>
      <c r="F106" s="6"/>
    </row>
    <row r="107" spans="1:6" x14ac:dyDescent="0.25">
      <c r="A107" s="9"/>
      <c r="E107" s="6"/>
      <c r="F107" s="6"/>
    </row>
    <row r="108" spans="1:6" x14ac:dyDescent="0.25">
      <c r="A108" s="9"/>
      <c r="E108" s="6"/>
      <c r="F108" s="6"/>
    </row>
    <row r="109" spans="1:6" x14ac:dyDescent="0.25">
      <c r="A109" s="9"/>
      <c r="E109" s="6"/>
      <c r="F109" s="6"/>
    </row>
    <row r="110" spans="1:6" x14ac:dyDescent="0.25">
      <c r="A110" s="9"/>
      <c r="E110" s="6"/>
      <c r="F110" s="6"/>
    </row>
    <row r="111" spans="1:6" x14ac:dyDescent="0.25">
      <c r="A111" s="9"/>
      <c r="E111" s="6"/>
      <c r="F111" s="6"/>
    </row>
    <row r="112" spans="1:6" x14ac:dyDescent="0.25">
      <c r="A112" s="9"/>
      <c r="E112" s="6"/>
      <c r="F112" s="6"/>
    </row>
    <row r="113" spans="1:6" x14ac:dyDescent="0.25">
      <c r="A113" s="9"/>
      <c r="E113" s="6"/>
      <c r="F113" s="6"/>
    </row>
    <row r="114" spans="1:6" x14ac:dyDescent="0.25">
      <c r="A114" s="9"/>
      <c r="E114" s="6"/>
      <c r="F114" s="6"/>
    </row>
    <row r="115" spans="1:6" x14ac:dyDescent="0.25">
      <c r="A115" s="9"/>
      <c r="E115" s="6"/>
      <c r="F115" s="6"/>
    </row>
    <row r="116" spans="1:6" x14ac:dyDescent="0.25">
      <c r="A116" s="9"/>
      <c r="E116" s="6"/>
      <c r="F116" s="6"/>
    </row>
    <row r="117" spans="1:6" x14ac:dyDescent="0.25">
      <c r="A117" s="9"/>
      <c r="E117" s="6"/>
      <c r="F117" s="6"/>
    </row>
    <row r="118" spans="1:6" x14ac:dyDescent="0.25">
      <c r="A118" s="9"/>
    </row>
    <row r="119" spans="1:6" x14ac:dyDescent="0.25">
      <c r="A119" s="9"/>
    </row>
    <row r="120" spans="1:6" x14ac:dyDescent="0.25">
      <c r="A120" s="9"/>
    </row>
    <row r="121" spans="1:6" x14ac:dyDescent="0.25">
      <c r="A121" s="9"/>
    </row>
    <row r="122" spans="1:6" x14ac:dyDescent="0.25">
      <c r="A122" s="9"/>
    </row>
    <row r="123" spans="1:6" x14ac:dyDescent="0.25">
      <c r="A123" s="9"/>
    </row>
    <row r="124" spans="1:6" x14ac:dyDescent="0.25">
      <c r="A124" s="9"/>
    </row>
    <row r="125" spans="1:6" x14ac:dyDescent="0.25">
      <c r="A125" s="9"/>
    </row>
    <row r="126" spans="1:6" x14ac:dyDescent="0.25">
      <c r="A126" s="9"/>
    </row>
    <row r="127" spans="1:6" x14ac:dyDescent="0.25">
      <c r="A127" s="9"/>
    </row>
    <row r="128" spans="1:6" x14ac:dyDescent="0.25">
      <c r="A128" s="9"/>
    </row>
    <row r="129" spans="1:1" x14ac:dyDescent="0.25">
      <c r="A129" s="9"/>
    </row>
    <row r="130" spans="1:1" x14ac:dyDescent="0.25">
      <c r="A130" s="9"/>
    </row>
    <row r="131" spans="1:1" x14ac:dyDescent="0.25">
      <c r="A131" s="9"/>
    </row>
    <row r="132" spans="1:1" x14ac:dyDescent="0.25">
      <c r="A132" s="9"/>
    </row>
    <row r="133" spans="1:1" x14ac:dyDescent="0.25">
      <c r="A133" s="9"/>
    </row>
    <row r="134" spans="1:1" x14ac:dyDescent="0.25">
      <c r="A134" s="9"/>
    </row>
    <row r="135" spans="1:1" x14ac:dyDescent="0.25">
      <c r="A135" s="9"/>
    </row>
    <row r="136" spans="1:1" x14ac:dyDescent="0.25">
      <c r="A136" s="9"/>
    </row>
    <row r="137" spans="1:1" x14ac:dyDescent="0.25">
      <c r="A137" s="9"/>
    </row>
    <row r="138" spans="1:1" x14ac:dyDescent="0.25">
      <c r="A138" s="9"/>
    </row>
    <row r="139" spans="1:1" x14ac:dyDescent="0.25">
      <c r="A139" s="9"/>
    </row>
    <row r="140" spans="1:1" x14ac:dyDescent="0.25">
      <c r="A140" s="9"/>
    </row>
    <row r="141" spans="1:1" x14ac:dyDescent="0.25">
      <c r="A141" s="9"/>
    </row>
    <row r="142" spans="1:1" x14ac:dyDescent="0.25">
      <c r="A142" s="9"/>
    </row>
    <row r="143" spans="1:1" x14ac:dyDescent="0.25">
      <c r="A143" s="9"/>
    </row>
    <row r="144" spans="1:1" x14ac:dyDescent="0.25">
      <c r="A144" s="9"/>
    </row>
    <row r="145" spans="1:1" x14ac:dyDescent="0.25">
      <c r="A145" s="9"/>
    </row>
    <row r="146" spans="1:1" x14ac:dyDescent="0.25">
      <c r="A146" s="9"/>
    </row>
    <row r="147" spans="1:1" x14ac:dyDescent="0.25">
      <c r="A147" s="9"/>
    </row>
    <row r="148" spans="1:1" x14ac:dyDescent="0.25">
      <c r="A148" s="9"/>
    </row>
    <row r="149" spans="1:1" x14ac:dyDescent="0.25">
      <c r="A149" s="9"/>
    </row>
    <row r="150" spans="1:1" x14ac:dyDescent="0.25">
      <c r="A150" s="9"/>
    </row>
    <row r="151" spans="1:1" x14ac:dyDescent="0.25">
      <c r="A151" s="9"/>
    </row>
    <row r="152" spans="1:1" x14ac:dyDescent="0.25">
      <c r="A152" s="9"/>
    </row>
    <row r="153" spans="1:1" x14ac:dyDescent="0.25">
      <c r="A153" s="9"/>
    </row>
    <row r="154" spans="1:1" x14ac:dyDescent="0.25">
      <c r="A154" s="9"/>
    </row>
    <row r="155" spans="1:1" x14ac:dyDescent="0.25">
      <c r="A155" s="9"/>
    </row>
    <row r="156" spans="1:1" x14ac:dyDescent="0.25">
      <c r="A156" s="9"/>
    </row>
    <row r="157" spans="1:1" x14ac:dyDescent="0.25">
      <c r="A157" s="9"/>
    </row>
    <row r="158" spans="1:1" x14ac:dyDescent="0.25">
      <c r="A158" s="9"/>
    </row>
    <row r="159" spans="1:1" x14ac:dyDescent="0.25">
      <c r="A159" s="9"/>
    </row>
    <row r="160" spans="1:1" x14ac:dyDescent="0.25">
      <c r="A160" s="9"/>
    </row>
    <row r="161" spans="1:1" x14ac:dyDescent="0.25">
      <c r="A161" s="9"/>
    </row>
    <row r="162" spans="1:1" x14ac:dyDescent="0.25">
      <c r="A162" s="9"/>
    </row>
    <row r="163" spans="1:1" x14ac:dyDescent="0.25">
      <c r="A163" s="9"/>
    </row>
    <row r="164" spans="1:1" x14ac:dyDescent="0.25">
      <c r="A164" s="9"/>
    </row>
    <row r="165" spans="1:1" x14ac:dyDescent="0.25">
      <c r="A165" s="9"/>
    </row>
    <row r="166" spans="1:1" x14ac:dyDescent="0.25">
      <c r="A166" s="9"/>
    </row>
    <row r="167" spans="1:1" x14ac:dyDescent="0.25">
      <c r="A167" s="9"/>
    </row>
    <row r="168" spans="1:1" x14ac:dyDescent="0.25">
      <c r="A168" s="9"/>
    </row>
    <row r="169" spans="1:1" x14ac:dyDescent="0.25">
      <c r="A169" s="9"/>
    </row>
    <row r="170" spans="1:1" x14ac:dyDescent="0.25">
      <c r="A170" s="9"/>
    </row>
    <row r="171" spans="1:1" x14ac:dyDescent="0.25">
      <c r="A171" s="9"/>
    </row>
    <row r="172" spans="1:1" x14ac:dyDescent="0.25">
      <c r="A172" s="9"/>
    </row>
    <row r="173" spans="1:1" x14ac:dyDescent="0.25">
      <c r="A173" s="9"/>
    </row>
    <row r="174" spans="1:1" x14ac:dyDescent="0.25">
      <c r="A174" s="9"/>
    </row>
    <row r="175" spans="1:1" x14ac:dyDescent="0.25">
      <c r="A175" s="9"/>
    </row>
    <row r="176" spans="1:1" x14ac:dyDescent="0.25">
      <c r="A176" s="9"/>
    </row>
    <row r="177" spans="1:1" x14ac:dyDescent="0.25">
      <c r="A177" s="9"/>
    </row>
    <row r="178" spans="1:1" x14ac:dyDescent="0.25">
      <c r="A178" s="9"/>
    </row>
    <row r="179" spans="1:1" x14ac:dyDescent="0.25">
      <c r="A179" s="9"/>
    </row>
    <row r="180" spans="1:1" x14ac:dyDescent="0.25">
      <c r="A180" s="9"/>
    </row>
    <row r="181" spans="1:1" x14ac:dyDescent="0.25">
      <c r="A181" s="9"/>
    </row>
    <row r="182" spans="1:1" x14ac:dyDescent="0.25">
      <c r="A182" s="9"/>
    </row>
    <row r="183" spans="1:1" x14ac:dyDescent="0.25">
      <c r="A183" s="9"/>
    </row>
    <row r="184" spans="1:1" x14ac:dyDescent="0.25">
      <c r="A184" s="9"/>
    </row>
    <row r="185" spans="1:1" x14ac:dyDescent="0.25">
      <c r="A185" s="9"/>
    </row>
    <row r="186" spans="1:1" x14ac:dyDescent="0.25">
      <c r="A186" s="9"/>
    </row>
    <row r="187" spans="1:1" x14ac:dyDescent="0.25">
      <c r="A187" s="9"/>
    </row>
    <row r="188" spans="1:1" x14ac:dyDescent="0.25">
      <c r="A188" s="9"/>
    </row>
    <row r="189" spans="1:1" x14ac:dyDescent="0.25">
      <c r="A189" s="9"/>
    </row>
    <row r="190" spans="1:1" x14ac:dyDescent="0.25">
      <c r="A190" s="9"/>
    </row>
    <row r="191" spans="1:1" x14ac:dyDescent="0.25">
      <c r="A191" s="9"/>
    </row>
    <row r="192" spans="1:1" x14ac:dyDescent="0.25">
      <c r="A192" s="9"/>
    </row>
    <row r="193" spans="1:1" x14ac:dyDescent="0.25">
      <c r="A193" s="9"/>
    </row>
    <row r="194" spans="1:1" x14ac:dyDescent="0.25">
      <c r="A194" s="9"/>
    </row>
    <row r="195" spans="1:1" x14ac:dyDescent="0.25">
      <c r="A195" s="9"/>
    </row>
    <row r="196" spans="1:1" x14ac:dyDescent="0.25">
      <c r="A196" s="9"/>
    </row>
    <row r="197" spans="1:1" x14ac:dyDescent="0.25">
      <c r="A197" s="9"/>
    </row>
    <row r="198" spans="1:1" x14ac:dyDescent="0.25">
      <c r="A198" s="9"/>
    </row>
    <row r="199" spans="1:1" x14ac:dyDescent="0.25">
      <c r="A199" s="9"/>
    </row>
    <row r="200" spans="1:1" x14ac:dyDescent="0.25">
      <c r="A200" s="9"/>
    </row>
    <row r="201" spans="1:1" x14ac:dyDescent="0.25">
      <c r="A201" s="9"/>
    </row>
    <row r="202" spans="1:1" x14ac:dyDescent="0.25">
      <c r="A202" s="9"/>
    </row>
    <row r="203" spans="1:1" x14ac:dyDescent="0.25">
      <c r="A203" s="9"/>
    </row>
    <row r="204" spans="1:1" x14ac:dyDescent="0.25">
      <c r="A204" s="9"/>
    </row>
    <row r="205" spans="1:1" x14ac:dyDescent="0.25">
      <c r="A205" s="9"/>
    </row>
    <row r="206" spans="1:1" x14ac:dyDescent="0.25">
      <c r="A206" s="9"/>
    </row>
    <row r="207" spans="1:1" x14ac:dyDescent="0.25">
      <c r="A207" s="9"/>
    </row>
    <row r="208" spans="1:1" x14ac:dyDescent="0.25">
      <c r="A208" s="9"/>
    </row>
    <row r="209" spans="1:1" x14ac:dyDescent="0.25">
      <c r="A209" s="9"/>
    </row>
    <row r="210" spans="1:1" x14ac:dyDescent="0.25">
      <c r="A210" s="9"/>
    </row>
    <row r="211" spans="1:1" x14ac:dyDescent="0.25">
      <c r="A211" s="9"/>
    </row>
    <row r="212" spans="1:1" x14ac:dyDescent="0.25">
      <c r="A212" s="9"/>
    </row>
    <row r="213" spans="1:1" x14ac:dyDescent="0.25">
      <c r="A213" s="9"/>
    </row>
    <row r="214" spans="1:1" x14ac:dyDescent="0.25">
      <c r="A214" s="9"/>
    </row>
    <row r="215" spans="1:1" x14ac:dyDescent="0.25">
      <c r="A215" s="9"/>
    </row>
    <row r="216" spans="1:1" x14ac:dyDescent="0.25">
      <c r="A216" s="9"/>
    </row>
    <row r="217" spans="1:1" x14ac:dyDescent="0.25">
      <c r="A217" s="9"/>
    </row>
    <row r="218" spans="1:1" x14ac:dyDescent="0.25">
      <c r="A218" s="9"/>
    </row>
    <row r="219" spans="1:1" x14ac:dyDescent="0.25">
      <c r="A219" s="9"/>
    </row>
    <row r="220" spans="1:1" x14ac:dyDescent="0.25">
      <c r="A220" s="9"/>
    </row>
    <row r="221" spans="1:1" x14ac:dyDescent="0.25">
      <c r="A221" s="9"/>
    </row>
    <row r="222" spans="1:1" x14ac:dyDescent="0.25">
      <c r="A222" s="9"/>
    </row>
    <row r="223" spans="1:1" x14ac:dyDescent="0.25">
      <c r="A223" s="9"/>
    </row>
    <row r="224" spans="1:1" x14ac:dyDescent="0.25">
      <c r="A224" s="9"/>
    </row>
    <row r="225" spans="1:1" x14ac:dyDescent="0.25">
      <c r="A225" s="9"/>
    </row>
    <row r="226" spans="1:1" x14ac:dyDescent="0.25">
      <c r="A226" s="9"/>
    </row>
    <row r="227" spans="1:1" x14ac:dyDescent="0.25">
      <c r="A227" s="9"/>
    </row>
    <row r="228" spans="1:1" x14ac:dyDescent="0.25">
      <c r="A228" s="9"/>
    </row>
    <row r="229" spans="1:1" x14ac:dyDescent="0.25">
      <c r="A229" s="9"/>
    </row>
    <row r="230" spans="1:1" x14ac:dyDescent="0.25">
      <c r="A230" s="9"/>
    </row>
    <row r="231" spans="1:1" x14ac:dyDescent="0.25">
      <c r="A231" s="9"/>
    </row>
    <row r="232" spans="1:1" x14ac:dyDescent="0.25">
      <c r="A232" s="9"/>
    </row>
    <row r="233" spans="1:1" x14ac:dyDescent="0.25">
      <c r="A233" s="9"/>
    </row>
    <row r="234" spans="1:1" x14ac:dyDescent="0.25">
      <c r="A234" s="9"/>
    </row>
    <row r="235" spans="1:1" x14ac:dyDescent="0.25">
      <c r="A235" s="9"/>
    </row>
    <row r="236" spans="1:1" x14ac:dyDescent="0.25">
      <c r="A236" s="9"/>
    </row>
    <row r="237" spans="1:1" x14ac:dyDescent="0.25">
      <c r="A237" s="9"/>
    </row>
    <row r="238" spans="1:1" x14ac:dyDescent="0.25">
      <c r="A238" s="9"/>
    </row>
    <row r="239" spans="1:1" x14ac:dyDescent="0.25">
      <c r="A239" s="9"/>
    </row>
    <row r="240" spans="1:1" x14ac:dyDescent="0.25">
      <c r="A240" s="9"/>
    </row>
    <row r="241" spans="1:1" x14ac:dyDescent="0.25">
      <c r="A241" s="9"/>
    </row>
    <row r="242" spans="1:1" x14ac:dyDescent="0.25">
      <c r="A242" s="9"/>
    </row>
    <row r="243" spans="1:1" x14ac:dyDescent="0.25">
      <c r="A243" s="9"/>
    </row>
    <row r="244" spans="1:1" x14ac:dyDescent="0.25">
      <c r="A244" s="9"/>
    </row>
    <row r="245" spans="1:1" x14ac:dyDescent="0.25">
      <c r="A245" s="9"/>
    </row>
    <row r="246" spans="1:1" x14ac:dyDescent="0.25">
      <c r="A246" s="9"/>
    </row>
    <row r="247" spans="1:1" x14ac:dyDescent="0.25">
      <c r="A247" s="9"/>
    </row>
    <row r="248" spans="1:1" x14ac:dyDescent="0.25">
      <c r="A248" s="9"/>
    </row>
    <row r="249" spans="1:1" x14ac:dyDescent="0.25">
      <c r="A249" s="9"/>
    </row>
    <row r="250" spans="1:1" x14ac:dyDescent="0.25">
      <c r="A250" s="9"/>
    </row>
    <row r="251" spans="1:1" x14ac:dyDescent="0.25">
      <c r="A251" s="9"/>
    </row>
    <row r="252" spans="1:1" x14ac:dyDescent="0.25">
      <c r="A252" s="9"/>
    </row>
    <row r="253" spans="1:1" x14ac:dyDescent="0.25">
      <c r="A253" s="9"/>
    </row>
    <row r="254" spans="1:1" x14ac:dyDescent="0.25">
      <c r="A254" s="9"/>
    </row>
    <row r="255" spans="1:1" x14ac:dyDescent="0.25">
      <c r="A255" s="9"/>
    </row>
    <row r="256" spans="1:1" x14ac:dyDescent="0.25">
      <c r="A256" s="9"/>
    </row>
    <row r="257" spans="1:1" x14ac:dyDescent="0.25">
      <c r="A257" s="9"/>
    </row>
    <row r="258" spans="1:1" x14ac:dyDescent="0.25">
      <c r="A258" s="9"/>
    </row>
    <row r="259" spans="1:1" x14ac:dyDescent="0.25">
      <c r="A259" s="9"/>
    </row>
    <row r="260" spans="1:1" x14ac:dyDescent="0.25">
      <c r="A260" s="9"/>
    </row>
    <row r="261" spans="1:1" x14ac:dyDescent="0.25">
      <c r="A261" s="9"/>
    </row>
    <row r="262" spans="1:1" x14ac:dyDescent="0.25">
      <c r="A262" s="9"/>
    </row>
    <row r="263" spans="1:1" x14ac:dyDescent="0.25">
      <c r="A263" s="9"/>
    </row>
    <row r="264" spans="1:1" x14ac:dyDescent="0.25">
      <c r="A264" s="9"/>
    </row>
    <row r="265" spans="1:1" x14ac:dyDescent="0.25">
      <c r="A265" s="9"/>
    </row>
    <row r="266" spans="1:1" x14ac:dyDescent="0.25">
      <c r="A266" s="9"/>
    </row>
    <row r="267" spans="1:1" x14ac:dyDescent="0.25">
      <c r="A267" s="9"/>
    </row>
    <row r="268" spans="1:1" x14ac:dyDescent="0.25">
      <c r="A268" s="9"/>
    </row>
    <row r="269" spans="1:1" x14ac:dyDescent="0.25">
      <c r="A269" s="9"/>
    </row>
    <row r="270" spans="1:1" x14ac:dyDescent="0.25">
      <c r="A270" s="9"/>
    </row>
    <row r="271" spans="1:1" x14ac:dyDescent="0.25">
      <c r="A271" s="9"/>
    </row>
    <row r="272" spans="1:1" x14ac:dyDescent="0.25">
      <c r="A272" s="9"/>
    </row>
    <row r="273" spans="1:1" x14ac:dyDescent="0.25">
      <c r="A273" s="9"/>
    </row>
    <row r="274" spans="1:1" x14ac:dyDescent="0.25">
      <c r="A274" s="9"/>
    </row>
    <row r="275" spans="1:1" x14ac:dyDescent="0.25">
      <c r="A275" s="9"/>
    </row>
    <row r="276" spans="1:1" x14ac:dyDescent="0.25">
      <c r="A276" s="9"/>
    </row>
    <row r="277" spans="1:1" x14ac:dyDescent="0.25">
      <c r="A277" s="9"/>
    </row>
    <row r="278" spans="1:1" x14ac:dyDescent="0.25">
      <c r="A278" s="9"/>
    </row>
    <row r="279" spans="1:1" x14ac:dyDescent="0.25">
      <c r="A279" s="9"/>
    </row>
    <row r="280" spans="1:1" x14ac:dyDescent="0.25">
      <c r="A280" s="9"/>
    </row>
    <row r="281" spans="1:1" x14ac:dyDescent="0.25">
      <c r="A281" s="9"/>
    </row>
    <row r="282" spans="1:1" x14ac:dyDescent="0.25">
      <c r="A282" s="9"/>
    </row>
    <row r="283" spans="1:1" x14ac:dyDescent="0.25">
      <c r="A283" s="9"/>
    </row>
    <row r="284" spans="1:1" x14ac:dyDescent="0.25">
      <c r="A284" s="9"/>
    </row>
    <row r="285" spans="1:1" x14ac:dyDescent="0.25">
      <c r="A285" s="9"/>
    </row>
    <row r="286" spans="1:1" x14ac:dyDescent="0.25">
      <c r="A286" s="9"/>
    </row>
    <row r="287" spans="1:1" x14ac:dyDescent="0.25">
      <c r="A287" s="9"/>
    </row>
    <row r="288" spans="1:1" x14ac:dyDescent="0.25">
      <c r="A288" s="9"/>
    </row>
    <row r="289" spans="1:1" x14ac:dyDescent="0.25">
      <c r="A289" s="9"/>
    </row>
    <row r="290" spans="1:1" x14ac:dyDescent="0.25">
      <c r="A290" s="9"/>
    </row>
    <row r="291" spans="1:1" x14ac:dyDescent="0.25">
      <c r="A291" s="9"/>
    </row>
    <row r="292" spans="1:1" x14ac:dyDescent="0.25">
      <c r="A292" s="9"/>
    </row>
    <row r="293" spans="1:1" x14ac:dyDescent="0.25">
      <c r="A293" s="9"/>
    </row>
    <row r="294" spans="1:1" x14ac:dyDescent="0.25">
      <c r="A294" s="9"/>
    </row>
    <row r="295" spans="1:1" x14ac:dyDescent="0.25">
      <c r="A295" s="9"/>
    </row>
    <row r="296" spans="1:1" x14ac:dyDescent="0.25">
      <c r="A296" s="9"/>
    </row>
    <row r="297" spans="1:1" x14ac:dyDescent="0.25">
      <c r="A297" s="9"/>
    </row>
    <row r="298" spans="1:1" x14ac:dyDescent="0.25">
      <c r="A298" s="9"/>
    </row>
    <row r="299" spans="1:1" x14ac:dyDescent="0.25">
      <c r="A299" s="9"/>
    </row>
    <row r="300" spans="1:1" x14ac:dyDescent="0.25">
      <c r="A300" s="9"/>
    </row>
    <row r="301" spans="1:1" x14ac:dyDescent="0.25">
      <c r="A301" s="9"/>
    </row>
    <row r="302" spans="1:1" x14ac:dyDescent="0.25">
      <c r="A302" s="9"/>
    </row>
    <row r="303" spans="1:1" x14ac:dyDescent="0.25">
      <c r="A303" s="9"/>
    </row>
    <row r="304" spans="1:1" x14ac:dyDescent="0.25">
      <c r="A304" s="9"/>
    </row>
    <row r="305" spans="1:1" x14ac:dyDescent="0.25">
      <c r="A305" s="9"/>
    </row>
    <row r="306" spans="1:1" x14ac:dyDescent="0.25">
      <c r="A306" s="9"/>
    </row>
    <row r="307" spans="1:1" x14ac:dyDescent="0.25">
      <c r="A307" s="9"/>
    </row>
    <row r="308" spans="1:1" x14ac:dyDescent="0.25">
      <c r="A308" s="9"/>
    </row>
    <row r="309" spans="1:1" x14ac:dyDescent="0.25">
      <c r="A309" s="9"/>
    </row>
    <row r="310" spans="1:1" x14ac:dyDescent="0.25">
      <c r="A310" s="9"/>
    </row>
    <row r="311" spans="1:1" x14ac:dyDescent="0.25">
      <c r="A311" s="9"/>
    </row>
    <row r="312" spans="1:1" x14ac:dyDescent="0.25">
      <c r="A312" s="9"/>
    </row>
    <row r="313" spans="1:1" x14ac:dyDescent="0.25">
      <c r="A313" s="9"/>
    </row>
    <row r="314" spans="1:1" x14ac:dyDescent="0.25">
      <c r="A314" s="9"/>
    </row>
  </sheetData>
  <mergeCells count="1">
    <mergeCell ref="A1:G1"/>
  </mergeCells>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4"/>
  <dimension ref="A1:O239"/>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78</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105" x14ac:dyDescent="0.25">
      <c r="A3" s="9">
        <v>42817</v>
      </c>
      <c r="B3" s="8" t="s">
        <v>231</v>
      </c>
      <c r="C3" s="8" t="s">
        <v>694</v>
      </c>
      <c r="D3" s="8" t="s">
        <v>172</v>
      </c>
      <c r="E3" s="6" t="s">
        <v>925</v>
      </c>
      <c r="F3" s="6" t="s">
        <v>926</v>
      </c>
      <c r="G3" s="6" t="s">
        <v>927</v>
      </c>
    </row>
    <row r="4" spans="1:15" x14ac:dyDescent="0.25">
      <c r="A4" s="8"/>
      <c r="B4" s="8"/>
      <c r="C4" s="8"/>
      <c r="D4" s="8"/>
      <c r="E4" s="6"/>
      <c r="F4" s="6"/>
      <c r="G4" s="6"/>
    </row>
    <row r="5" spans="1:15" x14ac:dyDescent="0.25">
      <c r="A5" s="8"/>
      <c r="B5" s="8"/>
      <c r="C5" s="8"/>
      <c r="D5" s="8"/>
      <c r="E5" s="6"/>
      <c r="F5" s="6"/>
      <c r="G5" s="6"/>
    </row>
    <row r="6" spans="1:15" x14ac:dyDescent="0.25">
      <c r="A6" s="8"/>
      <c r="B6" s="8"/>
      <c r="C6" s="8"/>
      <c r="D6" s="8"/>
      <c r="E6" s="6"/>
      <c r="F6" s="6"/>
      <c r="G6" s="6"/>
    </row>
    <row r="7" spans="1:15" x14ac:dyDescent="0.25">
      <c r="A7" s="8"/>
      <c r="B7" s="8"/>
      <c r="C7" s="8"/>
      <c r="D7" s="8"/>
      <c r="E7" s="6"/>
      <c r="F7" s="6"/>
      <c r="G7" s="6"/>
    </row>
    <row r="8" spans="1:15" x14ac:dyDescent="0.25">
      <c r="A8" s="8"/>
      <c r="B8" s="8"/>
      <c r="C8" s="8"/>
      <c r="D8" s="8"/>
      <c r="E8" s="6"/>
      <c r="F8" s="6"/>
      <c r="G8" s="6"/>
    </row>
    <row r="9" spans="1:15" x14ac:dyDescent="0.25">
      <c r="A9" s="8"/>
      <c r="B9" s="8"/>
      <c r="C9" s="8"/>
      <c r="D9" s="8"/>
      <c r="E9" s="6"/>
      <c r="F9" s="6"/>
      <c r="G9" s="6"/>
    </row>
    <row r="10" spans="1:15" x14ac:dyDescent="0.25">
      <c r="A10" s="8"/>
      <c r="B10" s="8"/>
      <c r="C10" s="8"/>
      <c r="D10" s="8"/>
      <c r="E10" s="6"/>
      <c r="F10" s="6"/>
      <c r="G10" s="6"/>
    </row>
    <row r="11" spans="1:15" x14ac:dyDescent="0.25">
      <c r="A11" s="8"/>
      <c r="B11" s="8"/>
      <c r="C11" s="8"/>
      <c r="D11" s="8"/>
      <c r="E11" s="6"/>
      <c r="F11" s="6"/>
      <c r="G11" s="6"/>
    </row>
    <row r="12" spans="1:15" x14ac:dyDescent="0.25">
      <c r="A12" s="8"/>
      <c r="B12" s="8"/>
      <c r="C12" s="8"/>
      <c r="D12" s="8"/>
      <c r="E12" s="6"/>
      <c r="F12" s="6"/>
      <c r="G12" s="6"/>
    </row>
    <row r="13" spans="1:15" x14ac:dyDescent="0.25">
      <c r="A13" s="8"/>
      <c r="B13" s="8"/>
      <c r="C13" s="8"/>
      <c r="D13" s="8"/>
      <c r="E13" s="6"/>
      <c r="F13" s="6"/>
      <c r="G13" s="6"/>
    </row>
    <row r="14" spans="1:15" x14ac:dyDescent="0.25">
      <c r="A14" s="8"/>
      <c r="B14" s="8"/>
      <c r="C14" s="8"/>
      <c r="D14" s="8"/>
      <c r="E14" s="6"/>
      <c r="F14" s="6"/>
      <c r="G14" s="6"/>
    </row>
    <row r="15" spans="1:15" x14ac:dyDescent="0.25">
      <c r="A15" s="8"/>
      <c r="B15" s="8"/>
      <c r="C15" s="8"/>
      <c r="D15" s="8"/>
      <c r="E15" s="6"/>
      <c r="F15" s="6"/>
      <c r="G15" s="6"/>
    </row>
    <row r="16" spans="1:15" x14ac:dyDescent="0.25">
      <c r="A16" s="8"/>
      <c r="B16" s="8"/>
      <c r="C16" s="8"/>
      <c r="D16" s="8"/>
      <c r="E16" s="6"/>
      <c r="F16" s="6"/>
      <c r="G16" s="6"/>
    </row>
    <row r="17" spans="1:7" x14ac:dyDescent="0.25">
      <c r="A17" s="8"/>
      <c r="B17" s="8"/>
      <c r="C17" s="8"/>
      <c r="D17" s="8"/>
      <c r="E17" s="6"/>
      <c r="F17" s="6"/>
      <c r="G17" s="6"/>
    </row>
    <row r="18" spans="1:7" x14ac:dyDescent="0.25">
      <c r="A18" s="8"/>
      <c r="B18" s="8"/>
      <c r="C18" s="8"/>
      <c r="D18" s="8"/>
      <c r="E18" s="6"/>
      <c r="F18" s="6"/>
      <c r="G18" s="6"/>
    </row>
    <row r="19" spans="1:7" x14ac:dyDescent="0.25">
      <c r="A19" s="8"/>
      <c r="B19" s="8"/>
      <c r="C19" s="8"/>
      <c r="D19" s="8"/>
      <c r="E19" s="6"/>
      <c r="F19" s="6"/>
      <c r="G19" s="6"/>
    </row>
    <row r="20" spans="1:7" x14ac:dyDescent="0.25">
      <c r="A20" s="8"/>
      <c r="B20" s="8"/>
      <c r="C20" s="8"/>
      <c r="D20" s="8"/>
      <c r="E20" s="6"/>
      <c r="F20" s="6"/>
      <c r="G20" s="6"/>
    </row>
    <row r="21" spans="1:7" x14ac:dyDescent="0.25">
      <c r="A21" s="8"/>
      <c r="B21" s="8"/>
      <c r="C21" s="8"/>
      <c r="D21" s="8"/>
      <c r="E21" s="6"/>
      <c r="F21" s="6"/>
      <c r="G21" s="6"/>
    </row>
    <row r="22" spans="1:7" x14ac:dyDescent="0.25">
      <c r="A22" s="8"/>
      <c r="B22" s="8"/>
      <c r="C22" s="8"/>
      <c r="D22" s="8"/>
      <c r="E22" s="6"/>
      <c r="F22" s="6"/>
      <c r="G22" s="6"/>
    </row>
    <row r="23" spans="1:7" x14ac:dyDescent="0.25">
      <c r="A23" s="8"/>
      <c r="B23" s="8"/>
      <c r="C23" s="8"/>
      <c r="D23" s="8"/>
      <c r="E23" s="6"/>
      <c r="F23" s="6"/>
      <c r="G23" s="6"/>
    </row>
    <row r="24" spans="1:7" x14ac:dyDescent="0.25">
      <c r="A24" s="8"/>
      <c r="B24" s="8"/>
      <c r="C24" s="8"/>
      <c r="D24" s="8"/>
      <c r="E24" s="6"/>
      <c r="F24" s="6"/>
      <c r="G24" s="6"/>
    </row>
    <row r="25" spans="1:7" x14ac:dyDescent="0.25">
      <c r="A25" s="8"/>
      <c r="B25" s="8"/>
      <c r="C25" s="8"/>
      <c r="D25" s="8"/>
      <c r="E25" s="6"/>
      <c r="F25" s="6"/>
      <c r="G25" s="6"/>
    </row>
    <row r="26" spans="1:7" x14ac:dyDescent="0.25">
      <c r="A26" s="8"/>
      <c r="B26" s="8"/>
      <c r="C26" s="8"/>
      <c r="D26" s="8"/>
      <c r="E26" s="6"/>
      <c r="F26" s="6"/>
      <c r="G26" s="6"/>
    </row>
    <row r="27" spans="1:7" x14ac:dyDescent="0.25">
      <c r="A27" s="8"/>
      <c r="B27" s="8"/>
      <c r="C27" s="8"/>
      <c r="D27" s="8"/>
      <c r="E27" s="6"/>
      <c r="F27" s="6"/>
      <c r="G27" s="6"/>
    </row>
    <row r="28" spans="1:7" x14ac:dyDescent="0.25">
      <c r="A28" s="8"/>
      <c r="B28" s="8"/>
      <c r="C28" s="8"/>
      <c r="D28" s="8"/>
      <c r="E28" s="6"/>
      <c r="F28" s="6"/>
      <c r="G28" s="6"/>
    </row>
    <row r="29" spans="1:7" x14ac:dyDescent="0.25">
      <c r="A29" s="8"/>
      <c r="B29" s="8"/>
      <c r="C29" s="8"/>
      <c r="D29" s="8"/>
      <c r="E29" s="6"/>
      <c r="F29" s="6"/>
      <c r="G29" s="6"/>
    </row>
    <row r="30" spans="1:7" x14ac:dyDescent="0.25">
      <c r="A30" s="8"/>
      <c r="B30" s="8"/>
      <c r="C30" s="8"/>
      <c r="D30" s="8"/>
      <c r="E30" s="6"/>
      <c r="F30" s="6"/>
      <c r="G30" s="6"/>
    </row>
    <row r="31" spans="1:7" x14ac:dyDescent="0.25">
      <c r="A31" s="8"/>
      <c r="B31" s="8"/>
      <c r="C31" s="8"/>
      <c r="D31" s="8"/>
      <c r="E31" s="6"/>
      <c r="F31" s="6"/>
      <c r="G31" s="6"/>
    </row>
    <row r="32" spans="1:7" x14ac:dyDescent="0.25">
      <c r="A32" s="8"/>
      <c r="B32" s="8"/>
      <c r="C32" s="8"/>
      <c r="D32" s="8"/>
      <c r="E32" s="6"/>
      <c r="F32" s="6"/>
      <c r="G32" s="6"/>
    </row>
    <row r="33" spans="1:7" x14ac:dyDescent="0.25">
      <c r="A33" s="8"/>
      <c r="B33" s="8"/>
      <c r="C33" s="8"/>
      <c r="D33" s="8"/>
      <c r="E33" s="6"/>
      <c r="F33" s="6"/>
      <c r="G33" s="6"/>
    </row>
    <row r="34" spans="1:7" x14ac:dyDescent="0.25">
      <c r="A34" s="8"/>
      <c r="B34" s="8"/>
      <c r="C34" s="8"/>
      <c r="D34" s="8"/>
      <c r="E34" s="6"/>
      <c r="F34" s="6"/>
      <c r="G34" s="6"/>
    </row>
    <row r="35" spans="1:7" x14ac:dyDescent="0.25">
      <c r="A35" s="8"/>
      <c r="B35" s="8"/>
      <c r="C35" s="8"/>
      <c r="D35" s="8"/>
      <c r="E35" s="6"/>
      <c r="F35" s="6"/>
      <c r="G35" s="6"/>
    </row>
    <row r="36" spans="1:7" x14ac:dyDescent="0.25">
      <c r="A36" s="8"/>
      <c r="B36" s="8"/>
      <c r="C36" s="8"/>
      <c r="D36" s="8"/>
      <c r="E36" s="6"/>
      <c r="F36" s="6"/>
      <c r="G36" s="6"/>
    </row>
    <row r="37" spans="1:7" x14ac:dyDescent="0.25">
      <c r="A37" s="8"/>
      <c r="B37" s="8"/>
      <c r="C37" s="8"/>
      <c r="D37" s="8"/>
      <c r="E37" s="6"/>
      <c r="F37" s="6"/>
      <c r="G37" s="6"/>
    </row>
    <row r="38" spans="1:7" x14ac:dyDescent="0.25">
      <c r="A38" s="8"/>
      <c r="B38" s="8"/>
      <c r="C38" s="8"/>
      <c r="D38" s="8"/>
      <c r="E38" s="6"/>
      <c r="F38" s="6"/>
      <c r="G38" s="6"/>
    </row>
    <row r="39" spans="1:7" x14ac:dyDescent="0.25">
      <c r="A39" s="8"/>
      <c r="B39" s="8"/>
      <c r="C39" s="8"/>
      <c r="D39" s="8"/>
      <c r="E39" s="6"/>
      <c r="F39" s="6"/>
      <c r="G39" s="6"/>
    </row>
    <row r="40" spans="1:7" x14ac:dyDescent="0.25">
      <c r="A40" s="8"/>
      <c r="B40" s="8"/>
      <c r="C40" s="8"/>
      <c r="D40" s="8"/>
      <c r="E40" s="6"/>
      <c r="F40" s="6"/>
      <c r="G40" s="6"/>
    </row>
    <row r="41" spans="1:7" x14ac:dyDescent="0.25">
      <c r="A41" s="8"/>
      <c r="B41" s="8"/>
      <c r="C41" s="8"/>
      <c r="D41" s="8"/>
      <c r="E41" s="6"/>
      <c r="F41" s="6"/>
      <c r="G41" s="6"/>
    </row>
    <row r="42" spans="1:7" x14ac:dyDescent="0.25">
      <c r="A42" s="8"/>
      <c r="B42" s="8"/>
      <c r="C42" s="8"/>
      <c r="D42" s="8"/>
      <c r="E42" s="6"/>
      <c r="F42" s="6"/>
      <c r="G42" s="6"/>
    </row>
    <row r="43" spans="1:7" x14ac:dyDescent="0.25">
      <c r="A43" s="8"/>
      <c r="B43" s="8"/>
      <c r="C43" s="8"/>
      <c r="D43" s="8"/>
      <c r="E43" s="6"/>
      <c r="F43" s="6"/>
      <c r="G43" s="6"/>
    </row>
    <row r="44" spans="1:7" x14ac:dyDescent="0.25">
      <c r="A44" s="8"/>
      <c r="B44" s="8"/>
      <c r="C44" s="8"/>
      <c r="D44" s="8"/>
      <c r="E44" s="6"/>
      <c r="F44" s="6"/>
      <c r="G44" s="6"/>
    </row>
    <row r="45" spans="1:7" x14ac:dyDescent="0.25">
      <c r="A45" s="8"/>
      <c r="B45" s="8"/>
      <c r="C45" s="8"/>
      <c r="D45" s="8"/>
      <c r="E45" s="6"/>
      <c r="F45" s="6"/>
      <c r="G45" s="6"/>
    </row>
    <row r="46" spans="1:7" x14ac:dyDescent="0.25">
      <c r="A46" s="8"/>
      <c r="B46" s="8"/>
      <c r="C46" s="8"/>
      <c r="D46" s="8"/>
      <c r="E46" s="6"/>
      <c r="F46" s="6"/>
      <c r="G46" s="6"/>
    </row>
    <row r="47" spans="1:7" x14ac:dyDescent="0.25">
      <c r="A47" s="8"/>
      <c r="B47" s="8"/>
      <c r="C47" s="8"/>
      <c r="D47" s="8"/>
      <c r="E47" s="6"/>
      <c r="F47" s="6"/>
      <c r="G47" s="6"/>
    </row>
    <row r="48" spans="1:7" x14ac:dyDescent="0.25">
      <c r="A48" s="8"/>
      <c r="B48" s="8"/>
      <c r="C48" s="8"/>
      <c r="D48" s="8"/>
      <c r="E48" s="6"/>
      <c r="F48" s="6"/>
      <c r="G48" s="6"/>
    </row>
    <row r="49" spans="1:7" x14ac:dyDescent="0.25">
      <c r="A49" s="8"/>
      <c r="B49" s="8"/>
      <c r="C49" s="8"/>
      <c r="D49" s="8"/>
      <c r="E49" s="6"/>
      <c r="F49" s="6"/>
      <c r="G49" s="6"/>
    </row>
    <row r="50" spans="1:7" x14ac:dyDescent="0.25">
      <c r="A50" s="8"/>
      <c r="B50" s="8"/>
      <c r="C50" s="8"/>
      <c r="D50" s="8"/>
      <c r="E50" s="6"/>
      <c r="F50" s="6"/>
      <c r="G50" s="6"/>
    </row>
    <row r="51" spans="1:7" x14ac:dyDescent="0.25">
      <c r="A51" s="8"/>
      <c r="B51" s="8"/>
      <c r="C51" s="8"/>
      <c r="D51" s="8"/>
      <c r="E51" s="6"/>
      <c r="F51" s="6"/>
      <c r="G51" s="6"/>
    </row>
    <row r="52" spans="1:7" x14ac:dyDescent="0.25">
      <c r="A52" s="8"/>
      <c r="B52" s="8"/>
      <c r="C52" s="8"/>
      <c r="D52" s="8"/>
      <c r="E52" s="6"/>
      <c r="F52" s="6"/>
      <c r="G52" s="6"/>
    </row>
    <row r="53" spans="1:7" x14ac:dyDescent="0.25">
      <c r="A53" s="8"/>
      <c r="B53" s="8"/>
      <c r="C53" s="8"/>
      <c r="D53" s="8"/>
      <c r="E53" s="6"/>
      <c r="F53" s="6"/>
      <c r="G53" s="6"/>
    </row>
    <row r="54" spans="1:7" x14ac:dyDescent="0.25">
      <c r="A54" s="8"/>
      <c r="B54" s="8"/>
      <c r="C54" s="8"/>
      <c r="D54" s="8"/>
      <c r="E54" s="6"/>
      <c r="F54" s="6"/>
      <c r="G54" s="6"/>
    </row>
    <row r="55" spans="1:7" x14ac:dyDescent="0.25">
      <c r="A55" s="8"/>
      <c r="B55" s="8"/>
      <c r="C55" s="8"/>
      <c r="D55" s="8"/>
      <c r="E55" s="6"/>
      <c r="F55" s="6"/>
      <c r="G55" s="6"/>
    </row>
    <row r="56" spans="1:7" x14ac:dyDescent="0.25">
      <c r="A56" s="8"/>
      <c r="B56" s="8"/>
      <c r="C56" s="8"/>
      <c r="D56" s="8"/>
      <c r="E56" s="6"/>
      <c r="F56" s="6"/>
      <c r="G56" s="6"/>
    </row>
    <row r="57" spans="1:7" x14ac:dyDescent="0.25">
      <c r="A57" s="8"/>
      <c r="B57" s="8"/>
      <c r="C57" s="8"/>
      <c r="D57" s="8"/>
      <c r="E57" s="6"/>
      <c r="F57" s="6"/>
    </row>
    <row r="58" spans="1:7" x14ac:dyDescent="0.25">
      <c r="A58" s="8"/>
      <c r="B58" s="8"/>
      <c r="C58" s="8"/>
      <c r="D58" s="8"/>
      <c r="E58" s="6"/>
      <c r="F58" s="6"/>
    </row>
    <row r="59" spans="1:7" x14ac:dyDescent="0.25">
      <c r="A59" s="8"/>
      <c r="B59" s="8"/>
      <c r="C59" s="8"/>
      <c r="D59" s="8"/>
      <c r="E59" s="6"/>
      <c r="F59" s="6"/>
    </row>
    <row r="60" spans="1:7" x14ac:dyDescent="0.25">
      <c r="A60" s="8"/>
      <c r="B60" s="8"/>
      <c r="C60" s="8"/>
      <c r="D60" s="8"/>
      <c r="E60" s="6"/>
      <c r="F60" s="6"/>
    </row>
    <row r="61" spans="1:7" x14ac:dyDescent="0.25">
      <c r="A61" s="8"/>
      <c r="B61" s="8"/>
      <c r="C61" s="8"/>
      <c r="D61" s="8"/>
      <c r="E61" s="6"/>
      <c r="F61" s="6"/>
    </row>
    <row r="62" spans="1:7" x14ac:dyDescent="0.25">
      <c r="A62" s="8"/>
      <c r="B62" s="8"/>
      <c r="C62" s="8"/>
      <c r="D62" s="8"/>
      <c r="E62" s="6"/>
      <c r="F62" s="6"/>
    </row>
    <row r="63" spans="1:7" x14ac:dyDescent="0.25">
      <c r="A63" s="8"/>
      <c r="B63" s="8"/>
      <c r="C63" s="8"/>
      <c r="D63" s="8"/>
      <c r="E63" s="6"/>
      <c r="F63" s="6"/>
    </row>
    <row r="64" spans="1:7" x14ac:dyDescent="0.25">
      <c r="A64" s="8"/>
      <c r="B64" s="8"/>
      <c r="C64" s="8"/>
      <c r="D64" s="8"/>
      <c r="E64" s="6"/>
      <c r="F64" s="6"/>
    </row>
    <row r="65" spans="1:6" x14ac:dyDescent="0.25">
      <c r="A65" s="8"/>
      <c r="B65" s="8"/>
      <c r="C65" s="8"/>
      <c r="D65" s="8"/>
      <c r="E65" s="6"/>
      <c r="F65" s="6"/>
    </row>
    <row r="66" spans="1:6" x14ac:dyDescent="0.25">
      <c r="A66" s="8"/>
      <c r="B66" s="8"/>
      <c r="C66" s="8"/>
      <c r="D66" s="8"/>
      <c r="E66" s="6"/>
      <c r="F66" s="6"/>
    </row>
    <row r="67" spans="1:6" x14ac:dyDescent="0.25">
      <c r="A67" s="8"/>
      <c r="B67" s="8"/>
      <c r="C67" s="8"/>
      <c r="D67" s="8"/>
      <c r="E67" s="6"/>
      <c r="F67" s="6"/>
    </row>
    <row r="68" spans="1:6" x14ac:dyDescent="0.25">
      <c r="A68" s="8"/>
      <c r="B68" s="8"/>
      <c r="C68" s="8"/>
      <c r="D68" s="8"/>
      <c r="E68" s="6"/>
      <c r="F68" s="6"/>
    </row>
    <row r="69" spans="1:6" x14ac:dyDescent="0.25">
      <c r="A69" s="8"/>
      <c r="B69" s="8"/>
      <c r="C69" s="8"/>
      <c r="D69" s="8"/>
      <c r="E69" s="6"/>
      <c r="F69" s="6"/>
    </row>
    <row r="70" spans="1:6" x14ac:dyDescent="0.25">
      <c r="A70" s="8"/>
      <c r="B70" s="8"/>
      <c r="C70" s="8"/>
      <c r="D70" s="8"/>
      <c r="E70" s="6"/>
      <c r="F70" s="6"/>
    </row>
    <row r="71" spans="1:6" x14ac:dyDescent="0.25">
      <c r="A71" s="8"/>
      <c r="B71" s="8"/>
      <c r="C71" s="8"/>
      <c r="D71" s="8"/>
      <c r="E71" s="6"/>
      <c r="F71" s="6"/>
    </row>
    <row r="72" spans="1:6" x14ac:dyDescent="0.25">
      <c r="A72" s="8"/>
      <c r="B72" s="8"/>
      <c r="C72" s="8"/>
      <c r="D72" s="8"/>
      <c r="E72" s="6"/>
      <c r="F72" s="6"/>
    </row>
    <row r="73" spans="1:6" x14ac:dyDescent="0.25">
      <c r="A73" s="8"/>
      <c r="B73" s="8"/>
      <c r="C73" s="8"/>
      <c r="D73" s="8"/>
      <c r="E73" s="6"/>
      <c r="F73" s="6"/>
    </row>
    <row r="74" spans="1:6" x14ac:dyDescent="0.25">
      <c r="A74" s="8"/>
      <c r="B74" s="8"/>
      <c r="C74" s="8"/>
      <c r="D74" s="8"/>
      <c r="E74" s="6"/>
      <c r="F74" s="6"/>
    </row>
    <row r="75" spans="1:6" x14ac:dyDescent="0.25">
      <c r="A75" s="8"/>
      <c r="B75" s="8"/>
      <c r="C75" s="8"/>
      <c r="D75" s="8"/>
      <c r="E75" s="6"/>
      <c r="F75" s="6"/>
    </row>
    <row r="76" spans="1:6" x14ac:dyDescent="0.25">
      <c r="A76" s="8"/>
      <c r="B76" s="8"/>
      <c r="C76" s="8"/>
      <c r="D76" s="8"/>
      <c r="E76" s="6"/>
      <c r="F76" s="6"/>
    </row>
    <row r="77" spans="1:6" x14ac:dyDescent="0.25">
      <c r="A77" s="8"/>
      <c r="B77" s="8"/>
      <c r="C77" s="8"/>
      <c r="D77" s="8"/>
      <c r="E77" s="6"/>
      <c r="F77" s="6"/>
    </row>
    <row r="78" spans="1:6" x14ac:dyDescent="0.25">
      <c r="A78" s="8"/>
      <c r="B78" s="8"/>
      <c r="C78" s="8"/>
      <c r="D78" s="8"/>
      <c r="E78" s="6"/>
      <c r="F78" s="6"/>
    </row>
    <row r="79" spans="1:6" x14ac:dyDescent="0.25">
      <c r="A79" s="8"/>
      <c r="B79" s="8"/>
      <c r="C79" s="8"/>
      <c r="D79" s="8"/>
      <c r="E79" s="6"/>
      <c r="F79" s="6"/>
    </row>
    <row r="80" spans="1:6" x14ac:dyDescent="0.25">
      <c r="A80" s="8"/>
      <c r="B80" s="8"/>
      <c r="C80" s="8"/>
      <c r="D80" s="8"/>
      <c r="E80" s="6"/>
      <c r="F80" s="6"/>
    </row>
    <row r="81" spans="1:6" x14ac:dyDescent="0.25">
      <c r="A81" s="8"/>
      <c r="B81" s="8"/>
      <c r="C81" s="8"/>
      <c r="D81" s="8"/>
      <c r="E81" s="6"/>
      <c r="F81" s="6"/>
    </row>
    <row r="82" spans="1:6" x14ac:dyDescent="0.25">
      <c r="A82" s="8"/>
      <c r="B82" s="8"/>
      <c r="C82" s="8"/>
      <c r="D82" s="8"/>
      <c r="E82" s="6"/>
      <c r="F82" s="6"/>
    </row>
    <row r="83" spans="1:6" x14ac:dyDescent="0.25">
      <c r="A83" s="8"/>
      <c r="B83" s="8"/>
      <c r="C83" s="8"/>
      <c r="D83" s="8"/>
      <c r="E83" s="6"/>
      <c r="F83" s="6"/>
    </row>
    <row r="84" spans="1:6" x14ac:dyDescent="0.25">
      <c r="A84" s="8"/>
      <c r="B84" s="8"/>
      <c r="C84" s="8"/>
      <c r="D84" s="8"/>
      <c r="E84" s="6"/>
      <c r="F84" s="6"/>
    </row>
    <row r="85" spans="1:6" x14ac:dyDescent="0.25">
      <c r="A85" s="8"/>
      <c r="B85" s="8"/>
      <c r="C85" s="8"/>
      <c r="D85" s="8"/>
      <c r="E85" s="6"/>
      <c r="F85" s="6"/>
    </row>
    <row r="86" spans="1:6" x14ac:dyDescent="0.25">
      <c r="A86" s="8"/>
      <c r="B86" s="8"/>
      <c r="C86" s="8"/>
      <c r="D86" s="8"/>
      <c r="E86" s="6"/>
      <c r="F86" s="6"/>
    </row>
    <row r="87" spans="1:6" x14ac:dyDescent="0.25">
      <c r="A87" s="8"/>
      <c r="B87" s="8"/>
      <c r="C87" s="8"/>
      <c r="D87" s="8"/>
      <c r="E87" s="6"/>
      <c r="F87" s="6"/>
    </row>
    <row r="88" spans="1:6" x14ac:dyDescent="0.25">
      <c r="A88" s="8"/>
      <c r="B88" s="8"/>
      <c r="C88" s="8"/>
      <c r="D88" s="8"/>
      <c r="E88" s="6"/>
      <c r="F88" s="6"/>
    </row>
    <row r="89" spans="1:6" x14ac:dyDescent="0.25">
      <c r="A89" s="8"/>
      <c r="B89" s="8"/>
      <c r="C89" s="8"/>
      <c r="D89" s="8"/>
      <c r="E89" s="6"/>
      <c r="F89" s="6"/>
    </row>
    <row r="90" spans="1:6" x14ac:dyDescent="0.25">
      <c r="A90" s="8"/>
      <c r="B90" s="8"/>
      <c r="C90" s="8"/>
      <c r="D90" s="8"/>
      <c r="E90" s="6"/>
      <c r="F90" s="6"/>
    </row>
    <row r="91" spans="1:6" x14ac:dyDescent="0.25">
      <c r="A91" s="8"/>
      <c r="B91" s="8"/>
      <c r="C91" s="8"/>
      <c r="D91" s="8"/>
      <c r="E91" s="6"/>
      <c r="F91" s="6"/>
    </row>
    <row r="92" spans="1:6" x14ac:dyDescent="0.25">
      <c r="A92" s="8"/>
      <c r="B92" s="8"/>
      <c r="C92" s="8"/>
      <c r="D92" s="8"/>
      <c r="E92" s="6"/>
      <c r="F92" s="6"/>
    </row>
    <row r="93" spans="1:6" x14ac:dyDescent="0.25">
      <c r="A93" s="8"/>
      <c r="B93" s="8"/>
      <c r="C93" s="8"/>
      <c r="D93" s="8"/>
      <c r="E93" s="6"/>
      <c r="F93" s="6"/>
    </row>
    <row r="94" spans="1:6" x14ac:dyDescent="0.25">
      <c r="A94" s="8"/>
      <c r="B94" s="8"/>
      <c r="C94" s="8"/>
      <c r="D94" s="8"/>
      <c r="E94" s="6"/>
      <c r="F94" s="6"/>
    </row>
    <row r="95" spans="1:6" x14ac:dyDescent="0.25">
      <c r="A95" s="8"/>
      <c r="B95" s="8"/>
      <c r="C95" s="8"/>
      <c r="D95" s="8"/>
      <c r="E95" s="6"/>
      <c r="F95" s="6"/>
    </row>
    <row r="96" spans="1:6" x14ac:dyDescent="0.25">
      <c r="A96" s="8"/>
      <c r="B96" s="8"/>
      <c r="C96" s="8"/>
      <c r="D96" s="8"/>
      <c r="E96" s="6"/>
      <c r="F96" s="6"/>
    </row>
    <row r="97" spans="1:6" x14ac:dyDescent="0.25">
      <c r="A97" s="8"/>
      <c r="B97" s="8"/>
      <c r="C97" s="8"/>
      <c r="D97" s="8"/>
      <c r="E97" s="6"/>
      <c r="F97" s="6"/>
    </row>
    <row r="98" spans="1:6" x14ac:dyDescent="0.25">
      <c r="A98" s="8"/>
      <c r="B98" s="8"/>
      <c r="C98" s="8"/>
      <c r="D98" s="8"/>
      <c r="E98" s="6"/>
      <c r="F98" s="6"/>
    </row>
    <row r="99" spans="1:6" x14ac:dyDescent="0.25">
      <c r="A99" s="8"/>
      <c r="B99" s="8"/>
      <c r="C99" s="8"/>
      <c r="D99" s="8"/>
      <c r="E99" s="6"/>
      <c r="F99" s="6"/>
    </row>
    <row r="100" spans="1:6" x14ac:dyDescent="0.25">
      <c r="A100" s="8"/>
      <c r="B100" s="8"/>
      <c r="C100" s="8"/>
      <c r="D100" s="8"/>
      <c r="E100" s="6"/>
      <c r="F100" s="6"/>
    </row>
    <row r="101" spans="1:6" x14ac:dyDescent="0.25">
      <c r="A101" s="8"/>
      <c r="B101" s="8"/>
      <c r="C101" s="8"/>
      <c r="D101" s="8"/>
      <c r="E101" s="6"/>
      <c r="F101" s="6"/>
    </row>
    <row r="102" spans="1:6" x14ac:dyDescent="0.25">
      <c r="A102" s="8"/>
      <c r="B102" s="8"/>
      <c r="C102" s="8"/>
      <c r="D102" s="8"/>
      <c r="E102" s="6"/>
      <c r="F102" s="6"/>
    </row>
    <row r="103" spans="1:6" x14ac:dyDescent="0.25">
      <c r="A103" s="8"/>
      <c r="B103" s="8"/>
      <c r="C103" s="8"/>
      <c r="D103" s="8"/>
      <c r="E103" s="6"/>
      <c r="F103" s="6"/>
    </row>
    <row r="104" spans="1:6" x14ac:dyDescent="0.25">
      <c r="A104" s="8"/>
      <c r="B104" s="8"/>
      <c r="C104" s="8"/>
      <c r="D104" s="8"/>
      <c r="E104" s="6"/>
      <c r="F104" s="6"/>
    </row>
    <row r="105" spans="1:6" x14ac:dyDescent="0.25">
      <c r="A105" s="8"/>
      <c r="B105" s="8"/>
      <c r="C105" s="8"/>
      <c r="D105" s="8"/>
      <c r="E105" s="6"/>
      <c r="F105" s="6"/>
    </row>
    <row r="106" spans="1:6" x14ac:dyDescent="0.25">
      <c r="A106" s="8"/>
      <c r="B106" s="8"/>
      <c r="C106" s="8"/>
      <c r="D106" s="8"/>
      <c r="E106" s="6"/>
      <c r="F106" s="6"/>
    </row>
    <row r="107" spans="1:6" x14ac:dyDescent="0.25">
      <c r="A107" s="8"/>
      <c r="B107" s="8"/>
      <c r="C107" s="8"/>
      <c r="D107" s="8"/>
      <c r="E107" s="6"/>
      <c r="F107" s="6"/>
    </row>
    <row r="108" spans="1:6" x14ac:dyDescent="0.25">
      <c r="A108" s="8"/>
      <c r="B108" s="8"/>
      <c r="C108" s="8"/>
      <c r="D108" s="8"/>
      <c r="E108" s="6"/>
      <c r="F108" s="6"/>
    </row>
    <row r="109" spans="1:6" x14ac:dyDescent="0.25">
      <c r="A109" s="8"/>
      <c r="B109" s="8"/>
      <c r="C109" s="8"/>
      <c r="D109" s="8"/>
      <c r="E109" s="6"/>
      <c r="F109" s="6"/>
    </row>
    <row r="110" spans="1:6" x14ac:dyDescent="0.25">
      <c r="A110" s="8"/>
      <c r="B110" s="8"/>
      <c r="C110" s="8"/>
      <c r="D110" s="8"/>
      <c r="E110" s="6"/>
      <c r="F110" s="6"/>
    </row>
    <row r="111" spans="1:6" x14ac:dyDescent="0.25">
      <c r="A111" s="8"/>
      <c r="B111" s="8"/>
      <c r="C111" s="8"/>
      <c r="D111" s="8"/>
      <c r="E111" s="6"/>
      <c r="F111" s="6"/>
    </row>
    <row r="112" spans="1:6" x14ac:dyDescent="0.25">
      <c r="A112" s="8"/>
      <c r="B112" s="8"/>
      <c r="C112" s="8"/>
      <c r="D112" s="8"/>
      <c r="E112" s="6"/>
      <c r="F112" s="6"/>
    </row>
    <row r="113" spans="1:6" x14ac:dyDescent="0.25">
      <c r="A113" s="8"/>
      <c r="B113" s="8"/>
      <c r="C113" s="8"/>
      <c r="D113" s="8"/>
      <c r="E113" s="6"/>
      <c r="F113" s="6"/>
    </row>
    <row r="114" spans="1:6" x14ac:dyDescent="0.25">
      <c r="A114" s="8"/>
      <c r="B114" s="8"/>
      <c r="C114" s="8"/>
      <c r="D114" s="8"/>
      <c r="E114" s="6"/>
      <c r="F114" s="6"/>
    </row>
    <row r="115" spans="1:6" x14ac:dyDescent="0.25">
      <c r="A115" s="8"/>
      <c r="B115" s="8"/>
      <c r="C115" s="8"/>
      <c r="D115" s="8"/>
      <c r="E115" s="6"/>
      <c r="F115" s="6"/>
    </row>
    <row r="116" spans="1:6" x14ac:dyDescent="0.25">
      <c r="A116" s="8"/>
      <c r="B116" s="8"/>
      <c r="C116" s="8"/>
      <c r="D116" s="8"/>
      <c r="E116" s="6"/>
      <c r="F116" s="6"/>
    </row>
    <row r="117" spans="1:6" x14ac:dyDescent="0.25">
      <c r="A117" s="8"/>
      <c r="B117" s="8"/>
      <c r="C117" s="8"/>
      <c r="D117" s="8"/>
      <c r="E117" s="6"/>
      <c r="F117" s="6"/>
    </row>
    <row r="118" spans="1:6" x14ac:dyDescent="0.25">
      <c r="A118" s="8"/>
      <c r="B118" s="8"/>
      <c r="C118" s="8"/>
      <c r="D118" s="8"/>
      <c r="E118" s="6"/>
      <c r="F118" s="6"/>
    </row>
    <row r="119" spans="1:6" x14ac:dyDescent="0.25">
      <c r="A119" s="8"/>
      <c r="B119" s="8"/>
      <c r="C119" s="8"/>
      <c r="D119" s="8"/>
      <c r="E119" s="6"/>
      <c r="F119" s="6"/>
    </row>
    <row r="120" spans="1:6" x14ac:dyDescent="0.25">
      <c r="A120" s="8"/>
      <c r="B120" s="8"/>
      <c r="C120" s="8"/>
      <c r="D120" s="8"/>
      <c r="E120" s="6"/>
      <c r="F120" s="6"/>
    </row>
    <row r="121" spans="1:6" x14ac:dyDescent="0.25">
      <c r="A121" s="8"/>
      <c r="B121" s="8"/>
      <c r="C121" s="8"/>
      <c r="D121" s="8"/>
      <c r="E121" s="6"/>
      <c r="F121" s="6"/>
    </row>
    <row r="122" spans="1:6" x14ac:dyDescent="0.25">
      <c r="A122" s="8"/>
      <c r="B122" s="8"/>
      <c r="C122" s="8"/>
      <c r="D122" s="8"/>
      <c r="E122" s="6"/>
      <c r="F122" s="6"/>
    </row>
    <row r="123" spans="1:6" x14ac:dyDescent="0.25">
      <c r="A123" s="8"/>
      <c r="B123" s="8"/>
      <c r="C123" s="8"/>
      <c r="D123" s="8"/>
      <c r="E123" s="6"/>
      <c r="F123" s="6"/>
    </row>
    <row r="124" spans="1:6" x14ac:dyDescent="0.25">
      <c r="A124" s="8"/>
      <c r="B124" s="8"/>
      <c r="C124" s="8"/>
      <c r="D124" s="8"/>
      <c r="E124" s="6"/>
      <c r="F124" s="6"/>
    </row>
    <row r="125" spans="1:6" x14ac:dyDescent="0.25">
      <c r="A125" s="8"/>
      <c r="B125" s="8"/>
      <c r="C125" s="8"/>
      <c r="D125" s="8"/>
      <c r="E125" s="6"/>
      <c r="F125" s="6"/>
    </row>
    <row r="126" spans="1:6" x14ac:dyDescent="0.25">
      <c r="A126" s="8"/>
      <c r="B126" s="8"/>
      <c r="C126" s="8"/>
      <c r="D126" s="8"/>
      <c r="E126" s="6"/>
      <c r="F126" s="6"/>
    </row>
    <row r="127" spans="1:6" x14ac:dyDescent="0.25">
      <c r="A127" s="8"/>
      <c r="B127" s="8"/>
      <c r="C127" s="8"/>
      <c r="D127" s="8"/>
      <c r="E127" s="6"/>
      <c r="F127" s="6"/>
    </row>
    <row r="128" spans="1:6" x14ac:dyDescent="0.25">
      <c r="A128" s="8"/>
      <c r="B128" s="8"/>
      <c r="C128" s="8"/>
      <c r="D128" s="8"/>
      <c r="E128" s="6"/>
      <c r="F128" s="6"/>
    </row>
    <row r="129" spans="1:6" x14ac:dyDescent="0.25">
      <c r="A129" s="8"/>
      <c r="B129" s="8"/>
      <c r="C129" s="8"/>
      <c r="D129" s="8"/>
      <c r="E129" s="6"/>
      <c r="F129" s="6"/>
    </row>
    <row r="130" spans="1:6" x14ac:dyDescent="0.25">
      <c r="A130" s="8"/>
      <c r="B130" s="8"/>
      <c r="C130" s="8"/>
      <c r="D130" s="8"/>
      <c r="E130" s="6"/>
      <c r="F130" s="6"/>
    </row>
    <row r="131" spans="1:6" x14ac:dyDescent="0.25">
      <c r="A131" s="8"/>
      <c r="B131" s="8"/>
      <c r="C131" s="8"/>
      <c r="D131" s="8"/>
      <c r="E131" s="6"/>
      <c r="F131" s="6"/>
    </row>
    <row r="132" spans="1:6" x14ac:dyDescent="0.25">
      <c r="A132" s="8"/>
      <c r="B132" s="8"/>
      <c r="C132" s="8"/>
      <c r="D132" s="8"/>
      <c r="E132" s="6"/>
      <c r="F132" s="6"/>
    </row>
    <row r="133" spans="1:6" x14ac:dyDescent="0.25">
      <c r="A133" s="8"/>
      <c r="B133" s="8"/>
      <c r="C133" s="8"/>
      <c r="D133" s="8"/>
      <c r="E133" s="6"/>
      <c r="F133" s="6"/>
    </row>
    <row r="134" spans="1:6" x14ac:dyDescent="0.25">
      <c r="A134" s="8"/>
      <c r="B134" s="8"/>
      <c r="C134" s="8"/>
      <c r="D134" s="8"/>
      <c r="E134" s="6"/>
      <c r="F134" s="6"/>
    </row>
    <row r="135" spans="1:6" x14ac:dyDescent="0.25">
      <c r="A135" s="8"/>
      <c r="B135" s="8"/>
      <c r="C135" s="8"/>
      <c r="D135" s="8"/>
      <c r="E135" s="6"/>
      <c r="F135" s="6"/>
    </row>
    <row r="136" spans="1:6" x14ac:dyDescent="0.25">
      <c r="A136" s="8"/>
      <c r="B136" s="8"/>
      <c r="C136" s="8"/>
      <c r="D136" s="8"/>
      <c r="E136" s="6"/>
      <c r="F136" s="6"/>
    </row>
    <row r="137" spans="1:6" x14ac:dyDescent="0.25">
      <c r="A137" s="8"/>
      <c r="B137" s="8"/>
      <c r="C137" s="8"/>
      <c r="D137" s="8"/>
      <c r="E137" s="6"/>
      <c r="F137" s="6"/>
    </row>
    <row r="138" spans="1:6" x14ac:dyDescent="0.25">
      <c r="A138" s="8"/>
      <c r="B138" s="8"/>
      <c r="C138" s="8"/>
      <c r="D138" s="8"/>
      <c r="E138" s="6"/>
      <c r="F138" s="6"/>
    </row>
    <row r="139" spans="1:6" x14ac:dyDescent="0.25">
      <c r="A139" s="8"/>
      <c r="B139" s="8"/>
      <c r="C139" s="8"/>
      <c r="D139" s="8"/>
      <c r="E139" s="6"/>
      <c r="F139" s="6"/>
    </row>
    <row r="140" spans="1:6" x14ac:dyDescent="0.25">
      <c r="A140" s="8"/>
      <c r="B140" s="8"/>
      <c r="C140" s="8"/>
      <c r="D140" s="8"/>
      <c r="E140" s="6"/>
      <c r="F140" s="6"/>
    </row>
    <row r="141" spans="1:6" x14ac:dyDescent="0.25">
      <c r="A141" s="8"/>
      <c r="B141" s="8"/>
      <c r="C141" s="8"/>
      <c r="D141" s="8"/>
      <c r="E141" s="6"/>
      <c r="F141" s="6"/>
    </row>
    <row r="142" spans="1:6" x14ac:dyDescent="0.25">
      <c r="A142" s="8"/>
      <c r="B142" s="8"/>
      <c r="C142" s="8"/>
      <c r="D142" s="8"/>
      <c r="E142" s="6"/>
      <c r="F142" s="6"/>
    </row>
    <row r="143" spans="1:6" x14ac:dyDescent="0.25">
      <c r="A143" s="8"/>
      <c r="B143" s="8"/>
      <c r="C143" s="8"/>
      <c r="D143" s="8"/>
      <c r="E143" s="6"/>
      <c r="F143" s="6"/>
    </row>
    <row r="144" spans="1:6" x14ac:dyDescent="0.25">
      <c r="A144" s="8"/>
      <c r="B144" s="8"/>
      <c r="C144" s="8"/>
      <c r="D144" s="8"/>
      <c r="E144" s="6"/>
      <c r="F144" s="6"/>
    </row>
    <row r="145" spans="1:6" x14ac:dyDescent="0.25">
      <c r="A145" s="8"/>
      <c r="B145" s="8"/>
      <c r="C145" s="8"/>
      <c r="D145" s="8"/>
      <c r="E145" s="6"/>
      <c r="F145" s="6"/>
    </row>
    <row r="146" spans="1:6" x14ac:dyDescent="0.25">
      <c r="A146" s="8"/>
      <c r="B146" s="8"/>
      <c r="C146" s="8"/>
      <c r="D146" s="8"/>
      <c r="E146" s="6"/>
      <c r="F146" s="6"/>
    </row>
    <row r="147" spans="1:6" x14ac:dyDescent="0.25">
      <c r="A147" s="8"/>
      <c r="B147" s="8"/>
      <c r="C147" s="8"/>
      <c r="D147" s="8"/>
      <c r="E147" s="6"/>
      <c r="F147" s="6"/>
    </row>
    <row r="148" spans="1:6" x14ac:dyDescent="0.25">
      <c r="A148" s="8"/>
      <c r="B148" s="8"/>
      <c r="C148" s="8"/>
      <c r="D148" s="8"/>
      <c r="E148" s="6"/>
      <c r="F148" s="6"/>
    </row>
    <row r="149" spans="1:6" x14ac:dyDescent="0.25">
      <c r="A149" s="8"/>
      <c r="B149" s="8"/>
      <c r="C149" s="8"/>
      <c r="D149" s="8"/>
      <c r="E149" s="6"/>
      <c r="F149" s="6"/>
    </row>
    <row r="150" spans="1:6" x14ac:dyDescent="0.25">
      <c r="A150" s="8"/>
      <c r="B150" s="8"/>
      <c r="C150" s="8"/>
      <c r="D150" s="8"/>
      <c r="E150" s="6"/>
      <c r="F150" s="6"/>
    </row>
    <row r="151" spans="1:6" x14ac:dyDescent="0.25">
      <c r="A151" s="8"/>
      <c r="B151" s="8"/>
      <c r="C151" s="8"/>
      <c r="D151" s="8"/>
      <c r="E151" s="6"/>
      <c r="F151" s="6"/>
    </row>
    <row r="152" spans="1:6" x14ac:dyDescent="0.25">
      <c r="A152" s="8"/>
      <c r="B152" s="8"/>
      <c r="C152" s="8"/>
      <c r="D152" s="8"/>
      <c r="E152" s="6"/>
      <c r="F152" s="6"/>
    </row>
    <row r="153" spans="1:6" x14ac:dyDescent="0.25">
      <c r="A153" s="8"/>
      <c r="B153" s="8"/>
      <c r="C153" s="8"/>
      <c r="D153" s="8"/>
      <c r="E153" s="6"/>
      <c r="F153" s="6"/>
    </row>
    <row r="154" spans="1:6" x14ac:dyDescent="0.25">
      <c r="A154" s="8"/>
      <c r="B154" s="8"/>
      <c r="C154" s="8"/>
      <c r="D154" s="8"/>
      <c r="E154" s="6"/>
      <c r="F154" s="6"/>
    </row>
    <row r="155" spans="1:6" x14ac:dyDescent="0.25">
      <c r="A155" s="8"/>
      <c r="B155" s="8"/>
      <c r="C155" s="8"/>
      <c r="D155" s="8"/>
      <c r="E155" s="6"/>
      <c r="F155" s="6"/>
    </row>
    <row r="156" spans="1:6" x14ac:dyDescent="0.25">
      <c r="A156" s="8"/>
      <c r="B156" s="8"/>
      <c r="C156" s="8"/>
      <c r="D156" s="8"/>
      <c r="E156" s="6"/>
      <c r="F156" s="6"/>
    </row>
    <row r="157" spans="1:6" x14ac:dyDescent="0.25">
      <c r="A157" s="8"/>
      <c r="B157" s="8"/>
      <c r="C157" s="8"/>
      <c r="D157" s="8"/>
      <c r="E157" s="6"/>
      <c r="F157" s="6"/>
    </row>
    <row r="158" spans="1:6" x14ac:dyDescent="0.25">
      <c r="A158" s="8"/>
      <c r="B158" s="8"/>
      <c r="C158" s="8"/>
      <c r="D158" s="8"/>
      <c r="E158" s="6"/>
      <c r="F158" s="6"/>
    </row>
    <row r="159" spans="1:6" x14ac:dyDescent="0.25">
      <c r="A159" s="8"/>
      <c r="B159" s="8"/>
      <c r="C159" s="8"/>
      <c r="D159" s="8"/>
      <c r="E159" s="6"/>
      <c r="F159" s="6"/>
    </row>
    <row r="160" spans="1:6" x14ac:dyDescent="0.25">
      <c r="A160" s="8"/>
      <c r="B160" s="8"/>
      <c r="C160" s="8"/>
      <c r="D160" s="8"/>
      <c r="E160" s="6"/>
      <c r="F160" s="6"/>
    </row>
    <row r="161" spans="1:6" x14ac:dyDescent="0.25">
      <c r="A161" s="8"/>
      <c r="B161" s="8"/>
      <c r="C161" s="8"/>
      <c r="D161" s="8"/>
      <c r="E161" s="6"/>
      <c r="F161" s="6"/>
    </row>
    <row r="162" spans="1:6" x14ac:dyDescent="0.25">
      <c r="A162" s="8"/>
      <c r="B162" s="8"/>
      <c r="C162" s="8"/>
      <c r="D162" s="8"/>
      <c r="E162" s="6"/>
      <c r="F162" s="6"/>
    </row>
    <row r="163" spans="1:6" x14ac:dyDescent="0.25">
      <c r="A163" s="8"/>
      <c r="B163" s="8"/>
      <c r="C163" s="8"/>
      <c r="D163" s="8"/>
      <c r="E163" s="6"/>
      <c r="F163" s="6"/>
    </row>
    <row r="164" spans="1:6" x14ac:dyDescent="0.25">
      <c r="A164" s="8"/>
      <c r="B164" s="8"/>
      <c r="C164" s="8"/>
      <c r="D164" s="8"/>
      <c r="E164" s="6"/>
      <c r="F164" s="6"/>
    </row>
    <row r="165" spans="1:6" x14ac:dyDescent="0.25">
      <c r="A165" s="8"/>
      <c r="B165" s="8"/>
      <c r="C165" s="8"/>
      <c r="D165" s="8"/>
      <c r="E165" s="6"/>
      <c r="F165" s="6"/>
    </row>
    <row r="166" spans="1:6" x14ac:dyDescent="0.25">
      <c r="A166" s="8"/>
      <c r="B166" s="8"/>
      <c r="C166" s="8"/>
      <c r="D166" s="8"/>
      <c r="E166" s="6"/>
      <c r="F166" s="6"/>
    </row>
    <row r="167" spans="1:6" x14ac:dyDescent="0.25">
      <c r="A167" s="8"/>
      <c r="B167" s="8"/>
      <c r="C167" s="8"/>
      <c r="D167" s="8"/>
      <c r="E167" s="6"/>
      <c r="F167" s="6"/>
    </row>
    <row r="168" spans="1:6" x14ac:dyDescent="0.25">
      <c r="A168" s="8"/>
      <c r="B168" s="8"/>
      <c r="C168" s="8"/>
      <c r="D168" s="8"/>
      <c r="E168" s="6"/>
      <c r="F168" s="6"/>
    </row>
    <row r="169" spans="1:6" x14ac:dyDescent="0.25">
      <c r="A169" s="8"/>
      <c r="B169" s="8"/>
      <c r="C169" s="8"/>
      <c r="D169" s="8"/>
      <c r="E169" s="6"/>
      <c r="F169" s="6"/>
    </row>
    <row r="170" spans="1:6" x14ac:dyDescent="0.25">
      <c r="A170" s="8"/>
      <c r="B170" s="8"/>
      <c r="C170" s="8"/>
      <c r="D170" s="8"/>
      <c r="E170" s="6"/>
      <c r="F170" s="6"/>
    </row>
    <row r="171" spans="1:6" x14ac:dyDescent="0.25">
      <c r="A171" s="8"/>
      <c r="B171" s="8"/>
      <c r="C171" s="8"/>
      <c r="D171" s="8"/>
      <c r="E171" s="6"/>
      <c r="F171" s="6"/>
    </row>
    <row r="172" spans="1:6" x14ac:dyDescent="0.25">
      <c r="A172" s="8"/>
      <c r="B172" s="8"/>
      <c r="C172" s="8"/>
      <c r="D172" s="8"/>
      <c r="E172" s="6"/>
      <c r="F172" s="6"/>
    </row>
    <row r="173" spans="1:6" x14ac:dyDescent="0.25">
      <c r="A173" s="8"/>
      <c r="B173" s="8"/>
      <c r="C173" s="8"/>
      <c r="D173" s="8"/>
      <c r="E173" s="6"/>
      <c r="F173" s="6"/>
    </row>
    <row r="174" spans="1:6" x14ac:dyDescent="0.25">
      <c r="A174" s="8"/>
      <c r="B174" s="8"/>
      <c r="C174" s="8"/>
      <c r="D174" s="8"/>
      <c r="E174" s="6"/>
      <c r="F174" s="6"/>
    </row>
    <row r="175" spans="1:6" x14ac:dyDescent="0.25">
      <c r="A175" s="8"/>
      <c r="B175" s="8"/>
      <c r="C175" s="8"/>
      <c r="D175" s="8"/>
      <c r="E175" s="6"/>
      <c r="F175" s="6"/>
    </row>
    <row r="176" spans="1:6" x14ac:dyDescent="0.25">
      <c r="A176" s="8"/>
      <c r="B176" s="8"/>
      <c r="C176" s="8"/>
      <c r="D176" s="8"/>
      <c r="E176" s="6"/>
      <c r="F176" s="6"/>
    </row>
    <row r="177" spans="1:6" x14ac:dyDescent="0.25">
      <c r="A177" s="8"/>
      <c r="B177" s="8"/>
      <c r="C177" s="8"/>
      <c r="D177" s="8"/>
      <c r="E177" s="6"/>
      <c r="F177" s="6"/>
    </row>
    <row r="178" spans="1:6" x14ac:dyDescent="0.25">
      <c r="A178" s="8"/>
      <c r="B178" s="8"/>
      <c r="C178" s="8"/>
      <c r="D178" s="8"/>
      <c r="E178" s="6"/>
      <c r="F178" s="6"/>
    </row>
    <row r="179" spans="1:6" x14ac:dyDescent="0.25">
      <c r="A179" s="8"/>
      <c r="B179" s="8"/>
      <c r="C179" s="8"/>
      <c r="D179" s="8"/>
      <c r="E179" s="6"/>
      <c r="F179" s="6"/>
    </row>
    <row r="180" spans="1:6" x14ac:dyDescent="0.25">
      <c r="A180" s="8"/>
      <c r="B180" s="8"/>
      <c r="C180" s="8"/>
      <c r="D180" s="8"/>
      <c r="E180" s="6"/>
      <c r="F180" s="6"/>
    </row>
    <row r="181" spans="1:6" x14ac:dyDescent="0.25">
      <c r="A181" s="8"/>
      <c r="B181" s="8"/>
      <c r="C181" s="8"/>
      <c r="D181" s="8"/>
      <c r="E181" s="6"/>
      <c r="F181" s="6"/>
    </row>
    <row r="182" spans="1:6" x14ac:dyDescent="0.25">
      <c r="A182" s="8"/>
      <c r="B182" s="8"/>
      <c r="C182" s="8"/>
      <c r="D182" s="8"/>
      <c r="E182" s="6"/>
      <c r="F182" s="6"/>
    </row>
    <row r="183" spans="1:6" x14ac:dyDescent="0.25">
      <c r="A183" s="8"/>
      <c r="B183" s="8"/>
      <c r="C183" s="8"/>
      <c r="D183" s="8"/>
      <c r="E183" s="6"/>
      <c r="F183" s="6"/>
    </row>
    <row r="184" spans="1:6" x14ac:dyDescent="0.25">
      <c r="A184" s="8"/>
      <c r="B184" s="8"/>
      <c r="C184" s="8"/>
      <c r="D184" s="8"/>
      <c r="E184" s="6"/>
      <c r="F184" s="6"/>
    </row>
    <row r="185" spans="1:6" x14ac:dyDescent="0.25">
      <c r="A185" s="8"/>
      <c r="B185" s="8"/>
      <c r="C185" s="8"/>
      <c r="D185" s="8"/>
      <c r="E185" s="6"/>
      <c r="F185" s="6"/>
    </row>
    <row r="186" spans="1:6" x14ac:dyDescent="0.25">
      <c r="A186" s="8"/>
      <c r="B186" s="8"/>
      <c r="C186" s="8"/>
      <c r="D186" s="8"/>
      <c r="E186" s="6"/>
      <c r="F186" s="6"/>
    </row>
    <row r="187" spans="1:6" x14ac:dyDescent="0.25">
      <c r="A187" s="8"/>
      <c r="B187" s="8"/>
      <c r="C187" s="8"/>
      <c r="D187" s="8"/>
      <c r="E187" s="6"/>
      <c r="F187" s="6"/>
    </row>
    <row r="188" spans="1:6" x14ac:dyDescent="0.25">
      <c r="A188" s="8"/>
      <c r="B188" s="8"/>
      <c r="C188" s="8"/>
      <c r="D188" s="8"/>
      <c r="E188" s="6"/>
      <c r="F188" s="6"/>
    </row>
    <row r="189" spans="1:6" x14ac:dyDescent="0.25">
      <c r="A189" s="8"/>
      <c r="B189" s="8"/>
      <c r="C189" s="8"/>
      <c r="D189" s="8"/>
      <c r="E189" s="6"/>
      <c r="F189" s="6"/>
    </row>
    <row r="190" spans="1:6" x14ac:dyDescent="0.25">
      <c r="A190" s="8"/>
      <c r="B190" s="8"/>
      <c r="C190" s="8"/>
      <c r="D190" s="8"/>
      <c r="E190" s="6"/>
      <c r="F190" s="6"/>
    </row>
    <row r="191" spans="1:6" x14ac:dyDescent="0.25">
      <c r="A191" s="8"/>
      <c r="B191" s="8"/>
      <c r="C191" s="8"/>
      <c r="D191" s="8"/>
      <c r="E191" s="6"/>
      <c r="F191" s="6"/>
    </row>
    <row r="192" spans="1:6" x14ac:dyDescent="0.25">
      <c r="A192" s="8"/>
      <c r="B192" s="8"/>
      <c r="C192" s="8"/>
      <c r="D192" s="8"/>
      <c r="E192" s="6"/>
      <c r="F192" s="6"/>
    </row>
    <row r="193" spans="1:6" x14ac:dyDescent="0.25">
      <c r="A193" s="8"/>
      <c r="B193" s="8"/>
      <c r="C193" s="8"/>
      <c r="D193" s="8"/>
      <c r="E193" s="6"/>
      <c r="F193" s="6"/>
    </row>
    <row r="194" spans="1:6" x14ac:dyDescent="0.25">
      <c r="A194" s="8"/>
      <c r="B194" s="8"/>
      <c r="C194" s="8"/>
      <c r="D194" s="8"/>
      <c r="E194" s="6"/>
      <c r="F194" s="6"/>
    </row>
    <row r="195" spans="1:6" x14ac:dyDescent="0.25">
      <c r="A195" s="8"/>
      <c r="B195" s="8"/>
      <c r="C195" s="8"/>
      <c r="D195" s="8"/>
      <c r="E195" s="6"/>
      <c r="F195" s="6"/>
    </row>
    <row r="196" spans="1:6" x14ac:dyDescent="0.25">
      <c r="A196" s="8"/>
      <c r="B196" s="8"/>
      <c r="C196" s="8"/>
      <c r="D196" s="8"/>
      <c r="E196" s="6"/>
      <c r="F196" s="6"/>
    </row>
    <row r="197" spans="1:6" x14ac:dyDescent="0.25">
      <c r="A197" s="8"/>
      <c r="B197" s="8"/>
      <c r="C197" s="8"/>
      <c r="D197" s="8"/>
      <c r="E197" s="6"/>
      <c r="F197" s="6"/>
    </row>
    <row r="198" spans="1:6" x14ac:dyDescent="0.25">
      <c r="A198" s="8"/>
      <c r="B198" s="8"/>
      <c r="C198" s="8"/>
      <c r="D198" s="8"/>
      <c r="E198" s="6"/>
      <c r="F198" s="6"/>
    </row>
    <row r="199" spans="1:6" x14ac:dyDescent="0.25">
      <c r="A199" s="8"/>
      <c r="B199" s="8"/>
      <c r="C199" s="8"/>
      <c r="D199" s="8"/>
      <c r="E199" s="6"/>
      <c r="F199" s="6"/>
    </row>
    <row r="200" spans="1:6" x14ac:dyDescent="0.25">
      <c r="A200" s="8"/>
      <c r="B200" s="8"/>
      <c r="C200" s="8"/>
      <c r="D200" s="8"/>
      <c r="E200" s="6"/>
      <c r="F200" s="6"/>
    </row>
    <row r="201" spans="1:6" x14ac:dyDescent="0.25">
      <c r="A201" s="8"/>
      <c r="B201" s="8"/>
      <c r="C201" s="8"/>
      <c r="D201" s="8"/>
      <c r="E201" s="6"/>
      <c r="F201" s="6"/>
    </row>
    <row r="202" spans="1:6" x14ac:dyDescent="0.25">
      <c r="A202" s="8"/>
      <c r="B202" s="8"/>
      <c r="C202" s="8"/>
      <c r="D202" s="8"/>
      <c r="E202" s="6"/>
      <c r="F202" s="6"/>
    </row>
    <row r="203" spans="1:6" x14ac:dyDescent="0.25">
      <c r="A203" s="8"/>
      <c r="B203" s="8"/>
      <c r="C203" s="8"/>
      <c r="D203" s="8"/>
      <c r="E203" s="6"/>
      <c r="F203" s="6"/>
    </row>
    <row r="204" spans="1:6" x14ac:dyDescent="0.25">
      <c r="A204" s="8"/>
      <c r="B204" s="8"/>
      <c r="C204" s="8"/>
      <c r="D204" s="8"/>
      <c r="E204" s="6"/>
      <c r="F204" s="6"/>
    </row>
    <row r="205" spans="1:6" x14ac:dyDescent="0.25">
      <c r="A205" s="8"/>
      <c r="B205" s="8"/>
      <c r="C205" s="8"/>
      <c r="D205" s="8"/>
      <c r="E205" s="6"/>
      <c r="F205" s="6"/>
    </row>
    <row r="206" spans="1:6" x14ac:dyDescent="0.25">
      <c r="A206" s="8"/>
      <c r="B206" s="8"/>
      <c r="C206" s="8"/>
      <c r="D206" s="8"/>
      <c r="E206" s="6"/>
      <c r="F206" s="6"/>
    </row>
    <row r="207" spans="1:6" x14ac:dyDescent="0.25">
      <c r="A207" s="8"/>
      <c r="B207" s="8"/>
      <c r="C207" s="8"/>
      <c r="D207" s="8"/>
      <c r="E207" s="6"/>
      <c r="F207" s="6"/>
    </row>
    <row r="208" spans="1:6" x14ac:dyDescent="0.25">
      <c r="A208" s="8"/>
      <c r="B208" s="8"/>
      <c r="C208" s="8"/>
      <c r="D208" s="8"/>
      <c r="E208" s="6"/>
      <c r="F208" s="6"/>
    </row>
    <row r="209" spans="1:6" x14ac:dyDescent="0.25">
      <c r="A209" s="8"/>
      <c r="B209" s="8"/>
      <c r="C209" s="8"/>
      <c r="D209" s="8"/>
      <c r="E209" s="6"/>
      <c r="F209" s="6"/>
    </row>
    <row r="210" spans="1:6" x14ac:dyDescent="0.25">
      <c r="A210" s="8"/>
      <c r="B210" s="8"/>
      <c r="C210" s="8"/>
      <c r="D210" s="8"/>
      <c r="E210" s="6"/>
      <c r="F210" s="6"/>
    </row>
    <row r="211" spans="1:6" x14ac:dyDescent="0.25">
      <c r="A211" s="8"/>
      <c r="B211" s="8"/>
      <c r="C211" s="8"/>
      <c r="D211" s="8"/>
      <c r="E211" s="6"/>
      <c r="F211" s="6"/>
    </row>
    <row r="212" spans="1:6" x14ac:dyDescent="0.25">
      <c r="A212" s="8"/>
      <c r="B212" s="8"/>
      <c r="C212" s="8"/>
      <c r="D212" s="8"/>
      <c r="E212" s="6"/>
      <c r="F212" s="6"/>
    </row>
    <row r="213" spans="1:6" x14ac:dyDescent="0.25">
      <c r="A213" s="8"/>
      <c r="B213" s="8"/>
      <c r="C213" s="8"/>
      <c r="D213" s="8"/>
      <c r="E213" s="6"/>
      <c r="F213" s="6"/>
    </row>
    <row r="214" spans="1:6" x14ac:dyDescent="0.25">
      <c r="A214" s="8"/>
      <c r="B214" s="8"/>
      <c r="C214" s="8"/>
      <c r="D214" s="8"/>
      <c r="E214" s="6"/>
      <c r="F214" s="6"/>
    </row>
    <row r="215" spans="1:6" x14ac:dyDescent="0.25">
      <c r="A215" s="8"/>
      <c r="B215" s="8"/>
      <c r="C215" s="8"/>
      <c r="D215" s="8"/>
      <c r="E215" s="6"/>
      <c r="F215" s="6"/>
    </row>
    <row r="216" spans="1:6" x14ac:dyDescent="0.25">
      <c r="A216" s="8"/>
      <c r="B216" s="8"/>
      <c r="C216" s="8"/>
      <c r="D216" s="8"/>
      <c r="E216" s="6"/>
      <c r="F216" s="6"/>
    </row>
    <row r="217" spans="1:6" x14ac:dyDescent="0.25">
      <c r="A217" s="8"/>
      <c r="B217" s="8"/>
      <c r="C217" s="8"/>
      <c r="D217" s="8"/>
      <c r="E217" s="6"/>
      <c r="F217" s="6"/>
    </row>
    <row r="218" spans="1:6" x14ac:dyDescent="0.25">
      <c r="A218" s="8"/>
      <c r="B218" s="8"/>
      <c r="C218" s="8"/>
      <c r="D218" s="8"/>
      <c r="E218" s="6"/>
      <c r="F218" s="6"/>
    </row>
    <row r="219" spans="1:6" x14ac:dyDescent="0.25">
      <c r="A219" s="8"/>
      <c r="B219" s="8"/>
      <c r="C219" s="8"/>
      <c r="D219" s="8"/>
      <c r="E219" s="6"/>
      <c r="F219" s="6"/>
    </row>
    <row r="220" spans="1:6" x14ac:dyDescent="0.25">
      <c r="A220" s="8"/>
      <c r="B220" s="8"/>
      <c r="C220" s="8"/>
      <c r="D220" s="8"/>
      <c r="E220" s="6"/>
      <c r="F220" s="6"/>
    </row>
    <row r="221" spans="1:6" x14ac:dyDescent="0.25">
      <c r="A221" s="8"/>
      <c r="B221" s="8"/>
      <c r="C221" s="8"/>
      <c r="D221" s="8"/>
      <c r="E221" s="6"/>
      <c r="F221" s="6"/>
    </row>
    <row r="222" spans="1:6" x14ac:dyDescent="0.25">
      <c r="A222" s="8"/>
      <c r="B222" s="8"/>
      <c r="C222" s="8"/>
      <c r="D222" s="8"/>
      <c r="E222" s="6"/>
      <c r="F222" s="6"/>
    </row>
    <row r="223" spans="1:6" x14ac:dyDescent="0.25">
      <c r="A223" s="8"/>
      <c r="B223" s="8"/>
      <c r="C223" s="8"/>
      <c r="D223" s="8"/>
      <c r="E223" s="6"/>
      <c r="F223" s="6"/>
    </row>
    <row r="224" spans="1:6" x14ac:dyDescent="0.25">
      <c r="A224" s="8"/>
      <c r="B224" s="8"/>
      <c r="C224" s="8"/>
      <c r="D224" s="8"/>
      <c r="E224" s="6"/>
      <c r="F224" s="6"/>
    </row>
    <row r="225" spans="1:6" x14ac:dyDescent="0.25">
      <c r="A225" s="8"/>
      <c r="B225" s="8"/>
      <c r="C225" s="8"/>
      <c r="D225" s="8"/>
      <c r="E225" s="6"/>
      <c r="F225" s="6"/>
    </row>
    <row r="226" spans="1:6" x14ac:dyDescent="0.25">
      <c r="A226" s="8"/>
      <c r="B226" s="8"/>
      <c r="C226" s="8"/>
      <c r="D226" s="8"/>
      <c r="E226" s="6"/>
      <c r="F226" s="6"/>
    </row>
    <row r="227" spans="1:6" x14ac:dyDescent="0.25">
      <c r="A227" s="8"/>
      <c r="B227" s="8"/>
      <c r="C227" s="8"/>
      <c r="D227" s="8"/>
      <c r="E227" s="6"/>
      <c r="F227" s="6"/>
    </row>
    <row r="228" spans="1:6" x14ac:dyDescent="0.25">
      <c r="A228" s="8"/>
      <c r="B228" s="8"/>
      <c r="C228" s="8"/>
      <c r="D228" s="8"/>
      <c r="E228" s="6"/>
      <c r="F228" s="6"/>
    </row>
    <row r="229" spans="1:6" x14ac:dyDescent="0.25">
      <c r="A229" s="8"/>
      <c r="B229" s="8"/>
      <c r="C229" s="8"/>
      <c r="D229" s="8"/>
      <c r="E229" s="6"/>
      <c r="F229" s="6"/>
    </row>
    <row r="230" spans="1:6" x14ac:dyDescent="0.25">
      <c r="A230" s="8"/>
      <c r="B230" s="8"/>
      <c r="C230" s="8"/>
      <c r="D230" s="8"/>
      <c r="E230" s="6"/>
      <c r="F230" s="6"/>
    </row>
    <row r="231" spans="1:6" x14ac:dyDescent="0.25">
      <c r="A231" s="8"/>
      <c r="B231" s="8"/>
      <c r="C231" s="8"/>
      <c r="D231" s="8"/>
      <c r="E231" s="6"/>
      <c r="F231" s="6"/>
    </row>
    <row r="232" spans="1:6" x14ac:dyDescent="0.25">
      <c r="A232" s="8"/>
      <c r="B232" s="8"/>
      <c r="C232" s="8"/>
      <c r="D232" s="8"/>
      <c r="E232" s="6"/>
      <c r="F232" s="6"/>
    </row>
    <row r="233" spans="1:6" x14ac:dyDescent="0.25">
      <c r="A233" s="8"/>
      <c r="B233" s="8"/>
      <c r="C233" s="8"/>
      <c r="D233" s="8"/>
      <c r="E233" s="6"/>
      <c r="F233" s="6"/>
    </row>
    <row r="234" spans="1:6" x14ac:dyDescent="0.25">
      <c r="A234" s="8"/>
      <c r="B234" s="8"/>
      <c r="C234" s="8"/>
      <c r="D234" s="8"/>
      <c r="E234" s="6"/>
      <c r="F234" s="6"/>
    </row>
    <row r="235" spans="1:6" x14ac:dyDescent="0.25">
      <c r="A235" s="8"/>
      <c r="B235" s="8"/>
      <c r="C235" s="8"/>
      <c r="D235" s="8"/>
      <c r="E235" s="6"/>
      <c r="F235" s="6"/>
    </row>
    <row r="236" spans="1:6" x14ac:dyDescent="0.25">
      <c r="A236" s="8"/>
      <c r="B236" s="8"/>
      <c r="C236" s="8"/>
      <c r="D236" s="8"/>
      <c r="E236" s="6"/>
      <c r="F236" s="6"/>
    </row>
    <row r="237" spans="1:6" x14ac:dyDescent="0.25">
      <c r="A237" s="8"/>
      <c r="B237" s="8"/>
      <c r="C237" s="8"/>
      <c r="D237" s="8"/>
      <c r="E237" s="6"/>
      <c r="F237" s="6"/>
    </row>
    <row r="238" spans="1:6" x14ac:dyDescent="0.25">
      <c r="A238" s="8"/>
      <c r="B238" s="8"/>
      <c r="C238" s="8"/>
      <c r="D238" s="8"/>
    </row>
    <row r="239" spans="1:6" x14ac:dyDescent="0.25">
      <c r="A239" s="8"/>
      <c r="B239" s="8"/>
      <c r="C239" s="8"/>
      <c r="D239" s="8"/>
    </row>
  </sheetData>
  <mergeCells count="1">
    <mergeCell ref="A1:G1"/>
  </mergeCells>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5"/>
  <dimension ref="A1:O2"/>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77</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sheetData>
  <mergeCells count="1">
    <mergeCell ref="A1:G1"/>
  </mergeCells>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7"/>
  <dimension ref="A1:O401"/>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2804</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75" x14ac:dyDescent="0.25">
      <c r="A3" s="9">
        <v>40991</v>
      </c>
      <c r="B3" s="8" t="s">
        <v>345</v>
      </c>
      <c r="C3" s="8" t="s">
        <v>468</v>
      </c>
      <c r="D3" s="8" t="s">
        <v>172</v>
      </c>
      <c r="E3" s="6" t="s">
        <v>1040</v>
      </c>
      <c r="F3" s="6" t="s">
        <v>1041</v>
      </c>
      <c r="G3" s="6" t="s">
        <v>1051</v>
      </c>
    </row>
    <row r="4" spans="1:15" ht="120" x14ac:dyDescent="0.25">
      <c r="A4" s="9">
        <v>40991</v>
      </c>
      <c r="B4" s="8" t="s">
        <v>345</v>
      </c>
      <c r="C4" s="8" t="s">
        <v>468</v>
      </c>
      <c r="D4" s="8" t="s">
        <v>172</v>
      </c>
      <c r="E4" s="6" t="s">
        <v>1043</v>
      </c>
      <c r="F4" s="6" t="s">
        <v>1042</v>
      </c>
      <c r="G4" s="6" t="s">
        <v>1052</v>
      </c>
    </row>
    <row r="5" spans="1:15" ht="60" x14ac:dyDescent="0.25">
      <c r="A5" s="9">
        <v>40991</v>
      </c>
      <c r="B5" s="8" t="s">
        <v>345</v>
      </c>
      <c r="C5" s="8" t="s">
        <v>468</v>
      </c>
      <c r="D5" s="8" t="s">
        <v>172</v>
      </c>
      <c r="E5" s="6" t="s">
        <v>1040</v>
      </c>
      <c r="F5" s="6" t="s">
        <v>1044</v>
      </c>
      <c r="G5" s="6"/>
    </row>
    <row r="6" spans="1:15" ht="120" x14ac:dyDescent="0.25">
      <c r="A6" s="9">
        <v>40991</v>
      </c>
      <c r="B6" s="8" t="s">
        <v>345</v>
      </c>
      <c r="C6" s="8" t="s">
        <v>468</v>
      </c>
      <c r="D6" s="8" t="s">
        <v>172</v>
      </c>
      <c r="E6" s="6" t="s">
        <v>1047</v>
      </c>
      <c r="F6" s="6" t="s">
        <v>1046</v>
      </c>
      <c r="G6" s="6" t="s">
        <v>1055</v>
      </c>
    </row>
    <row r="7" spans="1:15" ht="105" x14ac:dyDescent="0.25">
      <c r="A7" s="9">
        <v>40991</v>
      </c>
      <c r="B7" s="8" t="s">
        <v>345</v>
      </c>
      <c r="C7" s="8" t="s">
        <v>470</v>
      </c>
      <c r="D7" s="8" t="s">
        <v>172</v>
      </c>
      <c r="E7" s="6" t="s">
        <v>1049</v>
      </c>
      <c r="F7" s="6" t="s">
        <v>1048</v>
      </c>
      <c r="G7" s="6" t="s">
        <v>1054</v>
      </c>
    </row>
    <row r="8" spans="1:15" ht="45" x14ac:dyDescent="0.25">
      <c r="A8" s="9">
        <v>40991</v>
      </c>
      <c r="B8" s="8" t="s">
        <v>345</v>
      </c>
      <c r="C8" s="8" t="s">
        <v>321</v>
      </c>
      <c r="D8" s="8" t="s">
        <v>172</v>
      </c>
      <c r="E8" s="6" t="s">
        <v>1047</v>
      </c>
      <c r="F8" s="6" t="s">
        <v>1050</v>
      </c>
      <c r="G8" s="6" t="s">
        <v>1053</v>
      </c>
    </row>
    <row r="9" spans="1:15" x14ac:dyDescent="0.25">
      <c r="A9" s="9"/>
      <c r="B9" s="8"/>
      <c r="C9" s="8"/>
      <c r="D9" s="8"/>
      <c r="E9" s="6"/>
      <c r="F9" s="6"/>
      <c r="G9" s="6"/>
    </row>
    <row r="10" spans="1:15" x14ac:dyDescent="0.25">
      <c r="A10" s="9"/>
      <c r="B10" s="8"/>
      <c r="C10" s="8"/>
      <c r="D10" s="8"/>
      <c r="E10" s="6"/>
      <c r="F10" s="6"/>
      <c r="G10" s="6"/>
    </row>
    <row r="11" spans="1:15" x14ac:dyDescent="0.25">
      <c r="A11" s="9"/>
      <c r="B11" s="8"/>
      <c r="C11" s="8"/>
      <c r="D11" s="8"/>
      <c r="E11" s="6"/>
      <c r="F11" s="6"/>
      <c r="G11" s="6"/>
    </row>
    <row r="12" spans="1:15" x14ac:dyDescent="0.25">
      <c r="A12" s="9"/>
      <c r="B12" s="8"/>
      <c r="C12" s="8"/>
      <c r="D12" s="8"/>
      <c r="E12" s="6"/>
      <c r="F12" s="6"/>
      <c r="G12" s="6"/>
    </row>
    <row r="13" spans="1:15" x14ac:dyDescent="0.25">
      <c r="A13" s="9"/>
      <c r="B13" s="8"/>
      <c r="C13" s="8"/>
      <c r="D13" s="8"/>
      <c r="E13" s="6"/>
      <c r="F13" s="6"/>
      <c r="G13" s="6"/>
    </row>
    <row r="14" spans="1:15" x14ac:dyDescent="0.25">
      <c r="A14" s="9"/>
      <c r="B14" s="8"/>
      <c r="C14" s="8"/>
      <c r="D14" s="8"/>
      <c r="E14" s="6"/>
      <c r="F14" s="6"/>
      <c r="G14" s="6"/>
    </row>
    <row r="15" spans="1:15" x14ac:dyDescent="0.25">
      <c r="A15" s="9"/>
      <c r="B15" s="8"/>
      <c r="C15" s="8"/>
      <c r="D15" s="8"/>
      <c r="E15" s="6"/>
      <c r="F15" s="6"/>
      <c r="G15" s="6"/>
    </row>
    <row r="16" spans="1:15" x14ac:dyDescent="0.25">
      <c r="A16" s="9"/>
      <c r="B16" s="8"/>
      <c r="C16" s="8"/>
      <c r="D16" s="8"/>
      <c r="E16" s="6"/>
      <c r="F16" s="6"/>
      <c r="G16" s="6"/>
    </row>
    <row r="17" spans="1:7" x14ac:dyDescent="0.25">
      <c r="A17" s="9"/>
      <c r="B17" s="8"/>
      <c r="C17" s="8"/>
      <c r="D17" s="8"/>
      <c r="E17" s="6"/>
      <c r="F17" s="6"/>
      <c r="G17" s="6"/>
    </row>
    <row r="18" spans="1:7" x14ac:dyDescent="0.25">
      <c r="A18" s="9"/>
      <c r="B18" s="8"/>
      <c r="C18" s="8"/>
      <c r="D18" s="8"/>
      <c r="E18" s="6"/>
      <c r="F18" s="6"/>
      <c r="G18" s="6"/>
    </row>
    <row r="19" spans="1:7" x14ac:dyDescent="0.25">
      <c r="A19" s="9"/>
      <c r="B19" s="8"/>
      <c r="C19" s="8"/>
      <c r="D19" s="8"/>
      <c r="E19" s="6"/>
      <c r="F19" s="6"/>
      <c r="G19" s="6"/>
    </row>
    <row r="20" spans="1:7" x14ac:dyDescent="0.25">
      <c r="A20" s="9"/>
      <c r="B20" s="8"/>
      <c r="C20" s="8"/>
      <c r="D20" s="8"/>
      <c r="E20" s="6"/>
      <c r="F20" s="6"/>
      <c r="G20" s="6"/>
    </row>
    <row r="21" spans="1:7" x14ac:dyDescent="0.25">
      <c r="A21" s="9"/>
      <c r="B21" s="8"/>
      <c r="C21" s="8"/>
      <c r="D21" s="8"/>
      <c r="E21" s="6"/>
      <c r="F21" s="6"/>
      <c r="G21" s="6"/>
    </row>
    <row r="22" spans="1:7" x14ac:dyDescent="0.25">
      <c r="A22" s="9"/>
      <c r="B22" s="8"/>
      <c r="C22" s="8"/>
      <c r="D22" s="8"/>
      <c r="E22" s="6"/>
      <c r="F22" s="6"/>
      <c r="G22" s="6"/>
    </row>
    <row r="23" spans="1:7" x14ac:dyDescent="0.25">
      <c r="A23" s="9"/>
      <c r="B23" s="8"/>
      <c r="C23" s="8"/>
      <c r="D23" s="8"/>
      <c r="E23" s="6"/>
      <c r="F23" s="6"/>
      <c r="G23" s="6"/>
    </row>
    <row r="24" spans="1:7" x14ac:dyDescent="0.25">
      <c r="A24" s="9"/>
      <c r="B24" s="8"/>
      <c r="C24" s="8"/>
      <c r="D24" s="8"/>
      <c r="E24" s="6"/>
      <c r="F24" s="6"/>
      <c r="G24" s="6"/>
    </row>
    <row r="25" spans="1:7" x14ac:dyDescent="0.25">
      <c r="A25" s="9"/>
      <c r="B25" s="8"/>
      <c r="C25" s="8"/>
      <c r="D25" s="8"/>
      <c r="E25" s="6"/>
      <c r="F25" s="6"/>
      <c r="G25" s="6"/>
    </row>
    <row r="26" spans="1:7" x14ac:dyDescent="0.25">
      <c r="A26" s="9"/>
      <c r="B26" s="8"/>
      <c r="C26" s="8"/>
      <c r="D26" s="8"/>
      <c r="E26" s="6"/>
      <c r="F26" s="6"/>
      <c r="G26" s="6"/>
    </row>
    <row r="27" spans="1:7" x14ac:dyDescent="0.25">
      <c r="A27" s="9"/>
      <c r="B27" s="8"/>
      <c r="C27" s="8"/>
      <c r="D27" s="8"/>
      <c r="E27" s="6"/>
      <c r="F27" s="6"/>
      <c r="G27" s="6"/>
    </row>
    <row r="28" spans="1:7" x14ac:dyDescent="0.25">
      <c r="A28" s="9"/>
      <c r="B28" s="8"/>
      <c r="C28" s="8"/>
      <c r="D28" s="8"/>
      <c r="E28" s="6"/>
      <c r="F28" s="6"/>
      <c r="G28" s="6"/>
    </row>
    <row r="29" spans="1:7" x14ac:dyDescent="0.25">
      <c r="A29" s="9"/>
      <c r="B29" s="8"/>
      <c r="C29" s="8"/>
      <c r="D29" s="8"/>
      <c r="E29" s="6"/>
      <c r="F29" s="6"/>
      <c r="G29" s="6"/>
    </row>
    <row r="30" spans="1:7" x14ac:dyDescent="0.25">
      <c r="A30" s="9"/>
      <c r="B30" s="8"/>
      <c r="C30" s="8"/>
      <c r="D30" s="8"/>
      <c r="E30" s="6"/>
      <c r="F30" s="6"/>
      <c r="G30" s="6"/>
    </row>
    <row r="31" spans="1:7" x14ac:dyDescent="0.25">
      <c r="A31" s="9"/>
      <c r="B31" s="8"/>
      <c r="C31" s="8"/>
      <c r="D31" s="8"/>
      <c r="E31" s="6"/>
      <c r="F31" s="6"/>
      <c r="G31" s="6"/>
    </row>
    <row r="32" spans="1:7" x14ac:dyDescent="0.25">
      <c r="A32" s="9"/>
      <c r="B32" s="8"/>
      <c r="C32" s="8"/>
      <c r="D32" s="8"/>
      <c r="E32" s="6"/>
      <c r="F32" s="6"/>
      <c r="G32" s="6"/>
    </row>
    <row r="33" spans="1:7" x14ac:dyDescent="0.25">
      <c r="A33" s="9"/>
      <c r="B33" s="8"/>
      <c r="C33" s="8"/>
      <c r="D33" s="8"/>
      <c r="E33" s="6"/>
      <c r="F33" s="6"/>
      <c r="G33" s="6"/>
    </row>
    <row r="34" spans="1:7" x14ac:dyDescent="0.25">
      <c r="A34" s="9"/>
      <c r="B34" s="8"/>
      <c r="C34" s="8"/>
      <c r="D34" s="8"/>
      <c r="E34" s="6"/>
      <c r="F34" s="6"/>
      <c r="G34" s="6"/>
    </row>
    <row r="35" spans="1:7" x14ac:dyDescent="0.25">
      <c r="A35" s="9"/>
      <c r="B35" s="8"/>
      <c r="C35" s="8"/>
      <c r="D35" s="8"/>
      <c r="E35" s="6"/>
      <c r="F35" s="6"/>
      <c r="G35" s="6"/>
    </row>
    <row r="36" spans="1:7" x14ac:dyDescent="0.25">
      <c r="A36" s="9"/>
      <c r="B36" s="8"/>
      <c r="C36" s="8"/>
      <c r="D36" s="8"/>
      <c r="E36" s="6"/>
      <c r="F36" s="6"/>
      <c r="G36" s="6"/>
    </row>
    <row r="37" spans="1:7" x14ac:dyDescent="0.25">
      <c r="A37" s="9"/>
      <c r="B37" s="8"/>
      <c r="C37" s="8"/>
      <c r="D37" s="8"/>
      <c r="E37" s="6"/>
      <c r="F37" s="6"/>
      <c r="G37" s="6"/>
    </row>
    <row r="38" spans="1:7" x14ac:dyDescent="0.25">
      <c r="A38" s="9"/>
      <c r="B38" s="8"/>
      <c r="C38" s="8"/>
      <c r="D38" s="8"/>
      <c r="E38" s="6"/>
      <c r="F38" s="6"/>
      <c r="G38" s="6"/>
    </row>
    <row r="39" spans="1:7" x14ac:dyDescent="0.25">
      <c r="A39" s="9"/>
      <c r="B39" s="8"/>
      <c r="C39" s="8"/>
      <c r="D39" s="8"/>
      <c r="E39" s="6"/>
      <c r="F39" s="6"/>
      <c r="G39" s="6"/>
    </row>
    <row r="40" spans="1:7" x14ac:dyDescent="0.25">
      <c r="A40" s="9"/>
      <c r="B40" s="8"/>
      <c r="C40" s="8"/>
      <c r="D40" s="8"/>
      <c r="E40" s="6"/>
      <c r="F40" s="6"/>
      <c r="G40" s="6"/>
    </row>
    <row r="41" spans="1:7" x14ac:dyDescent="0.25">
      <c r="A41" s="9"/>
      <c r="B41" s="8"/>
      <c r="C41" s="8"/>
      <c r="D41" s="8"/>
      <c r="E41" s="6"/>
      <c r="F41" s="6"/>
      <c r="G41" s="6"/>
    </row>
    <row r="42" spans="1:7" x14ac:dyDescent="0.25">
      <c r="A42" s="9"/>
      <c r="B42" s="8"/>
      <c r="C42" s="8"/>
      <c r="D42" s="8"/>
      <c r="E42" s="6"/>
      <c r="F42" s="6"/>
      <c r="G42" s="6"/>
    </row>
    <row r="43" spans="1:7" x14ac:dyDescent="0.25">
      <c r="A43" s="9"/>
      <c r="B43" s="8"/>
      <c r="C43" s="8"/>
      <c r="D43" s="8"/>
      <c r="E43" s="6"/>
      <c r="F43" s="6"/>
      <c r="G43" s="6"/>
    </row>
    <row r="44" spans="1:7" x14ac:dyDescent="0.25">
      <c r="A44" s="9"/>
      <c r="B44" s="8"/>
      <c r="C44" s="8"/>
      <c r="D44" s="8"/>
      <c r="E44" s="6"/>
      <c r="F44" s="6"/>
      <c r="G44" s="6"/>
    </row>
    <row r="45" spans="1:7" x14ac:dyDescent="0.25">
      <c r="A45" s="9"/>
      <c r="B45" s="8"/>
      <c r="C45" s="8"/>
      <c r="D45" s="8"/>
      <c r="E45" s="6"/>
      <c r="F45" s="6"/>
      <c r="G45" s="6"/>
    </row>
    <row r="46" spans="1:7" x14ac:dyDescent="0.25">
      <c r="A46" s="9"/>
      <c r="B46" s="8"/>
      <c r="C46" s="8"/>
      <c r="D46" s="8"/>
      <c r="E46" s="6"/>
      <c r="F46" s="6"/>
      <c r="G46" s="6"/>
    </row>
    <row r="47" spans="1:7" x14ac:dyDescent="0.25">
      <c r="A47" s="9"/>
      <c r="B47" s="8"/>
      <c r="C47" s="8"/>
      <c r="D47" s="8"/>
      <c r="E47" s="6"/>
      <c r="F47" s="6"/>
      <c r="G47" s="6"/>
    </row>
    <row r="48" spans="1:7" x14ac:dyDescent="0.25">
      <c r="A48" s="9"/>
      <c r="B48" s="8"/>
      <c r="C48" s="8"/>
      <c r="D48" s="8"/>
      <c r="E48" s="6"/>
      <c r="F48" s="6"/>
      <c r="G48" s="6"/>
    </row>
    <row r="49" spans="1:7" x14ac:dyDescent="0.25">
      <c r="A49" s="9"/>
      <c r="B49" s="8"/>
      <c r="C49" s="8"/>
      <c r="D49" s="8"/>
      <c r="E49" s="6"/>
      <c r="F49" s="6"/>
      <c r="G49" s="6"/>
    </row>
    <row r="50" spans="1:7" x14ac:dyDescent="0.25">
      <c r="A50" s="9"/>
      <c r="B50" s="8"/>
      <c r="C50" s="8"/>
      <c r="D50" s="8"/>
      <c r="E50" s="6"/>
      <c r="F50" s="6"/>
      <c r="G50" s="6"/>
    </row>
    <row r="51" spans="1:7" x14ac:dyDescent="0.25">
      <c r="A51" s="9"/>
      <c r="B51" s="8"/>
      <c r="C51" s="8"/>
      <c r="D51" s="8"/>
      <c r="E51" s="6"/>
      <c r="F51" s="6"/>
      <c r="G51" s="6"/>
    </row>
    <row r="52" spans="1:7" x14ac:dyDescent="0.25">
      <c r="A52" s="9"/>
      <c r="B52" s="8"/>
      <c r="C52" s="8"/>
      <c r="D52" s="8"/>
      <c r="E52" s="6"/>
      <c r="F52" s="6"/>
      <c r="G52" s="6"/>
    </row>
    <row r="53" spans="1:7" x14ac:dyDescent="0.25">
      <c r="A53" s="9"/>
      <c r="B53" s="8"/>
      <c r="C53" s="8"/>
      <c r="D53" s="8"/>
      <c r="E53" s="6"/>
      <c r="F53" s="6"/>
      <c r="G53" s="6"/>
    </row>
    <row r="54" spans="1:7" x14ac:dyDescent="0.25">
      <c r="A54" s="9"/>
      <c r="B54" s="8"/>
      <c r="C54" s="8"/>
      <c r="D54" s="8"/>
      <c r="E54" s="6"/>
      <c r="F54" s="6"/>
      <c r="G54" s="6"/>
    </row>
    <row r="55" spans="1:7" x14ac:dyDescent="0.25">
      <c r="A55" s="9"/>
      <c r="B55" s="8"/>
      <c r="C55" s="8"/>
      <c r="D55" s="8"/>
      <c r="E55" s="6"/>
      <c r="F55" s="6"/>
      <c r="G55" s="6"/>
    </row>
    <row r="56" spans="1:7" x14ac:dyDescent="0.25">
      <c r="A56" s="9"/>
      <c r="B56" s="8"/>
      <c r="C56" s="8"/>
      <c r="D56" s="8"/>
      <c r="E56" s="6"/>
      <c r="F56" s="6"/>
      <c r="G56" s="6"/>
    </row>
    <row r="57" spans="1:7" x14ac:dyDescent="0.25">
      <c r="A57" s="9"/>
      <c r="B57" s="8"/>
      <c r="C57" s="8"/>
      <c r="D57" s="8"/>
      <c r="E57" s="6"/>
      <c r="F57" s="6"/>
      <c r="G57" s="6"/>
    </row>
    <row r="58" spans="1:7" x14ac:dyDescent="0.25">
      <c r="A58" s="9"/>
      <c r="B58" s="8"/>
      <c r="C58" s="8"/>
      <c r="D58" s="8"/>
      <c r="E58" s="6"/>
      <c r="F58" s="6"/>
      <c r="G58" s="6"/>
    </row>
    <row r="59" spans="1:7" x14ac:dyDescent="0.25">
      <c r="A59" s="9"/>
      <c r="B59" s="8"/>
      <c r="C59" s="8"/>
      <c r="D59" s="8"/>
      <c r="E59" s="6"/>
      <c r="F59" s="6"/>
      <c r="G59" s="6"/>
    </row>
    <row r="60" spans="1:7" x14ac:dyDescent="0.25">
      <c r="A60" s="9"/>
      <c r="B60" s="8"/>
      <c r="C60" s="8"/>
      <c r="D60" s="8"/>
      <c r="E60" s="6"/>
      <c r="F60" s="6"/>
      <c r="G60" s="6"/>
    </row>
    <row r="61" spans="1:7" x14ac:dyDescent="0.25">
      <c r="A61" s="9"/>
      <c r="B61" s="8"/>
      <c r="C61" s="8"/>
      <c r="D61" s="8"/>
      <c r="E61" s="6"/>
      <c r="F61" s="6"/>
      <c r="G61" s="6"/>
    </row>
    <row r="62" spans="1:7" x14ac:dyDescent="0.25">
      <c r="A62" s="9"/>
      <c r="B62" s="8"/>
      <c r="C62" s="8"/>
      <c r="D62" s="8"/>
      <c r="E62" s="6"/>
      <c r="F62" s="6"/>
      <c r="G62" s="6"/>
    </row>
    <row r="63" spans="1:7" x14ac:dyDescent="0.25">
      <c r="A63" s="9"/>
      <c r="B63" s="8"/>
      <c r="C63" s="8"/>
      <c r="D63" s="8"/>
      <c r="E63" s="6"/>
      <c r="F63" s="6"/>
      <c r="G63" s="6"/>
    </row>
    <row r="64" spans="1:7" x14ac:dyDescent="0.25">
      <c r="A64" s="9"/>
      <c r="B64" s="8"/>
      <c r="C64" s="8"/>
      <c r="D64" s="8"/>
      <c r="E64" s="6"/>
      <c r="F64" s="6"/>
    </row>
    <row r="65" spans="1:6" x14ac:dyDescent="0.25">
      <c r="A65" s="9"/>
      <c r="B65" s="8"/>
      <c r="C65" s="8"/>
      <c r="D65" s="8"/>
      <c r="E65" s="6"/>
      <c r="F65" s="6"/>
    </row>
    <row r="66" spans="1:6" x14ac:dyDescent="0.25">
      <c r="A66" s="9"/>
      <c r="B66" s="8"/>
      <c r="C66" s="8"/>
      <c r="D66" s="8"/>
      <c r="E66" s="6"/>
      <c r="F66" s="6"/>
    </row>
    <row r="67" spans="1:6" x14ac:dyDescent="0.25">
      <c r="A67" s="9"/>
      <c r="B67" s="8"/>
      <c r="C67" s="8"/>
      <c r="D67" s="8"/>
      <c r="E67" s="6"/>
      <c r="F67" s="6"/>
    </row>
    <row r="68" spans="1:6" x14ac:dyDescent="0.25">
      <c r="A68" s="9"/>
      <c r="B68" s="8"/>
      <c r="C68" s="8"/>
      <c r="D68" s="8"/>
      <c r="E68" s="6"/>
      <c r="F68" s="6"/>
    </row>
    <row r="69" spans="1:6" x14ac:dyDescent="0.25">
      <c r="A69" s="9"/>
      <c r="B69" s="8"/>
      <c r="C69" s="8"/>
      <c r="D69" s="8"/>
      <c r="E69" s="6"/>
      <c r="F69" s="6"/>
    </row>
    <row r="70" spans="1:6" x14ac:dyDescent="0.25">
      <c r="A70" s="9"/>
      <c r="B70" s="8"/>
      <c r="C70" s="8"/>
      <c r="D70" s="8"/>
      <c r="E70" s="6"/>
      <c r="F70" s="6"/>
    </row>
    <row r="71" spans="1:6" x14ac:dyDescent="0.25">
      <c r="A71" s="9"/>
      <c r="B71" s="8"/>
      <c r="C71" s="8"/>
      <c r="D71" s="8"/>
      <c r="E71" s="6"/>
      <c r="F71" s="6"/>
    </row>
    <row r="72" spans="1:6" x14ac:dyDescent="0.25">
      <c r="A72" s="9"/>
      <c r="B72" s="8"/>
      <c r="C72" s="8"/>
      <c r="D72" s="8"/>
      <c r="E72" s="6"/>
      <c r="F72" s="6"/>
    </row>
    <row r="73" spans="1:6" x14ac:dyDescent="0.25">
      <c r="A73" s="9"/>
      <c r="B73" s="8"/>
      <c r="C73" s="8"/>
      <c r="D73" s="8"/>
      <c r="E73" s="6"/>
      <c r="F73" s="6"/>
    </row>
    <row r="74" spans="1:6" x14ac:dyDescent="0.25">
      <c r="A74" s="9"/>
      <c r="B74" s="8"/>
      <c r="C74" s="8"/>
      <c r="D74" s="8"/>
      <c r="E74" s="6"/>
      <c r="F74" s="6"/>
    </row>
    <row r="75" spans="1:6" x14ac:dyDescent="0.25">
      <c r="A75" s="9"/>
      <c r="B75" s="8"/>
      <c r="C75" s="8"/>
      <c r="D75" s="8"/>
      <c r="E75" s="6"/>
      <c r="F75" s="6"/>
    </row>
    <row r="76" spans="1:6" x14ac:dyDescent="0.25">
      <c r="A76" s="9"/>
      <c r="B76" s="8"/>
      <c r="C76" s="8"/>
      <c r="D76" s="8"/>
      <c r="E76" s="6"/>
      <c r="F76" s="6"/>
    </row>
    <row r="77" spans="1:6" x14ac:dyDescent="0.25">
      <c r="A77" s="9"/>
      <c r="B77" s="8"/>
      <c r="C77" s="8"/>
      <c r="D77" s="8"/>
      <c r="E77" s="6"/>
      <c r="F77" s="6"/>
    </row>
    <row r="78" spans="1:6" x14ac:dyDescent="0.25">
      <c r="A78" s="9"/>
      <c r="B78" s="8"/>
      <c r="C78" s="8"/>
      <c r="D78" s="8"/>
      <c r="E78" s="6"/>
      <c r="F78" s="6"/>
    </row>
    <row r="79" spans="1:6" x14ac:dyDescent="0.25">
      <c r="A79" s="9"/>
      <c r="B79" s="8"/>
      <c r="C79" s="8"/>
      <c r="D79" s="8"/>
      <c r="E79" s="6"/>
      <c r="F79" s="6"/>
    </row>
    <row r="80" spans="1:6" x14ac:dyDescent="0.25">
      <c r="A80" s="9"/>
      <c r="B80" s="8"/>
      <c r="C80" s="8"/>
      <c r="D80" s="8"/>
      <c r="E80" s="6"/>
      <c r="F80" s="6"/>
    </row>
    <row r="81" spans="1:6" x14ac:dyDescent="0.25">
      <c r="A81" s="9"/>
      <c r="B81" s="8"/>
      <c r="C81" s="8"/>
      <c r="D81" s="8"/>
      <c r="E81" s="6"/>
      <c r="F81" s="6"/>
    </row>
    <row r="82" spans="1:6" x14ac:dyDescent="0.25">
      <c r="A82" s="9"/>
      <c r="B82" s="8"/>
      <c r="C82" s="8"/>
      <c r="D82" s="8"/>
      <c r="E82" s="6"/>
      <c r="F82" s="6"/>
    </row>
    <row r="83" spans="1:6" x14ac:dyDescent="0.25">
      <c r="A83" s="9"/>
      <c r="B83" s="8"/>
      <c r="C83" s="8"/>
      <c r="D83" s="8"/>
      <c r="E83" s="6"/>
      <c r="F83" s="6"/>
    </row>
    <row r="84" spans="1:6" x14ac:dyDescent="0.25">
      <c r="B84" s="8"/>
      <c r="C84" s="8"/>
      <c r="D84" s="8"/>
      <c r="E84" s="6"/>
      <c r="F84" s="6"/>
    </row>
    <row r="85" spans="1:6" x14ac:dyDescent="0.25">
      <c r="E85" s="6"/>
      <c r="F85" s="6"/>
    </row>
    <row r="86" spans="1:6" x14ac:dyDescent="0.25">
      <c r="E86" s="6"/>
      <c r="F86" s="6"/>
    </row>
    <row r="87" spans="1:6" x14ac:dyDescent="0.25">
      <c r="E87" s="6"/>
      <c r="F87" s="6"/>
    </row>
    <row r="88" spans="1:6" x14ac:dyDescent="0.25">
      <c r="E88" s="6"/>
      <c r="F88" s="6"/>
    </row>
    <row r="89" spans="1:6" x14ac:dyDescent="0.25">
      <c r="E89" s="6"/>
      <c r="F89" s="6"/>
    </row>
    <row r="90" spans="1:6" x14ac:dyDescent="0.25">
      <c r="E90" s="6"/>
      <c r="F90" s="6"/>
    </row>
    <row r="91" spans="1:6" x14ac:dyDescent="0.25">
      <c r="E91" s="6"/>
      <c r="F91" s="6"/>
    </row>
    <row r="92" spans="1:6" x14ac:dyDescent="0.25">
      <c r="E92" s="6"/>
      <c r="F92" s="6"/>
    </row>
    <row r="93" spans="1:6" x14ac:dyDescent="0.25">
      <c r="E93" s="6"/>
      <c r="F93" s="6"/>
    </row>
    <row r="94" spans="1:6" x14ac:dyDescent="0.25">
      <c r="E94" s="6"/>
      <c r="F94" s="6"/>
    </row>
    <row r="95" spans="1:6" x14ac:dyDescent="0.25">
      <c r="E95" s="6"/>
      <c r="F95" s="6"/>
    </row>
    <row r="96" spans="1:6" x14ac:dyDescent="0.25">
      <c r="E96" s="6"/>
      <c r="F96" s="6"/>
    </row>
    <row r="97" spans="5:6" x14ac:dyDescent="0.25">
      <c r="E97" s="6"/>
      <c r="F97" s="6"/>
    </row>
    <row r="98" spans="5:6" x14ac:dyDescent="0.25">
      <c r="E98" s="6"/>
      <c r="F98" s="6"/>
    </row>
    <row r="99" spans="5:6" x14ac:dyDescent="0.25">
      <c r="E99" s="6"/>
      <c r="F99" s="6"/>
    </row>
    <row r="100" spans="5:6" x14ac:dyDescent="0.25">
      <c r="E100" s="6"/>
      <c r="F100" s="6"/>
    </row>
    <row r="101" spans="5:6" x14ac:dyDescent="0.25">
      <c r="E101" s="6"/>
      <c r="F101" s="6"/>
    </row>
    <row r="102" spans="5:6" x14ac:dyDescent="0.25">
      <c r="E102" s="6"/>
      <c r="F102" s="6"/>
    </row>
    <row r="103" spans="5:6" x14ac:dyDescent="0.25">
      <c r="E103" s="6"/>
      <c r="F103" s="6"/>
    </row>
    <row r="104" spans="5:6" x14ac:dyDescent="0.25">
      <c r="E104" s="6"/>
      <c r="F104" s="6"/>
    </row>
    <row r="105" spans="5:6" x14ac:dyDescent="0.25">
      <c r="E105" s="6"/>
      <c r="F105" s="6"/>
    </row>
    <row r="106" spans="5:6" x14ac:dyDescent="0.25">
      <c r="E106" s="6"/>
      <c r="F106" s="6"/>
    </row>
    <row r="107" spans="5:6" x14ac:dyDescent="0.25">
      <c r="E107" s="6"/>
      <c r="F107" s="6"/>
    </row>
    <row r="108" spans="5:6" x14ac:dyDescent="0.25">
      <c r="E108" s="6"/>
      <c r="F108" s="6"/>
    </row>
    <row r="109" spans="5:6" x14ac:dyDescent="0.25">
      <c r="E109" s="6"/>
      <c r="F109" s="6"/>
    </row>
    <row r="110" spans="5:6" x14ac:dyDescent="0.25">
      <c r="E110" s="6"/>
      <c r="F110" s="6"/>
    </row>
    <row r="111" spans="5:6" x14ac:dyDescent="0.25">
      <c r="E111" s="6"/>
      <c r="F111" s="6"/>
    </row>
    <row r="112" spans="5:6" x14ac:dyDescent="0.25">
      <c r="E112" s="6"/>
      <c r="F112" s="6"/>
    </row>
    <row r="113" spans="5:6" x14ac:dyDescent="0.25">
      <c r="E113" s="6"/>
      <c r="F113" s="6"/>
    </row>
    <row r="114" spans="5:6" x14ac:dyDescent="0.25">
      <c r="E114" s="6"/>
      <c r="F114" s="6"/>
    </row>
    <row r="115" spans="5:6" x14ac:dyDescent="0.25">
      <c r="E115" s="6"/>
      <c r="F115" s="6"/>
    </row>
    <row r="116" spans="5:6" x14ac:dyDescent="0.25">
      <c r="E116" s="6"/>
      <c r="F116" s="6"/>
    </row>
    <row r="117" spans="5:6" x14ac:dyDescent="0.25">
      <c r="E117" s="6"/>
      <c r="F117" s="6"/>
    </row>
    <row r="118" spans="5:6" x14ac:dyDescent="0.25">
      <c r="E118" s="6"/>
      <c r="F118" s="6"/>
    </row>
    <row r="119" spans="5:6" x14ac:dyDescent="0.25">
      <c r="E119" s="6"/>
      <c r="F119" s="6"/>
    </row>
    <row r="120" spans="5:6" x14ac:dyDescent="0.25">
      <c r="E120" s="6"/>
      <c r="F120" s="6"/>
    </row>
    <row r="121" spans="5:6" x14ac:dyDescent="0.25">
      <c r="E121" s="6"/>
      <c r="F121" s="6"/>
    </row>
    <row r="122" spans="5:6" x14ac:dyDescent="0.25">
      <c r="E122" s="6"/>
      <c r="F122" s="6"/>
    </row>
    <row r="123" spans="5:6" x14ac:dyDescent="0.25">
      <c r="E123" s="6"/>
      <c r="F123" s="6"/>
    </row>
    <row r="124" spans="5:6" x14ac:dyDescent="0.25">
      <c r="E124" s="6"/>
      <c r="F124" s="6"/>
    </row>
    <row r="125" spans="5:6" x14ac:dyDescent="0.25">
      <c r="E125" s="6"/>
      <c r="F125" s="6"/>
    </row>
    <row r="126" spans="5:6" x14ac:dyDescent="0.25">
      <c r="E126" s="6"/>
      <c r="F126" s="6"/>
    </row>
    <row r="127" spans="5:6" x14ac:dyDescent="0.25">
      <c r="E127" s="6"/>
      <c r="F127" s="6"/>
    </row>
    <row r="128" spans="5:6" x14ac:dyDescent="0.25">
      <c r="E128" s="6"/>
      <c r="F128" s="6"/>
    </row>
    <row r="129" spans="5:6" x14ac:dyDescent="0.25">
      <c r="E129" s="6"/>
      <c r="F129" s="6"/>
    </row>
    <row r="130" spans="5:6" x14ac:dyDescent="0.25">
      <c r="E130" s="6"/>
      <c r="F130" s="6"/>
    </row>
    <row r="131" spans="5:6" x14ac:dyDescent="0.25">
      <c r="E131" s="6"/>
      <c r="F131" s="6"/>
    </row>
    <row r="132" spans="5:6" x14ac:dyDescent="0.25">
      <c r="E132" s="6"/>
      <c r="F132" s="6"/>
    </row>
    <row r="133" spans="5:6" x14ac:dyDescent="0.25">
      <c r="E133" s="6"/>
      <c r="F133" s="6"/>
    </row>
    <row r="134" spans="5:6" x14ac:dyDescent="0.25">
      <c r="E134" s="6"/>
      <c r="F134" s="6"/>
    </row>
    <row r="135" spans="5:6" x14ac:dyDescent="0.25">
      <c r="E135" s="6"/>
      <c r="F135" s="6"/>
    </row>
    <row r="136" spans="5:6" x14ac:dyDescent="0.25">
      <c r="E136" s="6"/>
      <c r="F136" s="6"/>
    </row>
    <row r="137" spans="5:6" x14ac:dyDescent="0.25">
      <c r="E137" s="6"/>
      <c r="F137" s="6"/>
    </row>
    <row r="138" spans="5:6" x14ac:dyDescent="0.25">
      <c r="E138" s="6"/>
      <c r="F138" s="6"/>
    </row>
    <row r="139" spans="5:6" x14ac:dyDescent="0.25">
      <c r="E139" s="6"/>
      <c r="F139" s="6"/>
    </row>
    <row r="140" spans="5:6" x14ac:dyDescent="0.25">
      <c r="E140" s="6"/>
      <c r="F140" s="6"/>
    </row>
    <row r="141" spans="5:6" x14ac:dyDescent="0.25">
      <c r="E141" s="6"/>
      <c r="F141" s="6"/>
    </row>
    <row r="142" spans="5:6" x14ac:dyDescent="0.25">
      <c r="E142" s="6"/>
      <c r="F142" s="6"/>
    </row>
    <row r="143" spans="5:6" x14ac:dyDescent="0.25">
      <c r="E143" s="6"/>
      <c r="F143" s="6"/>
    </row>
    <row r="144" spans="5:6" x14ac:dyDescent="0.25">
      <c r="E144" s="6"/>
      <c r="F144" s="6"/>
    </row>
    <row r="145" spans="5:6" x14ac:dyDescent="0.25">
      <c r="E145" s="6"/>
      <c r="F145" s="6"/>
    </row>
    <row r="146" spans="5:6" x14ac:dyDescent="0.25">
      <c r="E146" s="6"/>
      <c r="F146" s="6"/>
    </row>
    <row r="147" spans="5:6" x14ac:dyDescent="0.25">
      <c r="E147" s="6"/>
      <c r="F147" s="6"/>
    </row>
    <row r="148" spans="5:6" x14ac:dyDescent="0.25">
      <c r="E148" s="6"/>
      <c r="F148" s="6"/>
    </row>
    <row r="149" spans="5:6" x14ac:dyDescent="0.25">
      <c r="E149" s="6"/>
      <c r="F149" s="6"/>
    </row>
    <row r="150" spans="5:6" x14ac:dyDescent="0.25">
      <c r="E150" s="6"/>
      <c r="F150" s="6"/>
    </row>
    <row r="151" spans="5:6" x14ac:dyDescent="0.25">
      <c r="E151" s="6"/>
      <c r="F151" s="6"/>
    </row>
    <row r="152" spans="5:6" x14ac:dyDescent="0.25">
      <c r="E152" s="6"/>
      <c r="F152" s="6"/>
    </row>
    <row r="153" spans="5:6" x14ac:dyDescent="0.25">
      <c r="E153" s="6"/>
      <c r="F153" s="6"/>
    </row>
    <row r="154" spans="5:6" x14ac:dyDescent="0.25">
      <c r="E154" s="6"/>
      <c r="F154" s="6"/>
    </row>
    <row r="155" spans="5:6" x14ac:dyDescent="0.25">
      <c r="E155" s="6"/>
      <c r="F155" s="6"/>
    </row>
    <row r="156" spans="5:6" x14ac:dyDescent="0.25">
      <c r="E156" s="6"/>
      <c r="F156" s="6"/>
    </row>
    <row r="157" spans="5:6" x14ac:dyDescent="0.25">
      <c r="E157" s="6"/>
      <c r="F157" s="6"/>
    </row>
    <row r="158" spans="5:6" x14ac:dyDescent="0.25">
      <c r="E158" s="6"/>
      <c r="F158" s="6"/>
    </row>
    <row r="159" spans="5:6" x14ac:dyDescent="0.25">
      <c r="E159" s="6"/>
      <c r="F159" s="6"/>
    </row>
    <row r="160" spans="5:6" x14ac:dyDescent="0.25">
      <c r="E160" s="6"/>
      <c r="F160" s="6"/>
    </row>
    <row r="161" spans="5:6" x14ac:dyDescent="0.25">
      <c r="E161" s="6"/>
      <c r="F161" s="6"/>
    </row>
    <row r="162" spans="5:6" x14ac:dyDescent="0.25">
      <c r="E162" s="6"/>
      <c r="F162" s="6"/>
    </row>
    <row r="163" spans="5:6" x14ac:dyDescent="0.25">
      <c r="E163" s="6"/>
      <c r="F163" s="6"/>
    </row>
    <row r="164" spans="5:6" x14ac:dyDescent="0.25">
      <c r="E164" s="6"/>
      <c r="F164" s="6"/>
    </row>
    <row r="165" spans="5:6" x14ac:dyDescent="0.25">
      <c r="E165" s="6"/>
      <c r="F165" s="6"/>
    </row>
    <row r="166" spans="5:6" x14ac:dyDescent="0.25">
      <c r="E166" s="6"/>
      <c r="F166" s="6"/>
    </row>
    <row r="167" spans="5:6" x14ac:dyDescent="0.25">
      <c r="E167" s="6"/>
      <c r="F167" s="6"/>
    </row>
    <row r="168" spans="5:6" x14ac:dyDescent="0.25">
      <c r="E168" s="6"/>
      <c r="F168" s="6"/>
    </row>
    <row r="169" spans="5:6" x14ac:dyDescent="0.25">
      <c r="E169" s="6"/>
      <c r="F169" s="6"/>
    </row>
    <row r="170" spans="5:6" x14ac:dyDescent="0.25">
      <c r="E170" s="6"/>
      <c r="F170" s="6"/>
    </row>
    <row r="171" spans="5:6" x14ac:dyDescent="0.25">
      <c r="E171" s="6"/>
      <c r="F171" s="6"/>
    </row>
    <row r="172" spans="5:6" x14ac:dyDescent="0.25">
      <c r="E172" s="6"/>
      <c r="F172" s="6"/>
    </row>
    <row r="173" spans="5:6" x14ac:dyDescent="0.25">
      <c r="E173" s="6"/>
      <c r="F173" s="6"/>
    </row>
    <row r="174" spans="5:6" x14ac:dyDescent="0.25">
      <c r="E174" s="6"/>
      <c r="F174" s="6"/>
    </row>
    <row r="175" spans="5:6" x14ac:dyDescent="0.25">
      <c r="E175" s="6"/>
      <c r="F175" s="6"/>
    </row>
    <row r="176" spans="5:6" x14ac:dyDescent="0.25">
      <c r="E176" s="6"/>
      <c r="F176" s="6"/>
    </row>
    <row r="177" spans="5:6" x14ac:dyDescent="0.25">
      <c r="E177" s="6"/>
      <c r="F177" s="6"/>
    </row>
    <row r="178" spans="5:6" x14ac:dyDescent="0.25">
      <c r="E178" s="6"/>
      <c r="F178" s="6"/>
    </row>
    <row r="179" spans="5:6" x14ac:dyDescent="0.25">
      <c r="E179" s="6"/>
      <c r="F179" s="6"/>
    </row>
    <row r="180" spans="5:6" x14ac:dyDescent="0.25">
      <c r="E180" s="6"/>
      <c r="F180" s="6"/>
    </row>
    <row r="181" spans="5:6" x14ac:dyDescent="0.25">
      <c r="E181" s="6"/>
      <c r="F181" s="6"/>
    </row>
    <row r="182" spans="5:6" x14ac:dyDescent="0.25">
      <c r="E182" s="6"/>
      <c r="F182" s="6"/>
    </row>
    <row r="183" spans="5:6" x14ac:dyDescent="0.25">
      <c r="E183" s="6"/>
      <c r="F183" s="6"/>
    </row>
    <row r="184" spans="5:6" x14ac:dyDescent="0.25">
      <c r="E184" s="6"/>
      <c r="F184" s="6"/>
    </row>
    <row r="185" spans="5:6" x14ac:dyDescent="0.25">
      <c r="E185" s="6"/>
      <c r="F185" s="6"/>
    </row>
    <row r="186" spans="5:6" x14ac:dyDescent="0.25">
      <c r="E186" s="6"/>
      <c r="F186" s="6"/>
    </row>
    <row r="187" spans="5:6" x14ac:dyDescent="0.25">
      <c r="E187" s="6"/>
      <c r="F187" s="6"/>
    </row>
    <row r="188" spans="5:6" x14ac:dyDescent="0.25">
      <c r="E188" s="6"/>
      <c r="F188" s="6"/>
    </row>
    <row r="189" spans="5:6" x14ac:dyDescent="0.25">
      <c r="E189" s="6"/>
      <c r="F189" s="6"/>
    </row>
    <row r="190" spans="5:6" x14ac:dyDescent="0.25">
      <c r="E190" s="6"/>
      <c r="F190" s="6"/>
    </row>
    <row r="191" spans="5:6" x14ac:dyDescent="0.25">
      <c r="E191" s="6"/>
      <c r="F191" s="6"/>
    </row>
    <row r="192" spans="5:6" x14ac:dyDescent="0.25">
      <c r="E192" s="6"/>
      <c r="F192" s="6"/>
    </row>
    <row r="193" spans="5:6" x14ac:dyDescent="0.25">
      <c r="E193" s="6"/>
      <c r="F193" s="6"/>
    </row>
    <row r="194" spans="5:6" x14ac:dyDescent="0.25">
      <c r="E194" s="6"/>
      <c r="F194" s="6"/>
    </row>
    <row r="195" spans="5:6" x14ac:dyDescent="0.25">
      <c r="E195" s="6"/>
      <c r="F195" s="6"/>
    </row>
    <row r="196" spans="5:6" x14ac:dyDescent="0.25">
      <c r="E196" s="6"/>
      <c r="F196" s="6"/>
    </row>
    <row r="197" spans="5:6" x14ac:dyDescent="0.25">
      <c r="E197" s="6"/>
      <c r="F197" s="6"/>
    </row>
    <row r="198" spans="5:6" x14ac:dyDescent="0.25">
      <c r="E198" s="6"/>
      <c r="F198" s="6"/>
    </row>
    <row r="199" spans="5:6" x14ac:dyDescent="0.25">
      <c r="E199" s="6"/>
      <c r="F199" s="6"/>
    </row>
    <row r="200" spans="5:6" x14ac:dyDescent="0.25">
      <c r="E200" s="6"/>
      <c r="F200" s="6"/>
    </row>
    <row r="201" spans="5:6" x14ac:dyDescent="0.25">
      <c r="E201" s="6"/>
      <c r="F201" s="6"/>
    </row>
    <row r="202" spans="5:6" x14ac:dyDescent="0.25">
      <c r="E202" s="6"/>
      <c r="F202" s="6"/>
    </row>
    <row r="203" spans="5:6" x14ac:dyDescent="0.25">
      <c r="E203" s="6"/>
      <c r="F203" s="6"/>
    </row>
    <row r="204" spans="5:6" x14ac:dyDescent="0.25">
      <c r="E204" s="6"/>
      <c r="F204" s="6"/>
    </row>
    <row r="205" spans="5:6" x14ac:dyDescent="0.25">
      <c r="E205" s="6"/>
      <c r="F205" s="6"/>
    </row>
    <row r="206" spans="5:6" x14ac:dyDescent="0.25">
      <c r="E206" s="6"/>
      <c r="F206" s="6"/>
    </row>
    <row r="207" spans="5:6" x14ac:dyDescent="0.25">
      <c r="E207" s="6"/>
      <c r="F207" s="6"/>
    </row>
    <row r="208" spans="5:6" x14ac:dyDescent="0.25">
      <c r="E208" s="6"/>
      <c r="F208" s="6"/>
    </row>
    <row r="209" spans="5:6" x14ac:dyDescent="0.25">
      <c r="E209" s="6"/>
      <c r="F209" s="6"/>
    </row>
    <row r="210" spans="5:6" x14ac:dyDescent="0.25">
      <c r="E210" s="6"/>
      <c r="F210" s="6"/>
    </row>
    <row r="211" spans="5:6" x14ac:dyDescent="0.25">
      <c r="E211" s="6"/>
      <c r="F211" s="6"/>
    </row>
    <row r="212" spans="5:6" x14ac:dyDescent="0.25">
      <c r="E212" s="6"/>
      <c r="F212" s="6"/>
    </row>
    <row r="213" spans="5:6" x14ac:dyDescent="0.25">
      <c r="E213" s="6"/>
      <c r="F213" s="6"/>
    </row>
    <row r="214" spans="5:6" x14ac:dyDescent="0.25">
      <c r="E214" s="6"/>
      <c r="F214" s="6"/>
    </row>
    <row r="215" spans="5:6" x14ac:dyDescent="0.25">
      <c r="E215" s="6"/>
      <c r="F215" s="6"/>
    </row>
    <row r="216" spans="5:6" x14ac:dyDescent="0.25">
      <c r="E216" s="6"/>
      <c r="F216" s="6"/>
    </row>
    <row r="217" spans="5:6" x14ac:dyDescent="0.25">
      <c r="E217" s="6"/>
      <c r="F217" s="6"/>
    </row>
    <row r="218" spans="5:6" x14ac:dyDescent="0.25">
      <c r="E218" s="6"/>
      <c r="F218" s="6"/>
    </row>
    <row r="219" spans="5:6" x14ac:dyDescent="0.25">
      <c r="E219" s="6"/>
      <c r="F219" s="6"/>
    </row>
    <row r="220" spans="5:6" x14ac:dyDescent="0.25">
      <c r="E220" s="6"/>
      <c r="F220" s="6"/>
    </row>
    <row r="221" spans="5:6" x14ac:dyDescent="0.25">
      <c r="E221" s="6"/>
      <c r="F221" s="6"/>
    </row>
    <row r="222" spans="5:6" x14ac:dyDescent="0.25">
      <c r="E222" s="6"/>
      <c r="F222" s="6"/>
    </row>
    <row r="223" spans="5:6" x14ac:dyDescent="0.25">
      <c r="E223" s="6"/>
      <c r="F223" s="6"/>
    </row>
    <row r="224" spans="5:6" x14ac:dyDescent="0.25">
      <c r="E224" s="6"/>
      <c r="F224" s="6"/>
    </row>
    <row r="225" spans="5:6" x14ac:dyDescent="0.25">
      <c r="E225" s="6"/>
      <c r="F225" s="6"/>
    </row>
    <row r="226" spans="5:6" x14ac:dyDescent="0.25">
      <c r="E226" s="6"/>
      <c r="F226" s="6"/>
    </row>
    <row r="227" spans="5:6" x14ac:dyDescent="0.25">
      <c r="E227" s="6"/>
      <c r="F227" s="6"/>
    </row>
    <row r="228" spans="5:6" x14ac:dyDescent="0.25">
      <c r="E228" s="6"/>
      <c r="F228" s="6"/>
    </row>
    <row r="229" spans="5:6" x14ac:dyDescent="0.25">
      <c r="E229" s="6"/>
      <c r="F229" s="6"/>
    </row>
    <row r="230" spans="5:6" x14ac:dyDescent="0.25">
      <c r="E230" s="6"/>
      <c r="F230" s="6"/>
    </row>
    <row r="231" spans="5:6" x14ac:dyDescent="0.25">
      <c r="E231" s="6"/>
      <c r="F231" s="6"/>
    </row>
    <row r="232" spans="5:6" x14ac:dyDescent="0.25">
      <c r="E232" s="6"/>
      <c r="F232" s="6"/>
    </row>
    <row r="233" spans="5:6" x14ac:dyDescent="0.25">
      <c r="E233" s="6"/>
      <c r="F233" s="6"/>
    </row>
    <row r="234" spans="5:6" x14ac:dyDescent="0.25">
      <c r="E234" s="6"/>
      <c r="F234" s="6"/>
    </row>
    <row r="235" spans="5:6" x14ac:dyDescent="0.25">
      <c r="E235" s="6"/>
      <c r="F235" s="6"/>
    </row>
    <row r="236" spans="5:6" x14ac:dyDescent="0.25">
      <c r="E236" s="6"/>
      <c r="F236" s="6"/>
    </row>
    <row r="237" spans="5:6" x14ac:dyDescent="0.25">
      <c r="E237" s="6"/>
      <c r="F237" s="6"/>
    </row>
    <row r="238" spans="5:6" x14ac:dyDescent="0.25">
      <c r="E238" s="6"/>
      <c r="F238" s="6"/>
    </row>
    <row r="239" spans="5:6" x14ac:dyDescent="0.25">
      <c r="E239" s="6"/>
      <c r="F239" s="6"/>
    </row>
    <row r="240" spans="5:6" x14ac:dyDescent="0.25">
      <c r="E240" s="6"/>
      <c r="F240" s="6"/>
    </row>
    <row r="241" spans="5:6" x14ac:dyDescent="0.25">
      <c r="E241" s="6"/>
      <c r="F241" s="6"/>
    </row>
    <row r="242" spans="5:6" x14ac:dyDescent="0.25">
      <c r="E242" s="6"/>
      <c r="F242" s="6"/>
    </row>
    <row r="243" spans="5:6" x14ac:dyDescent="0.25">
      <c r="E243" s="6"/>
      <c r="F243" s="6"/>
    </row>
    <row r="244" spans="5:6" x14ac:dyDescent="0.25">
      <c r="E244" s="6"/>
      <c r="F244" s="6"/>
    </row>
    <row r="245" spans="5:6" x14ac:dyDescent="0.25">
      <c r="E245" s="6"/>
      <c r="F245" s="6"/>
    </row>
    <row r="246" spans="5:6" x14ac:dyDescent="0.25">
      <c r="E246" s="6"/>
      <c r="F246" s="6"/>
    </row>
    <row r="247" spans="5:6" x14ac:dyDescent="0.25">
      <c r="E247" s="6"/>
      <c r="F247" s="6"/>
    </row>
    <row r="248" spans="5:6" x14ac:dyDescent="0.25">
      <c r="E248" s="6"/>
      <c r="F248" s="6"/>
    </row>
    <row r="249" spans="5:6" x14ac:dyDescent="0.25">
      <c r="E249" s="6"/>
      <c r="F249" s="6"/>
    </row>
    <row r="250" spans="5:6" x14ac:dyDescent="0.25">
      <c r="E250" s="6"/>
      <c r="F250" s="6"/>
    </row>
    <row r="251" spans="5:6" x14ac:dyDescent="0.25">
      <c r="E251" s="6"/>
      <c r="F251" s="6"/>
    </row>
    <row r="252" spans="5:6" x14ac:dyDescent="0.25">
      <c r="E252" s="6"/>
      <c r="F252" s="6"/>
    </row>
    <row r="253" spans="5:6" x14ac:dyDescent="0.25">
      <c r="E253" s="6"/>
      <c r="F253" s="6"/>
    </row>
    <row r="254" spans="5:6" x14ac:dyDescent="0.25">
      <c r="E254" s="6"/>
      <c r="F254" s="6"/>
    </row>
    <row r="255" spans="5:6" x14ac:dyDescent="0.25">
      <c r="E255" s="6"/>
      <c r="F255" s="6"/>
    </row>
    <row r="256" spans="5:6" x14ac:dyDescent="0.25">
      <c r="E256" s="6"/>
      <c r="F256" s="6"/>
    </row>
    <row r="257" spans="5:6" x14ac:dyDescent="0.25">
      <c r="E257" s="6"/>
      <c r="F257" s="6"/>
    </row>
    <row r="258" spans="5:6" x14ac:dyDescent="0.25">
      <c r="E258" s="6"/>
      <c r="F258" s="6"/>
    </row>
    <row r="259" spans="5:6" x14ac:dyDescent="0.25">
      <c r="E259" s="6"/>
      <c r="F259" s="6"/>
    </row>
    <row r="260" spans="5:6" x14ac:dyDescent="0.25">
      <c r="E260" s="6"/>
      <c r="F260" s="6"/>
    </row>
    <row r="261" spans="5:6" x14ac:dyDescent="0.25">
      <c r="E261" s="6"/>
      <c r="F261" s="6"/>
    </row>
    <row r="262" spans="5:6" x14ac:dyDescent="0.25">
      <c r="E262" s="6"/>
      <c r="F262" s="6"/>
    </row>
    <row r="263" spans="5:6" x14ac:dyDescent="0.25">
      <c r="E263" s="6"/>
      <c r="F263" s="6"/>
    </row>
    <row r="264" spans="5:6" x14ac:dyDescent="0.25">
      <c r="E264" s="6"/>
      <c r="F264" s="6"/>
    </row>
    <row r="265" spans="5:6" x14ac:dyDescent="0.25">
      <c r="E265" s="6"/>
      <c r="F265" s="6"/>
    </row>
    <row r="266" spans="5:6" x14ac:dyDescent="0.25">
      <c r="E266" s="6"/>
      <c r="F266" s="6"/>
    </row>
    <row r="267" spans="5:6" x14ac:dyDescent="0.25">
      <c r="E267" s="6"/>
      <c r="F267" s="6"/>
    </row>
    <row r="268" spans="5:6" x14ac:dyDescent="0.25">
      <c r="E268" s="6"/>
      <c r="F268" s="6"/>
    </row>
    <row r="269" spans="5:6" x14ac:dyDescent="0.25">
      <c r="E269" s="6"/>
      <c r="F269" s="6"/>
    </row>
    <row r="270" spans="5:6" x14ac:dyDescent="0.25">
      <c r="E270" s="6"/>
      <c r="F270" s="6"/>
    </row>
    <row r="271" spans="5:6" x14ac:dyDescent="0.25">
      <c r="E271" s="6"/>
      <c r="F271" s="6"/>
    </row>
    <row r="272" spans="5:6" x14ac:dyDescent="0.25">
      <c r="E272" s="6"/>
      <c r="F272" s="6"/>
    </row>
    <row r="273" spans="5:6" x14ac:dyDescent="0.25">
      <c r="E273" s="6"/>
      <c r="F273" s="6"/>
    </row>
    <row r="274" spans="5:6" x14ac:dyDescent="0.25">
      <c r="E274" s="6"/>
      <c r="F274" s="6"/>
    </row>
    <row r="275" spans="5:6" x14ac:dyDescent="0.25">
      <c r="E275" s="6"/>
      <c r="F275" s="6"/>
    </row>
    <row r="276" spans="5:6" x14ac:dyDescent="0.25">
      <c r="E276" s="6"/>
      <c r="F276" s="6"/>
    </row>
    <row r="277" spans="5:6" x14ac:dyDescent="0.25">
      <c r="E277" s="6"/>
      <c r="F277" s="6"/>
    </row>
    <row r="278" spans="5:6" x14ac:dyDescent="0.25">
      <c r="E278" s="6"/>
      <c r="F278" s="6"/>
    </row>
    <row r="279" spans="5:6" x14ac:dyDescent="0.25">
      <c r="E279" s="6"/>
      <c r="F279" s="6"/>
    </row>
    <row r="280" spans="5:6" x14ac:dyDescent="0.25">
      <c r="E280" s="6"/>
      <c r="F280" s="6"/>
    </row>
    <row r="281" spans="5:6" x14ac:dyDescent="0.25">
      <c r="E281" s="6"/>
      <c r="F281" s="6"/>
    </row>
    <row r="282" spans="5:6" x14ac:dyDescent="0.25">
      <c r="E282" s="6"/>
      <c r="F282" s="6"/>
    </row>
    <row r="283" spans="5:6" x14ac:dyDescent="0.25">
      <c r="E283" s="6"/>
      <c r="F283" s="6"/>
    </row>
    <row r="284" spans="5:6" x14ac:dyDescent="0.25">
      <c r="E284" s="6"/>
      <c r="F284" s="6"/>
    </row>
    <row r="285" spans="5:6" x14ac:dyDescent="0.25">
      <c r="E285" s="6"/>
      <c r="F285" s="6"/>
    </row>
    <row r="286" spans="5:6" x14ac:dyDescent="0.25">
      <c r="E286" s="6"/>
      <c r="F286" s="6"/>
    </row>
    <row r="287" spans="5:6" x14ac:dyDescent="0.25">
      <c r="E287" s="6"/>
      <c r="F287" s="6"/>
    </row>
    <row r="288" spans="5:6" x14ac:dyDescent="0.25">
      <c r="E288" s="6"/>
      <c r="F288" s="6"/>
    </row>
    <row r="289" spans="5:6" x14ac:dyDescent="0.25">
      <c r="E289" s="6"/>
      <c r="F289" s="6"/>
    </row>
    <row r="290" spans="5:6" x14ac:dyDescent="0.25">
      <c r="E290" s="6"/>
      <c r="F290" s="6"/>
    </row>
    <row r="291" spans="5:6" x14ac:dyDescent="0.25">
      <c r="E291" s="6"/>
      <c r="F291" s="6"/>
    </row>
    <row r="292" spans="5:6" x14ac:dyDescent="0.25">
      <c r="E292" s="6"/>
      <c r="F292" s="6"/>
    </row>
    <row r="293" spans="5:6" x14ac:dyDescent="0.25">
      <c r="E293" s="6"/>
      <c r="F293" s="6"/>
    </row>
    <row r="294" spans="5:6" x14ac:dyDescent="0.25">
      <c r="E294" s="6"/>
      <c r="F294" s="6"/>
    </row>
    <row r="295" spans="5:6" x14ac:dyDescent="0.25">
      <c r="E295" s="6"/>
      <c r="F295" s="6"/>
    </row>
    <row r="296" spans="5:6" x14ac:dyDescent="0.25">
      <c r="E296" s="6"/>
      <c r="F296" s="6"/>
    </row>
    <row r="297" spans="5:6" x14ac:dyDescent="0.25">
      <c r="E297" s="6"/>
      <c r="F297" s="6"/>
    </row>
    <row r="298" spans="5:6" x14ac:dyDescent="0.25">
      <c r="E298" s="6"/>
      <c r="F298" s="6"/>
    </row>
    <row r="299" spans="5:6" x14ac:dyDescent="0.25">
      <c r="E299" s="6"/>
      <c r="F299" s="6"/>
    </row>
    <row r="300" spans="5:6" x14ac:dyDescent="0.25">
      <c r="E300" s="6"/>
      <c r="F300" s="6"/>
    </row>
    <row r="301" spans="5:6" x14ac:dyDescent="0.25">
      <c r="E301" s="6"/>
      <c r="F301" s="6"/>
    </row>
    <row r="302" spans="5:6" x14ac:dyDescent="0.25">
      <c r="E302" s="6"/>
      <c r="F302" s="6"/>
    </row>
    <row r="303" spans="5:6" x14ac:dyDescent="0.25">
      <c r="E303" s="6"/>
      <c r="F303" s="6"/>
    </row>
    <row r="304" spans="5:6" x14ac:dyDescent="0.25">
      <c r="E304" s="6"/>
      <c r="F304" s="6"/>
    </row>
    <row r="305" spans="5:6" x14ac:dyDescent="0.25">
      <c r="E305" s="6"/>
      <c r="F305" s="6"/>
    </row>
    <row r="306" spans="5:6" x14ac:dyDescent="0.25">
      <c r="E306" s="6"/>
      <c r="F306" s="6"/>
    </row>
    <row r="307" spans="5:6" x14ac:dyDescent="0.25">
      <c r="E307" s="6"/>
      <c r="F307" s="6"/>
    </row>
    <row r="308" spans="5:6" x14ac:dyDescent="0.25">
      <c r="E308" s="6"/>
      <c r="F308" s="6"/>
    </row>
    <row r="309" spans="5:6" x14ac:dyDescent="0.25">
      <c r="E309" s="6"/>
      <c r="F309" s="6"/>
    </row>
    <row r="310" spans="5:6" x14ac:dyDescent="0.25">
      <c r="E310" s="6"/>
      <c r="F310" s="6"/>
    </row>
    <row r="311" spans="5:6" x14ac:dyDescent="0.25">
      <c r="E311" s="6"/>
      <c r="F311" s="6"/>
    </row>
    <row r="312" spans="5:6" x14ac:dyDescent="0.25">
      <c r="E312" s="6"/>
      <c r="F312" s="6"/>
    </row>
    <row r="313" spans="5:6" x14ac:dyDescent="0.25">
      <c r="E313" s="6"/>
      <c r="F313" s="6"/>
    </row>
    <row r="314" spans="5:6" x14ac:dyDescent="0.25">
      <c r="E314" s="6"/>
      <c r="F314" s="6"/>
    </row>
    <row r="315" spans="5:6" x14ac:dyDescent="0.25">
      <c r="E315" s="6"/>
      <c r="F315" s="6"/>
    </row>
    <row r="316" spans="5:6" x14ac:dyDescent="0.25">
      <c r="E316" s="6"/>
      <c r="F316" s="6"/>
    </row>
    <row r="317" spans="5:6" x14ac:dyDescent="0.25">
      <c r="E317" s="6"/>
      <c r="F317" s="6"/>
    </row>
    <row r="318" spans="5:6" x14ac:dyDescent="0.25">
      <c r="E318" s="6"/>
      <c r="F318" s="6"/>
    </row>
    <row r="319" spans="5:6" x14ac:dyDescent="0.25">
      <c r="E319" s="6"/>
      <c r="F319" s="6"/>
    </row>
    <row r="320" spans="5:6" x14ac:dyDescent="0.25">
      <c r="E320" s="6"/>
      <c r="F320" s="6"/>
    </row>
    <row r="321" spans="5:6" x14ac:dyDescent="0.25">
      <c r="E321" s="6"/>
      <c r="F321" s="6"/>
    </row>
    <row r="322" spans="5:6" x14ac:dyDescent="0.25">
      <c r="E322" s="6"/>
      <c r="F322" s="6"/>
    </row>
    <row r="323" spans="5:6" x14ac:dyDescent="0.25">
      <c r="E323" s="6"/>
      <c r="F323" s="6"/>
    </row>
    <row r="324" spans="5:6" x14ac:dyDescent="0.25">
      <c r="E324" s="6"/>
      <c r="F324" s="6"/>
    </row>
    <row r="325" spans="5:6" x14ac:dyDescent="0.25">
      <c r="E325" s="6"/>
      <c r="F325" s="6"/>
    </row>
    <row r="326" spans="5:6" x14ac:dyDescent="0.25">
      <c r="E326" s="6"/>
      <c r="F326" s="6"/>
    </row>
    <row r="327" spans="5:6" x14ac:dyDescent="0.25">
      <c r="E327" s="6"/>
      <c r="F327" s="6"/>
    </row>
    <row r="328" spans="5:6" x14ac:dyDescent="0.25">
      <c r="E328" s="6"/>
      <c r="F328" s="6"/>
    </row>
    <row r="329" spans="5:6" x14ac:dyDescent="0.25">
      <c r="E329" s="6"/>
      <c r="F329" s="6"/>
    </row>
    <row r="330" spans="5:6" x14ac:dyDescent="0.25">
      <c r="E330" s="6"/>
      <c r="F330" s="6"/>
    </row>
    <row r="331" spans="5:6" x14ac:dyDescent="0.25">
      <c r="E331" s="6"/>
      <c r="F331" s="6"/>
    </row>
    <row r="332" spans="5:6" x14ac:dyDescent="0.25">
      <c r="E332" s="6"/>
      <c r="F332" s="6"/>
    </row>
    <row r="333" spans="5:6" x14ac:dyDescent="0.25">
      <c r="E333" s="6"/>
      <c r="F333" s="6"/>
    </row>
    <row r="334" spans="5:6" x14ac:dyDescent="0.25">
      <c r="E334" s="6"/>
      <c r="F334" s="6"/>
    </row>
    <row r="335" spans="5:6" x14ac:dyDescent="0.25">
      <c r="E335" s="6"/>
      <c r="F335" s="6"/>
    </row>
    <row r="336" spans="5:6" x14ac:dyDescent="0.25">
      <c r="E336" s="6"/>
      <c r="F336" s="6"/>
    </row>
    <row r="337" spans="5:6" x14ac:dyDescent="0.25">
      <c r="E337" s="6"/>
      <c r="F337" s="6"/>
    </row>
    <row r="338" spans="5:6" x14ac:dyDescent="0.25">
      <c r="E338" s="6"/>
      <c r="F338" s="6"/>
    </row>
    <row r="339" spans="5:6" x14ac:dyDescent="0.25">
      <c r="E339" s="6"/>
      <c r="F339" s="6"/>
    </row>
    <row r="340" spans="5:6" x14ac:dyDescent="0.25">
      <c r="E340" s="6"/>
      <c r="F340" s="6"/>
    </row>
    <row r="341" spans="5:6" x14ac:dyDescent="0.25">
      <c r="E341" s="6"/>
      <c r="F341" s="6"/>
    </row>
    <row r="342" spans="5:6" x14ac:dyDescent="0.25">
      <c r="E342" s="6"/>
      <c r="F342" s="6"/>
    </row>
    <row r="343" spans="5:6" x14ac:dyDescent="0.25">
      <c r="E343" s="6"/>
      <c r="F343" s="6"/>
    </row>
    <row r="344" spans="5:6" x14ac:dyDescent="0.25">
      <c r="E344" s="6"/>
      <c r="F344" s="6"/>
    </row>
    <row r="345" spans="5:6" x14ac:dyDescent="0.25">
      <c r="E345" s="6"/>
      <c r="F345" s="6"/>
    </row>
    <row r="346" spans="5:6" x14ac:dyDescent="0.25">
      <c r="E346" s="6"/>
      <c r="F346" s="6"/>
    </row>
    <row r="347" spans="5:6" x14ac:dyDescent="0.25">
      <c r="E347" s="6"/>
      <c r="F347" s="6"/>
    </row>
    <row r="348" spans="5:6" x14ac:dyDescent="0.25">
      <c r="E348" s="6"/>
      <c r="F348" s="6"/>
    </row>
    <row r="349" spans="5:6" x14ac:dyDescent="0.25">
      <c r="E349" s="6"/>
      <c r="F349" s="6"/>
    </row>
    <row r="350" spans="5:6" x14ac:dyDescent="0.25">
      <c r="E350" s="6"/>
      <c r="F350" s="6"/>
    </row>
    <row r="351" spans="5:6" x14ac:dyDescent="0.25">
      <c r="E351" s="6"/>
      <c r="F351" s="6"/>
    </row>
    <row r="352" spans="5:6" x14ac:dyDescent="0.25">
      <c r="E352" s="6"/>
      <c r="F352" s="6"/>
    </row>
    <row r="353" spans="5:6" x14ac:dyDescent="0.25">
      <c r="E353" s="6"/>
      <c r="F353" s="6"/>
    </row>
    <row r="354" spans="5:6" x14ac:dyDescent="0.25">
      <c r="E354" s="6"/>
      <c r="F354" s="6"/>
    </row>
    <row r="355" spans="5:6" x14ac:dyDescent="0.25">
      <c r="E355" s="6"/>
      <c r="F355" s="6"/>
    </row>
    <row r="356" spans="5:6" x14ac:dyDescent="0.25">
      <c r="E356" s="6"/>
      <c r="F356" s="6"/>
    </row>
    <row r="357" spans="5:6" x14ac:dyDescent="0.25">
      <c r="E357" s="6"/>
      <c r="F357" s="6"/>
    </row>
    <row r="358" spans="5:6" x14ac:dyDescent="0.25">
      <c r="E358" s="6"/>
      <c r="F358" s="6"/>
    </row>
    <row r="359" spans="5:6" x14ac:dyDescent="0.25">
      <c r="E359" s="6"/>
      <c r="F359" s="6"/>
    </row>
    <row r="360" spans="5:6" x14ac:dyDescent="0.25">
      <c r="E360" s="6"/>
      <c r="F360" s="6"/>
    </row>
    <row r="361" spans="5:6" x14ac:dyDescent="0.25">
      <c r="E361" s="6"/>
      <c r="F361" s="6"/>
    </row>
    <row r="362" spans="5:6" x14ac:dyDescent="0.25">
      <c r="E362" s="6"/>
      <c r="F362" s="6"/>
    </row>
    <row r="363" spans="5:6" x14ac:dyDescent="0.25">
      <c r="E363" s="6"/>
      <c r="F363" s="6"/>
    </row>
    <row r="364" spans="5:6" x14ac:dyDescent="0.25">
      <c r="E364" s="6"/>
      <c r="F364" s="6"/>
    </row>
    <row r="365" spans="5:6" x14ac:dyDescent="0.25">
      <c r="E365" s="6"/>
      <c r="F365" s="6"/>
    </row>
    <row r="366" spans="5:6" x14ac:dyDescent="0.25">
      <c r="E366" s="6"/>
      <c r="F366" s="6"/>
    </row>
    <row r="367" spans="5:6" x14ac:dyDescent="0.25">
      <c r="E367" s="6"/>
      <c r="F367" s="6"/>
    </row>
    <row r="368" spans="5:6" x14ac:dyDescent="0.25">
      <c r="E368" s="6"/>
      <c r="F368" s="6"/>
    </row>
    <row r="369" spans="5:6" x14ac:dyDescent="0.25">
      <c r="E369" s="6"/>
      <c r="F369" s="6"/>
    </row>
    <row r="370" spans="5:6" x14ac:dyDescent="0.25">
      <c r="E370" s="6"/>
      <c r="F370" s="6"/>
    </row>
    <row r="371" spans="5:6" x14ac:dyDescent="0.25">
      <c r="E371" s="6"/>
      <c r="F371" s="6"/>
    </row>
    <row r="372" spans="5:6" x14ac:dyDescent="0.25">
      <c r="E372" s="6"/>
      <c r="F372" s="6"/>
    </row>
    <row r="373" spans="5:6" x14ac:dyDescent="0.25">
      <c r="E373" s="6"/>
      <c r="F373" s="6"/>
    </row>
    <row r="374" spans="5:6" x14ac:dyDescent="0.25">
      <c r="E374" s="6"/>
      <c r="F374" s="6"/>
    </row>
    <row r="375" spans="5:6" x14ac:dyDescent="0.25">
      <c r="E375" s="6"/>
      <c r="F375" s="6"/>
    </row>
    <row r="376" spans="5:6" x14ac:dyDescent="0.25">
      <c r="E376" s="6"/>
      <c r="F376" s="6"/>
    </row>
    <row r="377" spans="5:6" x14ac:dyDescent="0.25">
      <c r="E377" s="6"/>
      <c r="F377" s="6"/>
    </row>
    <row r="378" spans="5:6" x14ac:dyDescent="0.25">
      <c r="E378" s="6"/>
      <c r="F378" s="6"/>
    </row>
    <row r="379" spans="5:6" x14ac:dyDescent="0.25">
      <c r="E379" s="6"/>
      <c r="F379" s="6"/>
    </row>
    <row r="380" spans="5:6" x14ac:dyDescent="0.25">
      <c r="E380" s="6"/>
      <c r="F380" s="6"/>
    </row>
    <row r="381" spans="5:6" x14ac:dyDescent="0.25">
      <c r="E381" s="6"/>
      <c r="F381" s="6"/>
    </row>
    <row r="382" spans="5:6" x14ac:dyDescent="0.25">
      <c r="E382" s="6"/>
      <c r="F382" s="6"/>
    </row>
    <row r="383" spans="5:6" x14ac:dyDescent="0.25">
      <c r="E383" s="6"/>
      <c r="F383" s="6"/>
    </row>
    <row r="384" spans="5:6" x14ac:dyDescent="0.25">
      <c r="E384" s="6"/>
      <c r="F384" s="6"/>
    </row>
    <row r="385" spans="5:6" x14ac:dyDescent="0.25">
      <c r="E385" s="6"/>
      <c r="F385" s="6"/>
    </row>
    <row r="386" spans="5:6" x14ac:dyDescent="0.25">
      <c r="E386" s="6"/>
      <c r="F386" s="6"/>
    </row>
    <row r="387" spans="5:6" x14ac:dyDescent="0.25">
      <c r="E387" s="6"/>
      <c r="F387" s="6"/>
    </row>
    <row r="388" spans="5:6" x14ac:dyDescent="0.25">
      <c r="E388" s="6"/>
      <c r="F388" s="6"/>
    </row>
    <row r="389" spans="5:6" x14ac:dyDescent="0.25">
      <c r="E389" s="6"/>
      <c r="F389" s="6"/>
    </row>
    <row r="390" spans="5:6" x14ac:dyDescent="0.25">
      <c r="E390" s="6"/>
      <c r="F390" s="6"/>
    </row>
    <row r="391" spans="5:6" x14ac:dyDescent="0.25">
      <c r="E391" s="6"/>
      <c r="F391" s="6"/>
    </row>
    <row r="392" spans="5:6" x14ac:dyDescent="0.25">
      <c r="E392" s="6"/>
      <c r="F392" s="6"/>
    </row>
    <row r="393" spans="5:6" x14ac:dyDescent="0.25">
      <c r="E393" s="6"/>
      <c r="F393" s="6"/>
    </row>
    <row r="394" spans="5:6" x14ac:dyDescent="0.25">
      <c r="E394" s="6"/>
      <c r="F394" s="6"/>
    </row>
    <row r="395" spans="5:6" x14ac:dyDescent="0.25">
      <c r="E395" s="6"/>
      <c r="F395" s="6"/>
    </row>
    <row r="396" spans="5:6" x14ac:dyDescent="0.25">
      <c r="E396" s="6"/>
      <c r="F396" s="6"/>
    </row>
    <row r="397" spans="5:6" x14ac:dyDescent="0.25">
      <c r="E397" s="6"/>
      <c r="F397" s="6"/>
    </row>
    <row r="398" spans="5:6" x14ac:dyDescent="0.25">
      <c r="E398" s="6"/>
      <c r="F398" s="6"/>
    </row>
    <row r="399" spans="5:6" x14ac:dyDescent="0.25">
      <c r="E399" s="6"/>
      <c r="F399" s="6"/>
    </row>
    <row r="400" spans="5:6" x14ac:dyDescent="0.25">
      <c r="E400" s="6"/>
      <c r="F400" s="6"/>
    </row>
    <row r="401" spans="5:6" x14ac:dyDescent="0.25">
      <c r="E401" s="6"/>
      <c r="F401" s="6"/>
    </row>
  </sheetData>
  <mergeCells count="1">
    <mergeCell ref="A1:G1"/>
  </mergeCells>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8"/>
  <dimension ref="A1:O124"/>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7.28515625" customWidth="1"/>
    <col min="5" max="5" width="22.7109375" customWidth="1"/>
    <col min="6" max="6" width="22.28515625" customWidth="1"/>
    <col min="7" max="7" width="17.7109375" customWidth="1"/>
    <col min="8" max="8" width="11.42578125" customWidth="1"/>
    <col min="9" max="9" width="20" bestFit="1" customWidth="1"/>
    <col min="10" max="10" width="6.42578125" bestFit="1" customWidth="1"/>
    <col min="11" max="11" width="20" bestFit="1" customWidth="1"/>
    <col min="12" max="12" width="6.42578125" bestFit="1" customWidth="1"/>
    <col min="13" max="13" width="19.42578125" bestFit="1" customWidth="1"/>
    <col min="14" max="14" width="6.42578125" bestFit="1" customWidth="1"/>
    <col min="15" max="15" width="21.140625" bestFit="1" customWidth="1"/>
  </cols>
  <sheetData>
    <row r="1" spans="1:15" ht="26.25" customHeight="1" thickBot="1" x14ac:dyDescent="0.35">
      <c r="A1" s="56" t="s">
        <v>82</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150" x14ac:dyDescent="0.25">
      <c r="A3" s="9">
        <v>41285</v>
      </c>
      <c r="B3" s="8" t="s">
        <v>1056</v>
      </c>
      <c r="C3" s="8" t="s">
        <v>455</v>
      </c>
      <c r="D3" s="8" t="s">
        <v>172</v>
      </c>
      <c r="E3" s="6" t="s">
        <v>1057</v>
      </c>
      <c r="F3" s="6" t="s">
        <v>1058</v>
      </c>
      <c r="G3" s="6" t="s">
        <v>1069</v>
      </c>
      <c r="I3" s="6" t="s">
        <v>1071</v>
      </c>
      <c r="K3" s="6" t="s">
        <v>1080</v>
      </c>
    </row>
    <row r="4" spans="1:15" ht="225" x14ac:dyDescent="0.25">
      <c r="A4" s="9">
        <v>41285</v>
      </c>
      <c r="B4" s="8" t="s">
        <v>1056</v>
      </c>
      <c r="C4" s="8" t="s">
        <v>455</v>
      </c>
      <c r="D4" s="8" t="s">
        <v>172</v>
      </c>
      <c r="E4" s="13" t="s">
        <v>1060</v>
      </c>
      <c r="F4" s="6" t="s">
        <v>1059</v>
      </c>
      <c r="G4" s="6" t="s">
        <v>1070</v>
      </c>
      <c r="I4" s="6" t="s">
        <v>1072</v>
      </c>
      <c r="K4" s="6" t="s">
        <v>1081</v>
      </c>
    </row>
    <row r="5" spans="1:15" ht="195" x14ac:dyDescent="0.25">
      <c r="A5" s="9">
        <v>41285</v>
      </c>
      <c r="B5" s="8" t="s">
        <v>1056</v>
      </c>
      <c r="C5" s="8" t="s">
        <v>455</v>
      </c>
      <c r="D5" s="8" t="s">
        <v>172</v>
      </c>
      <c r="E5" s="13" t="s">
        <v>1062</v>
      </c>
      <c r="F5" s="6" t="s">
        <v>1061</v>
      </c>
      <c r="G5" s="6" t="s">
        <v>1073</v>
      </c>
      <c r="I5" s="6" t="s">
        <v>1074</v>
      </c>
      <c r="K5" s="6" t="s">
        <v>1081</v>
      </c>
    </row>
    <row r="6" spans="1:15" ht="150" x14ac:dyDescent="0.25">
      <c r="A6" s="9">
        <v>41285</v>
      </c>
      <c r="B6" s="8" t="s">
        <v>1056</v>
      </c>
      <c r="C6" s="8" t="s">
        <v>455</v>
      </c>
      <c r="D6" s="8" t="s">
        <v>172</v>
      </c>
      <c r="E6" s="6"/>
      <c r="F6" s="6" t="s">
        <v>1063</v>
      </c>
      <c r="G6" s="6" t="s">
        <v>1075</v>
      </c>
      <c r="I6" s="6" t="s">
        <v>1071</v>
      </c>
      <c r="K6" s="6" t="s">
        <v>1080</v>
      </c>
    </row>
    <row r="7" spans="1:15" ht="225" x14ac:dyDescent="0.25">
      <c r="A7" s="9">
        <v>41285</v>
      </c>
      <c r="B7" s="8" t="s">
        <v>1056</v>
      </c>
      <c r="C7" s="8" t="s">
        <v>318</v>
      </c>
      <c r="D7" s="8" t="s">
        <v>172</v>
      </c>
      <c r="E7" s="6"/>
      <c r="F7" s="6" t="s">
        <v>1064</v>
      </c>
      <c r="G7" s="6" t="s">
        <v>1076</v>
      </c>
      <c r="I7" s="6"/>
    </row>
    <row r="8" spans="1:15" ht="210" x14ac:dyDescent="0.25">
      <c r="A8" s="9">
        <v>41285</v>
      </c>
      <c r="B8" s="8" t="s">
        <v>1056</v>
      </c>
      <c r="C8" s="8" t="s">
        <v>318</v>
      </c>
      <c r="D8" s="8" t="s">
        <v>172</v>
      </c>
      <c r="E8" s="6"/>
      <c r="F8" s="6" t="s">
        <v>1065</v>
      </c>
      <c r="G8" s="6" t="s">
        <v>1077</v>
      </c>
      <c r="I8" s="6"/>
    </row>
    <row r="9" spans="1:15" ht="120" x14ac:dyDescent="0.25">
      <c r="A9" s="9">
        <v>41285</v>
      </c>
      <c r="B9" s="8" t="s">
        <v>1056</v>
      </c>
      <c r="C9" s="8" t="s">
        <v>319</v>
      </c>
      <c r="D9" s="8" t="s">
        <v>172</v>
      </c>
      <c r="E9" s="6"/>
      <c r="F9" s="6" t="s">
        <v>1066</v>
      </c>
      <c r="G9" s="6" t="s">
        <v>1078</v>
      </c>
      <c r="I9" s="6"/>
    </row>
    <row r="10" spans="1:15" ht="90" x14ac:dyDescent="0.25">
      <c r="A10" s="9">
        <v>41285</v>
      </c>
      <c r="B10" s="8" t="s">
        <v>1056</v>
      </c>
      <c r="C10" s="8" t="s">
        <v>760</v>
      </c>
      <c r="D10" s="8" t="s">
        <v>568</v>
      </c>
      <c r="E10" s="6" t="s">
        <v>1068</v>
      </c>
      <c r="F10" s="6" t="s">
        <v>1067</v>
      </c>
      <c r="G10" s="6" t="s">
        <v>1079</v>
      </c>
      <c r="I10" s="6"/>
    </row>
    <row r="11" spans="1:15" ht="165" x14ac:dyDescent="0.25">
      <c r="A11" s="9">
        <v>41499</v>
      </c>
      <c r="B11" s="8" t="s">
        <v>345</v>
      </c>
      <c r="C11" s="8" t="s">
        <v>322</v>
      </c>
      <c r="D11" s="8" t="s">
        <v>568</v>
      </c>
      <c r="E11" s="6"/>
      <c r="F11" s="6" t="s">
        <v>1082</v>
      </c>
      <c r="G11" s="6" t="s">
        <v>1112</v>
      </c>
      <c r="I11" s="6"/>
    </row>
    <row r="12" spans="1:15" ht="150" x14ac:dyDescent="0.25">
      <c r="A12" s="9">
        <v>41499</v>
      </c>
      <c r="B12" s="8" t="s">
        <v>345</v>
      </c>
      <c r="C12" s="8" t="s">
        <v>322</v>
      </c>
      <c r="D12" s="8" t="s">
        <v>172</v>
      </c>
      <c r="E12" s="6" t="s">
        <v>1045</v>
      </c>
      <c r="F12" s="6" t="s">
        <v>1083</v>
      </c>
      <c r="G12" s="6" t="s">
        <v>1113</v>
      </c>
      <c r="I12" s="6"/>
    </row>
    <row r="13" spans="1:15" ht="180" x14ac:dyDescent="0.25">
      <c r="A13" s="9">
        <v>41499</v>
      </c>
      <c r="B13" s="8" t="s">
        <v>345</v>
      </c>
      <c r="C13" s="8" t="s">
        <v>322</v>
      </c>
      <c r="D13" s="8" t="s">
        <v>172</v>
      </c>
      <c r="E13" s="6"/>
      <c r="F13" s="6" t="s">
        <v>1084</v>
      </c>
      <c r="G13" s="6" t="s">
        <v>1114</v>
      </c>
    </row>
    <row r="14" spans="1:15" ht="105" x14ac:dyDescent="0.25">
      <c r="A14" s="9">
        <v>41499</v>
      </c>
      <c r="B14" s="8" t="s">
        <v>345</v>
      </c>
      <c r="C14" s="8" t="s">
        <v>468</v>
      </c>
      <c r="D14" s="8" t="s">
        <v>172</v>
      </c>
      <c r="E14" s="6"/>
      <c r="F14" s="6" t="s">
        <v>1085</v>
      </c>
      <c r="G14" s="6" t="s">
        <v>1117</v>
      </c>
      <c r="I14" s="6" t="s">
        <v>1118</v>
      </c>
      <c r="M14" s="6" t="s">
        <v>1119</v>
      </c>
    </row>
    <row r="15" spans="1:15" ht="105" x14ac:dyDescent="0.25">
      <c r="A15" s="9">
        <v>41499</v>
      </c>
      <c r="B15" s="8" t="s">
        <v>345</v>
      </c>
      <c r="C15" s="8" t="s">
        <v>468</v>
      </c>
      <c r="D15" s="8" t="s">
        <v>172</v>
      </c>
      <c r="E15" s="6" t="s">
        <v>1045</v>
      </c>
      <c r="F15" s="6" t="s">
        <v>1086</v>
      </c>
      <c r="G15" s="6" t="s">
        <v>1117</v>
      </c>
      <c r="H15" s="6"/>
      <c r="I15" s="6" t="s">
        <v>1118</v>
      </c>
      <c r="M15" s="6" t="s">
        <v>1119</v>
      </c>
    </row>
    <row r="16" spans="1:15" ht="105" x14ac:dyDescent="0.25">
      <c r="A16" s="9">
        <v>41499</v>
      </c>
      <c r="B16" s="8" t="s">
        <v>345</v>
      </c>
      <c r="C16" s="8" t="s">
        <v>468</v>
      </c>
      <c r="D16" s="8" t="s">
        <v>172</v>
      </c>
      <c r="E16" s="6" t="s">
        <v>1045</v>
      </c>
      <c r="F16" s="6" t="s">
        <v>1087</v>
      </c>
      <c r="G16" s="6" t="s">
        <v>1120</v>
      </c>
      <c r="M16" s="6" t="s">
        <v>1121</v>
      </c>
    </row>
    <row r="17" spans="1:15" ht="225" x14ac:dyDescent="0.25">
      <c r="A17" s="9">
        <v>41499</v>
      </c>
      <c r="B17" s="8" t="s">
        <v>345</v>
      </c>
      <c r="C17" s="8" t="s">
        <v>468</v>
      </c>
      <c r="D17" s="8" t="s">
        <v>172</v>
      </c>
      <c r="E17" s="6" t="s">
        <v>1089</v>
      </c>
      <c r="F17" s="6" t="s">
        <v>1088</v>
      </c>
      <c r="G17" s="6" t="s">
        <v>1115</v>
      </c>
      <c r="H17" s="6"/>
      <c r="M17" s="6" t="s">
        <v>1122</v>
      </c>
    </row>
    <row r="18" spans="1:15" ht="195" x14ac:dyDescent="0.25">
      <c r="A18" s="9">
        <v>41499</v>
      </c>
      <c r="B18" s="8" t="s">
        <v>345</v>
      </c>
      <c r="C18" s="8" t="s">
        <v>468</v>
      </c>
      <c r="D18" s="8" t="s">
        <v>172</v>
      </c>
      <c r="E18" s="6" t="s">
        <v>1091</v>
      </c>
      <c r="F18" s="6" t="s">
        <v>1090</v>
      </c>
      <c r="G18" s="6" t="s">
        <v>1116</v>
      </c>
      <c r="M18" s="6" t="s">
        <v>1123</v>
      </c>
    </row>
    <row r="19" spans="1:15" ht="165" x14ac:dyDescent="0.25">
      <c r="A19" s="9">
        <v>41499</v>
      </c>
      <c r="B19" s="8" t="s">
        <v>345</v>
      </c>
      <c r="C19" s="8" t="s">
        <v>468</v>
      </c>
      <c r="D19" s="8" t="s">
        <v>172</v>
      </c>
      <c r="E19" s="13" t="s">
        <v>1093</v>
      </c>
      <c r="F19" s="6" t="s">
        <v>1092</v>
      </c>
      <c r="G19" s="6" t="s">
        <v>1125</v>
      </c>
      <c r="I19" s="6" t="s">
        <v>1126</v>
      </c>
    </row>
    <row r="20" spans="1:15" ht="150" x14ac:dyDescent="0.25">
      <c r="A20" s="9">
        <v>41499</v>
      </c>
      <c r="B20" s="8" t="s">
        <v>345</v>
      </c>
      <c r="C20" s="8" t="s">
        <v>468</v>
      </c>
      <c r="D20" s="8" t="s">
        <v>172</v>
      </c>
      <c r="E20" s="13" t="s">
        <v>1095</v>
      </c>
      <c r="F20" s="6" t="s">
        <v>1094</v>
      </c>
      <c r="G20" s="6" t="s">
        <v>1124</v>
      </c>
    </row>
    <row r="21" spans="1:15" ht="60" x14ac:dyDescent="0.25">
      <c r="A21" s="9">
        <v>41499</v>
      </c>
      <c r="B21" s="8" t="s">
        <v>345</v>
      </c>
      <c r="C21" s="8" t="s">
        <v>470</v>
      </c>
      <c r="D21" s="8" t="s">
        <v>172</v>
      </c>
      <c r="E21" s="13" t="s">
        <v>1097</v>
      </c>
      <c r="F21" s="6" t="s">
        <v>1096</v>
      </c>
      <c r="G21" s="6"/>
    </row>
    <row r="22" spans="1:15" ht="90" x14ac:dyDescent="0.25">
      <c r="A22" s="9">
        <v>41499</v>
      </c>
      <c r="B22" s="8" t="s">
        <v>345</v>
      </c>
      <c r="C22" s="8" t="s">
        <v>470</v>
      </c>
      <c r="D22" s="8" t="s">
        <v>172</v>
      </c>
      <c r="E22" s="13" t="s">
        <v>1099</v>
      </c>
      <c r="F22" s="6" t="s">
        <v>1098</v>
      </c>
      <c r="G22" s="6"/>
    </row>
    <row r="23" spans="1:15" ht="105" x14ac:dyDescent="0.25">
      <c r="A23" s="9">
        <v>41499</v>
      </c>
      <c r="B23" s="8" t="s">
        <v>345</v>
      </c>
      <c r="C23" s="8" t="s">
        <v>470</v>
      </c>
      <c r="D23" s="8" t="s">
        <v>568</v>
      </c>
      <c r="E23" s="6" t="s">
        <v>1101</v>
      </c>
      <c r="F23" s="6" t="s">
        <v>1100</v>
      </c>
      <c r="G23" s="6"/>
    </row>
    <row r="24" spans="1:15" ht="45" x14ac:dyDescent="0.25">
      <c r="A24" s="9">
        <v>41499</v>
      </c>
      <c r="B24" s="8" t="s">
        <v>345</v>
      </c>
      <c r="C24" s="8" t="s">
        <v>760</v>
      </c>
      <c r="D24" s="8" t="s">
        <v>172</v>
      </c>
      <c r="E24" s="6" t="s">
        <v>1103</v>
      </c>
      <c r="F24" s="6" t="s">
        <v>1102</v>
      </c>
      <c r="G24" s="6"/>
    </row>
    <row r="25" spans="1:15" ht="60" x14ac:dyDescent="0.25">
      <c r="A25" s="9">
        <v>41499</v>
      </c>
      <c r="B25" s="8" t="s">
        <v>345</v>
      </c>
      <c r="C25" s="8" t="s">
        <v>760</v>
      </c>
      <c r="D25" s="8" t="s">
        <v>172</v>
      </c>
      <c r="E25" s="6" t="s">
        <v>1105</v>
      </c>
      <c r="F25" s="6" t="s">
        <v>1104</v>
      </c>
      <c r="G25" s="6"/>
    </row>
    <row r="26" spans="1:15" ht="105" x14ac:dyDescent="0.25">
      <c r="A26" s="9">
        <v>41499</v>
      </c>
      <c r="B26" s="8" t="s">
        <v>345</v>
      </c>
      <c r="C26" s="8" t="s">
        <v>760</v>
      </c>
      <c r="D26" s="8" t="s">
        <v>172</v>
      </c>
      <c r="E26" s="13" t="s">
        <v>1107</v>
      </c>
      <c r="F26" s="6" t="s">
        <v>1106</v>
      </c>
      <c r="G26" s="6"/>
    </row>
    <row r="27" spans="1:15" ht="75" x14ac:dyDescent="0.25">
      <c r="A27" s="9">
        <v>41499</v>
      </c>
      <c r="B27" s="8" t="s">
        <v>345</v>
      </c>
      <c r="C27" s="8" t="s">
        <v>760</v>
      </c>
      <c r="D27" s="8" t="s">
        <v>172</v>
      </c>
      <c r="E27" s="13" t="s">
        <v>1109</v>
      </c>
      <c r="F27" s="6" t="s">
        <v>1108</v>
      </c>
      <c r="G27" s="6"/>
    </row>
    <row r="28" spans="1:15" ht="90" x14ac:dyDescent="0.25">
      <c r="A28" s="9">
        <v>41499</v>
      </c>
      <c r="B28" s="8" t="s">
        <v>345</v>
      </c>
      <c r="C28" s="8" t="s">
        <v>760</v>
      </c>
      <c r="D28" s="8" t="s">
        <v>172</v>
      </c>
      <c r="E28" s="13" t="s">
        <v>1111</v>
      </c>
      <c r="F28" s="6" t="s">
        <v>1110</v>
      </c>
      <c r="G28" s="6"/>
    </row>
    <row r="29" spans="1:15" ht="135" x14ac:dyDescent="0.25">
      <c r="A29" s="9">
        <v>41620</v>
      </c>
      <c r="B29" s="8" t="s">
        <v>392</v>
      </c>
      <c r="C29" s="8" t="s">
        <v>455</v>
      </c>
      <c r="D29" s="8" t="s">
        <v>172</v>
      </c>
      <c r="E29" s="13" t="s">
        <v>1128</v>
      </c>
      <c r="F29" s="6" t="s">
        <v>1127</v>
      </c>
      <c r="G29" s="6" t="s">
        <v>1137</v>
      </c>
    </row>
    <row r="30" spans="1:15" ht="165" x14ac:dyDescent="0.25">
      <c r="A30" s="9">
        <v>41620</v>
      </c>
      <c r="B30" s="8" t="s">
        <v>392</v>
      </c>
      <c r="C30" s="8" t="s">
        <v>318</v>
      </c>
      <c r="D30" s="8" t="s">
        <v>568</v>
      </c>
      <c r="E30" s="6"/>
      <c r="F30" s="6" t="s">
        <v>1138</v>
      </c>
      <c r="G30" s="6" t="s">
        <v>1139</v>
      </c>
    </row>
    <row r="31" spans="1:15" ht="135" x14ac:dyDescent="0.25">
      <c r="A31" s="9">
        <v>41620</v>
      </c>
      <c r="B31" s="8" t="s">
        <v>392</v>
      </c>
      <c r="C31" s="8" t="s">
        <v>319</v>
      </c>
      <c r="D31" s="8" t="s">
        <v>172</v>
      </c>
      <c r="E31" s="6" t="s">
        <v>1130</v>
      </c>
      <c r="F31" s="6" t="s">
        <v>1129</v>
      </c>
      <c r="G31" s="6" t="s">
        <v>1133</v>
      </c>
      <c r="I31" s="6" t="s">
        <v>1134</v>
      </c>
      <c r="M31" s="6" t="s">
        <v>1135</v>
      </c>
      <c r="O31" s="6" t="s">
        <v>1136</v>
      </c>
    </row>
    <row r="32" spans="1:15" ht="105" x14ac:dyDescent="0.25">
      <c r="A32" s="9">
        <v>41620</v>
      </c>
      <c r="B32" s="8" t="s">
        <v>392</v>
      </c>
      <c r="C32" s="8" t="s">
        <v>760</v>
      </c>
      <c r="D32" s="8" t="s">
        <v>172</v>
      </c>
      <c r="E32" s="6"/>
      <c r="F32" s="6" t="s">
        <v>1131</v>
      </c>
      <c r="G32" s="6" t="s">
        <v>1140</v>
      </c>
    </row>
    <row r="33" spans="1:9" ht="195" x14ac:dyDescent="0.25">
      <c r="A33" s="9">
        <v>41620</v>
      </c>
      <c r="B33" s="8" t="s">
        <v>392</v>
      </c>
      <c r="C33" s="8" t="s">
        <v>760</v>
      </c>
      <c r="D33" s="8" t="s">
        <v>172</v>
      </c>
      <c r="E33" s="6" t="s">
        <v>473</v>
      </c>
      <c r="F33" s="6" t="s">
        <v>1132</v>
      </c>
      <c r="G33" s="6" t="s">
        <v>1141</v>
      </c>
    </row>
    <row r="34" spans="1:9" ht="90" x14ac:dyDescent="0.25">
      <c r="A34" s="9">
        <v>41316</v>
      </c>
      <c r="B34" s="8" t="s">
        <v>486</v>
      </c>
      <c r="C34" s="8" t="s">
        <v>529</v>
      </c>
      <c r="D34" s="8" t="s">
        <v>172</v>
      </c>
      <c r="E34" s="6" t="s">
        <v>922</v>
      </c>
      <c r="F34" s="6" t="s">
        <v>1142</v>
      </c>
      <c r="G34" s="6" t="s">
        <v>1146</v>
      </c>
      <c r="I34" s="6" t="s">
        <v>1134</v>
      </c>
    </row>
    <row r="35" spans="1:9" ht="105" x14ac:dyDescent="0.25">
      <c r="A35" s="9">
        <v>41316</v>
      </c>
      <c r="B35" s="8" t="s">
        <v>486</v>
      </c>
      <c r="C35" s="8" t="s">
        <v>529</v>
      </c>
      <c r="D35" s="8" t="s">
        <v>172</v>
      </c>
      <c r="E35" s="6" t="s">
        <v>1144</v>
      </c>
      <c r="F35" s="6" t="s">
        <v>1143</v>
      </c>
      <c r="G35" s="6" t="s">
        <v>1147</v>
      </c>
      <c r="I35" s="6" t="s">
        <v>1134</v>
      </c>
    </row>
    <row r="36" spans="1:9" ht="75" x14ac:dyDescent="0.25">
      <c r="A36" s="9">
        <v>41316</v>
      </c>
      <c r="B36" s="8" t="s">
        <v>486</v>
      </c>
      <c r="C36" s="8" t="s">
        <v>529</v>
      </c>
      <c r="D36" s="8" t="s">
        <v>172</v>
      </c>
      <c r="E36" s="6"/>
      <c r="F36" s="6" t="s">
        <v>1150</v>
      </c>
      <c r="G36" s="6" t="s">
        <v>1148</v>
      </c>
      <c r="I36" s="6" t="s">
        <v>1149</v>
      </c>
    </row>
    <row r="37" spans="1:9" ht="90" x14ac:dyDescent="0.25">
      <c r="A37" s="9">
        <v>41316</v>
      </c>
      <c r="B37" s="8" t="s">
        <v>486</v>
      </c>
      <c r="C37" s="8" t="s">
        <v>529</v>
      </c>
      <c r="D37" s="8" t="s">
        <v>172</v>
      </c>
      <c r="E37" s="6"/>
      <c r="F37" s="6" t="s">
        <v>1145</v>
      </c>
      <c r="G37" s="6"/>
    </row>
    <row r="38" spans="1:9" x14ac:dyDescent="0.25">
      <c r="A38" s="9"/>
      <c r="B38" s="8"/>
      <c r="C38" s="8"/>
      <c r="D38" s="8"/>
      <c r="E38" s="6"/>
      <c r="F38" s="6"/>
      <c r="G38" s="6"/>
    </row>
    <row r="39" spans="1:9" x14ac:dyDescent="0.25">
      <c r="A39" s="9"/>
      <c r="B39" s="8"/>
      <c r="C39" s="8"/>
      <c r="D39" s="8"/>
      <c r="E39" s="6"/>
      <c r="F39" s="6"/>
      <c r="G39" s="6"/>
    </row>
    <row r="40" spans="1:9" x14ac:dyDescent="0.25">
      <c r="A40" s="9"/>
      <c r="B40" s="8"/>
      <c r="C40" s="8"/>
      <c r="D40" s="8"/>
      <c r="E40" s="6"/>
      <c r="F40" s="6"/>
      <c r="G40" s="6"/>
    </row>
    <row r="41" spans="1:9" x14ac:dyDescent="0.25">
      <c r="A41" s="9"/>
      <c r="B41" s="8"/>
      <c r="C41" s="8"/>
      <c r="D41" s="8"/>
      <c r="E41" s="6"/>
      <c r="F41" s="6"/>
      <c r="G41" s="6"/>
    </row>
    <row r="42" spans="1:9" x14ac:dyDescent="0.25">
      <c r="A42" s="9"/>
      <c r="B42" s="8"/>
      <c r="C42" s="8"/>
      <c r="D42" s="8"/>
      <c r="E42" s="6"/>
      <c r="F42" s="6"/>
      <c r="G42" s="6"/>
    </row>
    <row r="43" spans="1:9" x14ac:dyDescent="0.25">
      <c r="A43" s="9"/>
      <c r="B43" s="8"/>
      <c r="C43" s="8"/>
      <c r="D43" s="8"/>
      <c r="E43" s="6"/>
      <c r="F43" s="6"/>
      <c r="G43" s="6"/>
    </row>
    <row r="44" spans="1:9" x14ac:dyDescent="0.25">
      <c r="A44" s="9"/>
      <c r="B44" s="8"/>
      <c r="C44" s="8"/>
      <c r="D44" s="8"/>
      <c r="E44" s="6"/>
      <c r="F44" s="6"/>
      <c r="G44" s="6"/>
    </row>
    <row r="45" spans="1:9" x14ac:dyDescent="0.25">
      <c r="A45" s="9"/>
      <c r="B45" s="8"/>
      <c r="C45" s="8"/>
      <c r="D45" s="8"/>
      <c r="E45" s="6"/>
      <c r="F45" s="6"/>
      <c r="G45" s="6"/>
    </row>
    <row r="46" spans="1:9" x14ac:dyDescent="0.25">
      <c r="A46" s="9"/>
      <c r="B46" s="8"/>
      <c r="C46" s="8"/>
      <c r="D46" s="8"/>
      <c r="E46" s="6"/>
      <c r="F46" s="6"/>
      <c r="G46" s="6"/>
    </row>
    <row r="47" spans="1:9" x14ac:dyDescent="0.25">
      <c r="A47" s="9"/>
      <c r="B47" s="8"/>
      <c r="C47" s="8"/>
      <c r="D47" s="8"/>
      <c r="E47" s="6"/>
      <c r="F47" s="6"/>
      <c r="G47" s="6"/>
    </row>
    <row r="48" spans="1:9" x14ac:dyDescent="0.25">
      <c r="A48" s="9"/>
      <c r="B48" s="8"/>
      <c r="C48" s="8"/>
      <c r="D48" s="8"/>
      <c r="E48" s="6"/>
      <c r="F48" s="6"/>
      <c r="G48" s="6"/>
    </row>
    <row r="49" spans="1:7" x14ac:dyDescent="0.25">
      <c r="A49" s="9"/>
      <c r="B49" s="8"/>
      <c r="C49" s="8"/>
      <c r="D49" s="8"/>
      <c r="E49" s="6"/>
      <c r="F49" s="6"/>
      <c r="G49" s="6"/>
    </row>
    <row r="50" spans="1:7" x14ac:dyDescent="0.25">
      <c r="A50" s="9"/>
      <c r="B50" s="8"/>
      <c r="C50" s="8"/>
      <c r="D50" s="8"/>
      <c r="E50" s="6"/>
      <c r="F50" s="6"/>
      <c r="G50" s="6"/>
    </row>
    <row r="51" spans="1:7" x14ac:dyDescent="0.25">
      <c r="A51" s="9"/>
      <c r="B51" s="8"/>
      <c r="C51" s="8"/>
      <c r="D51" s="8"/>
      <c r="E51" s="6"/>
      <c r="F51" s="6"/>
      <c r="G51" s="6"/>
    </row>
    <row r="52" spans="1:7" x14ac:dyDescent="0.25">
      <c r="A52" s="9"/>
      <c r="B52" s="8"/>
      <c r="C52" s="8"/>
      <c r="D52" s="8"/>
      <c r="E52" s="6"/>
      <c r="F52" s="6"/>
      <c r="G52" s="6"/>
    </row>
    <row r="53" spans="1:7" x14ac:dyDescent="0.25">
      <c r="A53" s="9"/>
      <c r="B53" s="8"/>
      <c r="C53" s="8"/>
      <c r="D53" s="8"/>
      <c r="E53" s="6"/>
      <c r="F53" s="6"/>
      <c r="G53" s="6"/>
    </row>
    <row r="54" spans="1:7" x14ac:dyDescent="0.25">
      <c r="A54" s="9"/>
      <c r="B54" s="8"/>
      <c r="C54" s="8"/>
      <c r="D54" s="8"/>
      <c r="E54" s="6"/>
      <c r="F54" s="6"/>
      <c r="G54" s="6"/>
    </row>
    <row r="55" spans="1:7" x14ac:dyDescent="0.25">
      <c r="A55" s="9"/>
      <c r="B55" s="8"/>
      <c r="C55" s="8"/>
      <c r="D55" s="8"/>
      <c r="E55" s="6"/>
      <c r="F55" s="6"/>
      <c r="G55" s="6"/>
    </row>
    <row r="56" spans="1:7" x14ac:dyDescent="0.25">
      <c r="A56" s="9"/>
      <c r="B56" s="8"/>
      <c r="C56" s="8"/>
      <c r="D56" s="8"/>
      <c r="E56" s="6"/>
      <c r="F56" s="6"/>
      <c r="G56" s="6"/>
    </row>
    <row r="57" spans="1:7" x14ac:dyDescent="0.25">
      <c r="A57" s="9"/>
      <c r="B57" s="8"/>
      <c r="C57" s="8"/>
      <c r="D57" s="8"/>
      <c r="E57" s="6"/>
      <c r="F57" s="6"/>
      <c r="G57" s="6"/>
    </row>
    <row r="58" spans="1:7" x14ac:dyDescent="0.25">
      <c r="A58" s="9"/>
      <c r="B58" s="8"/>
      <c r="C58" s="8"/>
      <c r="D58" s="8"/>
      <c r="E58" s="6"/>
      <c r="F58" s="6"/>
      <c r="G58" s="6"/>
    </row>
    <row r="59" spans="1:7" x14ac:dyDescent="0.25">
      <c r="A59" s="9"/>
      <c r="B59" s="8"/>
      <c r="C59" s="8"/>
      <c r="D59" s="8"/>
      <c r="E59" s="6"/>
      <c r="F59" s="6"/>
      <c r="G59" s="6"/>
    </row>
    <row r="60" spans="1:7" x14ac:dyDescent="0.25">
      <c r="A60" s="9"/>
      <c r="B60" s="8"/>
      <c r="C60" s="8"/>
      <c r="D60" s="8"/>
      <c r="E60" s="6"/>
      <c r="F60" s="6"/>
      <c r="G60" s="6"/>
    </row>
    <row r="61" spans="1:7" x14ac:dyDescent="0.25">
      <c r="A61" s="9"/>
      <c r="B61" s="8"/>
      <c r="C61" s="8"/>
      <c r="D61" s="8"/>
      <c r="E61" s="6"/>
      <c r="F61" s="6"/>
      <c r="G61" s="6"/>
    </row>
    <row r="62" spans="1:7" x14ac:dyDescent="0.25">
      <c r="A62" s="9"/>
      <c r="B62" s="8"/>
      <c r="C62" s="8"/>
      <c r="D62" s="8"/>
      <c r="E62" s="6"/>
      <c r="F62" s="6"/>
      <c r="G62" s="6"/>
    </row>
    <row r="63" spans="1:7" x14ac:dyDescent="0.25">
      <c r="A63" s="9"/>
      <c r="B63" s="8"/>
      <c r="C63" s="8"/>
      <c r="D63" s="8"/>
      <c r="E63" s="6"/>
      <c r="F63" s="6"/>
      <c r="G63" s="6"/>
    </row>
    <row r="64" spans="1:7" x14ac:dyDescent="0.25">
      <c r="A64" s="9"/>
      <c r="B64" s="8"/>
      <c r="C64" s="8"/>
      <c r="D64" s="8"/>
      <c r="E64" s="6"/>
      <c r="F64" s="6"/>
      <c r="G64" s="6"/>
    </row>
    <row r="65" spans="1:7" x14ac:dyDescent="0.25">
      <c r="A65" s="9"/>
      <c r="B65" s="8"/>
      <c r="C65" s="8"/>
      <c r="D65" s="8"/>
      <c r="E65" s="6"/>
      <c r="F65" s="6"/>
      <c r="G65" s="6"/>
    </row>
    <row r="66" spans="1:7" x14ac:dyDescent="0.25">
      <c r="A66" s="9"/>
      <c r="B66" s="8"/>
      <c r="C66" s="8"/>
      <c r="D66" s="8"/>
      <c r="E66" s="6"/>
      <c r="F66" s="6"/>
      <c r="G66" s="6"/>
    </row>
    <row r="67" spans="1:7" x14ac:dyDescent="0.25">
      <c r="A67" s="9"/>
      <c r="B67" s="8"/>
      <c r="C67" s="8"/>
      <c r="D67" s="8"/>
      <c r="E67" s="6"/>
      <c r="F67" s="6"/>
      <c r="G67" s="6"/>
    </row>
    <row r="68" spans="1:7" x14ac:dyDescent="0.25">
      <c r="A68" s="9"/>
      <c r="B68" s="8"/>
      <c r="C68" s="8"/>
      <c r="D68" s="8"/>
      <c r="E68" s="6"/>
      <c r="F68" s="6"/>
      <c r="G68" s="6"/>
    </row>
    <row r="69" spans="1:7" x14ac:dyDescent="0.25">
      <c r="A69" s="9"/>
      <c r="B69" s="8"/>
      <c r="C69" s="8"/>
      <c r="D69" s="8"/>
      <c r="E69" s="6"/>
      <c r="F69" s="6"/>
      <c r="G69" s="6"/>
    </row>
    <row r="70" spans="1:7" x14ac:dyDescent="0.25">
      <c r="A70" s="9"/>
      <c r="B70" s="8"/>
      <c r="C70" s="8"/>
      <c r="D70" s="8"/>
      <c r="E70" s="6"/>
      <c r="F70" s="6"/>
      <c r="G70" s="6"/>
    </row>
    <row r="71" spans="1:7" x14ac:dyDescent="0.25">
      <c r="A71" s="9"/>
      <c r="B71" s="8"/>
      <c r="C71" s="8"/>
      <c r="D71" s="8"/>
      <c r="E71" s="6"/>
      <c r="F71" s="6"/>
      <c r="G71" s="6"/>
    </row>
    <row r="72" spans="1:7" x14ac:dyDescent="0.25">
      <c r="A72" s="9"/>
      <c r="B72" s="8"/>
      <c r="C72" s="8"/>
      <c r="D72" s="8"/>
      <c r="E72" s="6"/>
      <c r="F72" s="6"/>
      <c r="G72" s="6"/>
    </row>
    <row r="73" spans="1:7" x14ac:dyDescent="0.25">
      <c r="A73" s="9"/>
      <c r="B73" s="8"/>
      <c r="C73" s="8"/>
      <c r="D73" s="8"/>
      <c r="E73" s="6"/>
      <c r="F73" s="6"/>
      <c r="G73" s="6"/>
    </row>
    <row r="74" spans="1:7" x14ac:dyDescent="0.25">
      <c r="A74" s="9"/>
      <c r="B74" s="8"/>
      <c r="C74" s="8"/>
      <c r="D74" s="8"/>
      <c r="E74" s="6"/>
      <c r="F74" s="6"/>
      <c r="G74" s="6"/>
    </row>
    <row r="75" spans="1:7" x14ac:dyDescent="0.25">
      <c r="A75" s="9"/>
      <c r="B75" s="8"/>
      <c r="C75" s="8"/>
      <c r="D75" s="8"/>
      <c r="E75" s="6"/>
      <c r="F75" s="6"/>
      <c r="G75" s="6"/>
    </row>
    <row r="76" spans="1:7" x14ac:dyDescent="0.25">
      <c r="A76" s="9"/>
      <c r="B76" s="8"/>
      <c r="C76" s="8"/>
      <c r="D76" s="8"/>
      <c r="E76" s="6"/>
      <c r="F76" s="6"/>
      <c r="G76" s="6"/>
    </row>
    <row r="77" spans="1:7" x14ac:dyDescent="0.25">
      <c r="A77" s="9"/>
      <c r="B77" s="8"/>
      <c r="C77" s="8"/>
      <c r="D77" s="8"/>
      <c r="E77" s="6"/>
      <c r="F77" s="6"/>
      <c r="G77" s="6"/>
    </row>
    <row r="78" spans="1:7" x14ac:dyDescent="0.25">
      <c r="A78" s="9"/>
      <c r="B78" s="8"/>
      <c r="C78" s="8"/>
      <c r="D78" s="8"/>
      <c r="E78" s="6"/>
      <c r="F78" s="6"/>
      <c r="G78" s="6"/>
    </row>
    <row r="79" spans="1:7" x14ac:dyDescent="0.25">
      <c r="A79" s="9"/>
      <c r="B79" s="8"/>
      <c r="C79" s="8"/>
      <c r="D79" s="8"/>
      <c r="E79" s="6"/>
      <c r="F79" s="6"/>
      <c r="G79" s="6"/>
    </row>
    <row r="80" spans="1:7" x14ac:dyDescent="0.25">
      <c r="A80" s="9"/>
      <c r="B80" s="8"/>
      <c r="C80" s="8"/>
      <c r="D80" s="8"/>
      <c r="E80" s="6"/>
      <c r="F80" s="6"/>
      <c r="G80" s="6"/>
    </row>
    <row r="81" spans="1:7" x14ac:dyDescent="0.25">
      <c r="A81" s="9"/>
      <c r="B81" s="8"/>
      <c r="C81" s="8"/>
      <c r="D81" s="8"/>
      <c r="E81" s="6"/>
      <c r="F81" s="6"/>
      <c r="G81" s="6"/>
    </row>
    <row r="82" spans="1:7" x14ac:dyDescent="0.25">
      <c r="A82" s="9"/>
      <c r="B82" s="8"/>
      <c r="C82" s="8"/>
      <c r="D82" s="8"/>
      <c r="E82" s="6"/>
      <c r="F82" s="6"/>
      <c r="G82" s="6"/>
    </row>
    <row r="83" spans="1:7" x14ac:dyDescent="0.25">
      <c r="A83" s="9"/>
      <c r="B83" s="8"/>
      <c r="C83" s="8"/>
      <c r="D83" s="8"/>
      <c r="E83" s="6"/>
      <c r="F83" s="6"/>
      <c r="G83" s="6"/>
    </row>
    <row r="84" spans="1:7" x14ac:dyDescent="0.25">
      <c r="A84" s="9"/>
      <c r="B84" s="8"/>
      <c r="C84" s="8"/>
      <c r="D84" s="8"/>
      <c r="E84" s="6"/>
      <c r="F84" s="6"/>
      <c r="G84" s="6"/>
    </row>
    <row r="85" spans="1:7" x14ac:dyDescent="0.25">
      <c r="A85" s="9"/>
      <c r="B85" s="8"/>
      <c r="C85" s="8"/>
      <c r="D85" s="8"/>
      <c r="E85" s="6"/>
      <c r="F85" s="6"/>
      <c r="G85" s="6"/>
    </row>
    <row r="86" spans="1:7" x14ac:dyDescent="0.25">
      <c r="B86" s="8"/>
      <c r="C86" s="8"/>
      <c r="D86" s="8"/>
      <c r="E86" s="6"/>
      <c r="F86" s="6"/>
      <c r="G86" s="6"/>
    </row>
    <row r="87" spans="1:7" x14ac:dyDescent="0.25">
      <c r="B87" s="8"/>
      <c r="C87" s="8"/>
      <c r="D87" s="8"/>
      <c r="E87" s="6"/>
      <c r="F87" s="6"/>
      <c r="G87" s="6"/>
    </row>
    <row r="88" spans="1:7" x14ac:dyDescent="0.25">
      <c r="B88" s="8"/>
      <c r="C88" s="8"/>
      <c r="D88" s="8"/>
      <c r="E88" s="6"/>
      <c r="F88" s="6"/>
      <c r="G88" s="6"/>
    </row>
    <row r="89" spans="1:7" x14ac:dyDescent="0.25">
      <c r="B89" s="8"/>
      <c r="C89" s="8"/>
      <c r="D89" s="8"/>
      <c r="E89" s="6"/>
      <c r="F89" s="6"/>
      <c r="G89" s="6"/>
    </row>
    <row r="90" spans="1:7" x14ac:dyDescent="0.25">
      <c r="B90" s="8"/>
      <c r="C90" s="8"/>
      <c r="D90" s="8"/>
      <c r="E90" s="6"/>
      <c r="F90" s="6"/>
      <c r="G90" s="6"/>
    </row>
    <row r="91" spans="1:7" x14ac:dyDescent="0.25">
      <c r="B91" s="8"/>
      <c r="C91" s="8"/>
      <c r="D91" s="8"/>
      <c r="E91" s="6"/>
      <c r="F91" s="6"/>
      <c r="G91" s="6"/>
    </row>
    <row r="92" spans="1:7" x14ac:dyDescent="0.25">
      <c r="B92" s="8"/>
      <c r="C92" s="8"/>
      <c r="D92" s="8"/>
      <c r="E92" s="6"/>
      <c r="F92" s="6"/>
      <c r="G92" s="6"/>
    </row>
    <row r="93" spans="1:7" x14ac:dyDescent="0.25">
      <c r="B93" s="8"/>
      <c r="C93" s="8"/>
      <c r="D93" s="8"/>
      <c r="E93" s="6"/>
      <c r="F93" s="6"/>
      <c r="G93" s="6"/>
    </row>
    <row r="94" spans="1:7" x14ac:dyDescent="0.25">
      <c r="B94" s="8"/>
      <c r="C94" s="8"/>
      <c r="D94" s="8"/>
      <c r="E94" s="6"/>
      <c r="F94" s="6"/>
      <c r="G94" s="6"/>
    </row>
    <row r="95" spans="1:7" x14ac:dyDescent="0.25">
      <c r="B95" s="8"/>
      <c r="C95" s="8"/>
      <c r="D95" s="8"/>
      <c r="E95" s="6"/>
      <c r="F95" s="6"/>
      <c r="G95" s="6"/>
    </row>
    <row r="96" spans="1:7" x14ac:dyDescent="0.25">
      <c r="B96" s="8"/>
      <c r="C96" s="8"/>
      <c r="D96" s="8"/>
      <c r="E96" s="6"/>
      <c r="F96" s="6"/>
      <c r="G96" s="6"/>
    </row>
    <row r="97" spans="2:7" x14ac:dyDescent="0.25">
      <c r="B97" s="8"/>
      <c r="C97" s="8"/>
      <c r="D97" s="8"/>
      <c r="E97" s="6"/>
      <c r="F97" s="6"/>
      <c r="G97" s="6"/>
    </row>
    <row r="98" spans="2:7" x14ac:dyDescent="0.25">
      <c r="B98" s="8"/>
      <c r="C98" s="8"/>
      <c r="D98" s="8"/>
      <c r="E98" s="6"/>
      <c r="F98" s="6"/>
      <c r="G98" s="6"/>
    </row>
    <row r="99" spans="2:7" x14ac:dyDescent="0.25">
      <c r="B99" s="8"/>
      <c r="C99" s="8"/>
      <c r="D99" s="8"/>
      <c r="E99" s="6"/>
      <c r="F99" s="6"/>
      <c r="G99" s="6"/>
    </row>
    <row r="100" spans="2:7" x14ac:dyDescent="0.25">
      <c r="B100" s="8"/>
      <c r="C100" s="8"/>
      <c r="D100" s="8"/>
      <c r="E100" s="6"/>
      <c r="F100" s="6"/>
      <c r="G100" s="6"/>
    </row>
    <row r="101" spans="2:7" x14ac:dyDescent="0.25">
      <c r="B101" s="8"/>
      <c r="C101" s="8"/>
      <c r="D101" s="8"/>
      <c r="E101" s="6"/>
      <c r="F101" s="6"/>
      <c r="G101" s="6"/>
    </row>
    <row r="102" spans="2:7" x14ac:dyDescent="0.25">
      <c r="B102" s="8"/>
      <c r="C102" s="8"/>
      <c r="D102" s="8"/>
      <c r="E102" s="6"/>
      <c r="F102" s="6"/>
      <c r="G102" s="6"/>
    </row>
    <row r="103" spans="2:7" x14ac:dyDescent="0.25">
      <c r="B103" s="8"/>
      <c r="C103" s="8"/>
      <c r="D103" s="8"/>
      <c r="E103" s="6"/>
      <c r="F103" s="6"/>
      <c r="G103" s="6"/>
    </row>
    <row r="104" spans="2:7" x14ac:dyDescent="0.25">
      <c r="B104" s="8"/>
      <c r="C104" s="8"/>
      <c r="D104" s="8"/>
      <c r="E104" s="6"/>
      <c r="F104" s="6"/>
      <c r="G104" s="6"/>
    </row>
    <row r="105" spans="2:7" x14ac:dyDescent="0.25">
      <c r="B105" s="8"/>
      <c r="C105" s="8"/>
      <c r="D105" s="8"/>
      <c r="E105" s="6"/>
      <c r="F105" s="6"/>
      <c r="G105" s="6"/>
    </row>
    <row r="106" spans="2:7" x14ac:dyDescent="0.25">
      <c r="B106" s="8"/>
      <c r="C106" s="8"/>
      <c r="D106" s="8"/>
      <c r="E106" s="6"/>
      <c r="F106" s="6"/>
      <c r="G106" s="6"/>
    </row>
    <row r="107" spans="2:7" x14ac:dyDescent="0.25">
      <c r="B107" s="8"/>
      <c r="C107" s="8"/>
      <c r="D107" s="8"/>
      <c r="E107" s="6"/>
      <c r="F107" s="6"/>
      <c r="G107" s="6"/>
    </row>
    <row r="108" spans="2:7" x14ac:dyDescent="0.25">
      <c r="B108" s="8"/>
      <c r="C108" s="8"/>
      <c r="D108" s="8"/>
      <c r="E108" s="6"/>
      <c r="F108" s="6"/>
      <c r="G108" s="6"/>
    </row>
    <row r="109" spans="2:7" x14ac:dyDescent="0.25">
      <c r="B109" s="8"/>
      <c r="C109" s="8"/>
      <c r="D109" s="8"/>
      <c r="E109" s="6"/>
      <c r="F109" s="6"/>
      <c r="G109" s="6"/>
    </row>
    <row r="110" spans="2:7" x14ac:dyDescent="0.25">
      <c r="B110" s="8"/>
      <c r="C110" s="8"/>
      <c r="D110" s="8"/>
      <c r="E110" s="6"/>
      <c r="F110" s="6"/>
      <c r="G110" s="6"/>
    </row>
    <row r="111" spans="2:7" x14ac:dyDescent="0.25">
      <c r="B111" s="8"/>
      <c r="C111" s="8"/>
      <c r="D111" s="8"/>
      <c r="E111" s="6"/>
      <c r="F111" s="6"/>
      <c r="G111" s="6"/>
    </row>
    <row r="112" spans="2:7" x14ac:dyDescent="0.25">
      <c r="B112" s="8"/>
      <c r="C112" s="8"/>
      <c r="D112" s="8"/>
      <c r="E112" s="6"/>
      <c r="F112" s="6"/>
      <c r="G112" s="6"/>
    </row>
    <row r="113" spans="2:7" x14ac:dyDescent="0.25">
      <c r="B113" s="8"/>
      <c r="C113" s="8"/>
      <c r="D113" s="8"/>
      <c r="E113" s="6"/>
      <c r="F113" s="6"/>
      <c r="G113" s="6"/>
    </row>
    <row r="114" spans="2:7" x14ac:dyDescent="0.25">
      <c r="B114" s="8"/>
      <c r="C114" s="8"/>
      <c r="D114" s="8"/>
      <c r="E114" s="6"/>
      <c r="F114" s="6"/>
      <c r="G114" s="6"/>
    </row>
    <row r="115" spans="2:7" x14ac:dyDescent="0.25">
      <c r="B115" s="8"/>
      <c r="C115" s="8"/>
      <c r="D115" s="8"/>
      <c r="E115" s="6"/>
      <c r="F115" s="6"/>
      <c r="G115" s="6"/>
    </row>
    <row r="116" spans="2:7" x14ac:dyDescent="0.25">
      <c r="B116" s="8"/>
      <c r="C116" s="8"/>
      <c r="D116" s="8"/>
      <c r="E116" s="6"/>
      <c r="F116" s="6"/>
      <c r="G116" s="6"/>
    </row>
    <row r="117" spans="2:7" x14ac:dyDescent="0.25">
      <c r="B117" s="8"/>
      <c r="C117" s="8"/>
      <c r="D117" s="8"/>
      <c r="E117" s="6"/>
      <c r="F117" s="6"/>
      <c r="G117" s="6"/>
    </row>
    <row r="118" spans="2:7" x14ac:dyDescent="0.25">
      <c r="B118" s="8"/>
      <c r="C118" s="8"/>
      <c r="D118" s="8"/>
      <c r="E118" s="6"/>
      <c r="F118" s="6"/>
      <c r="G118" s="6"/>
    </row>
    <row r="119" spans="2:7" x14ac:dyDescent="0.25">
      <c r="B119" s="8"/>
      <c r="C119" s="8"/>
      <c r="D119" s="8"/>
      <c r="E119" s="6"/>
      <c r="F119" s="6"/>
      <c r="G119" s="6"/>
    </row>
    <row r="120" spans="2:7" x14ac:dyDescent="0.25">
      <c r="B120" s="8"/>
      <c r="C120" s="8"/>
      <c r="D120" s="8"/>
      <c r="E120" s="6"/>
      <c r="F120" s="6"/>
      <c r="G120" s="6"/>
    </row>
    <row r="121" spans="2:7" x14ac:dyDescent="0.25">
      <c r="B121" s="8"/>
      <c r="C121" s="8"/>
      <c r="D121" s="8"/>
    </row>
    <row r="122" spans="2:7" x14ac:dyDescent="0.25">
      <c r="B122" s="8"/>
      <c r="C122" s="8"/>
      <c r="D122" s="8"/>
    </row>
    <row r="123" spans="2:7" x14ac:dyDescent="0.25">
      <c r="B123" s="8"/>
      <c r="C123" s="8"/>
      <c r="D123" s="8"/>
    </row>
    <row r="124" spans="2:7" x14ac:dyDescent="0.25">
      <c r="B124" s="8"/>
      <c r="C124" s="8"/>
      <c r="D124" s="8"/>
    </row>
  </sheetData>
  <mergeCells count="1">
    <mergeCell ref="A1:G1"/>
  </mergeCells>
  <pageMargins left="0.7" right="0.7" top="0.75" bottom="0.75" header="0.3" footer="0.3"/>
  <pageSetup orientation="portrait"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9"/>
  <dimension ref="A1:X333"/>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7.140625" customWidth="1"/>
    <col min="8" max="8" width="6.42578125" bestFit="1" customWidth="1"/>
    <col min="9" max="9" width="20" bestFit="1" customWidth="1"/>
    <col min="10" max="10" width="6.42578125" bestFit="1" customWidth="1"/>
    <col min="11" max="11" width="20" bestFit="1" customWidth="1"/>
    <col min="12" max="12" width="6.42578125" bestFit="1" customWidth="1"/>
    <col min="13" max="13" width="19.42578125" bestFit="1" customWidth="1"/>
    <col min="14" max="14" width="6.42578125" bestFit="1" customWidth="1"/>
    <col min="15" max="15" width="21.140625" bestFit="1" customWidth="1"/>
  </cols>
  <sheetData>
    <row r="1" spans="1:24" ht="26.25" customHeight="1" thickBot="1" x14ac:dyDescent="0.35">
      <c r="A1" s="56" t="s">
        <v>83</v>
      </c>
      <c r="B1" s="56"/>
      <c r="C1" s="56"/>
      <c r="D1" s="56"/>
      <c r="E1" s="56"/>
      <c r="F1" s="56"/>
      <c r="G1" s="56"/>
    </row>
    <row r="2" spans="1:24"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24" ht="120" x14ac:dyDescent="0.25">
      <c r="A3" s="9">
        <v>41949</v>
      </c>
      <c r="B3" s="8" t="s">
        <v>491</v>
      </c>
      <c r="C3" s="8" t="s">
        <v>455</v>
      </c>
      <c r="D3" s="8" t="s">
        <v>168</v>
      </c>
      <c r="E3" s="6" t="s">
        <v>1151</v>
      </c>
      <c r="F3" s="6" t="s">
        <v>1176</v>
      </c>
      <c r="G3" s="6" t="s">
        <v>1177</v>
      </c>
      <c r="H3" s="6"/>
      <c r="I3" s="6"/>
      <c r="J3" s="6"/>
      <c r="K3" s="6"/>
      <c r="L3" s="6"/>
      <c r="M3" s="6"/>
      <c r="N3" s="6"/>
      <c r="O3" s="6"/>
      <c r="P3" s="6"/>
      <c r="Q3" s="6"/>
      <c r="R3" s="6"/>
      <c r="S3" s="6"/>
      <c r="T3" s="6"/>
      <c r="U3" s="6"/>
      <c r="V3" s="6"/>
      <c r="W3" s="6"/>
      <c r="X3" s="6"/>
    </row>
    <row r="4" spans="1:24" ht="120" x14ac:dyDescent="0.25">
      <c r="A4" s="9">
        <v>41949</v>
      </c>
      <c r="B4" s="8" t="s">
        <v>491</v>
      </c>
      <c r="C4" s="8" t="s">
        <v>318</v>
      </c>
      <c r="D4" s="8" t="s">
        <v>168</v>
      </c>
      <c r="E4" s="6" t="s">
        <v>1153</v>
      </c>
      <c r="F4" s="6" t="s">
        <v>1152</v>
      </c>
      <c r="G4" s="6" t="s">
        <v>1178</v>
      </c>
      <c r="H4" s="6"/>
      <c r="I4" s="6"/>
      <c r="J4" s="6"/>
      <c r="K4" s="6"/>
      <c r="L4" s="6"/>
      <c r="M4" s="6"/>
      <c r="N4" s="6"/>
      <c r="O4" s="6"/>
      <c r="P4" s="6"/>
      <c r="Q4" s="6"/>
      <c r="R4" s="6"/>
      <c r="S4" s="6"/>
      <c r="T4" s="6"/>
      <c r="U4" s="6"/>
      <c r="V4" s="6"/>
      <c r="W4" s="6"/>
      <c r="X4" s="6"/>
    </row>
    <row r="5" spans="1:24" ht="195" x14ac:dyDescent="0.25">
      <c r="A5" s="9">
        <v>41949</v>
      </c>
      <c r="B5" s="8" t="s">
        <v>491</v>
      </c>
      <c r="C5" s="8" t="s">
        <v>318</v>
      </c>
      <c r="D5" s="8" t="s">
        <v>168</v>
      </c>
      <c r="E5" s="6" t="s">
        <v>1155</v>
      </c>
      <c r="F5" s="6" t="s">
        <v>1154</v>
      </c>
      <c r="G5" s="6" t="s">
        <v>1179</v>
      </c>
      <c r="H5" s="6"/>
      <c r="I5" s="6"/>
      <c r="J5" s="6"/>
      <c r="K5" s="6"/>
      <c r="L5" s="6"/>
      <c r="M5" s="6"/>
      <c r="N5" s="6"/>
      <c r="O5" s="6"/>
      <c r="P5" s="6"/>
      <c r="Q5" s="6"/>
      <c r="R5" s="6"/>
      <c r="S5" s="6"/>
      <c r="T5" s="6"/>
      <c r="U5" s="6"/>
      <c r="V5" s="6"/>
      <c r="W5" s="6"/>
      <c r="X5" s="6"/>
    </row>
    <row r="6" spans="1:24" ht="150" x14ac:dyDescent="0.25">
      <c r="A6" s="9">
        <v>41949</v>
      </c>
      <c r="B6" s="8" t="s">
        <v>491</v>
      </c>
      <c r="C6" s="8" t="s">
        <v>318</v>
      </c>
      <c r="D6" s="8" t="s">
        <v>168</v>
      </c>
      <c r="E6" s="6" t="s">
        <v>1157</v>
      </c>
      <c r="F6" s="6" t="s">
        <v>1156</v>
      </c>
      <c r="G6" s="6" t="s">
        <v>1180</v>
      </c>
      <c r="H6" s="6"/>
      <c r="I6" s="6"/>
      <c r="J6" s="6"/>
      <c r="K6" s="6"/>
      <c r="L6" s="6"/>
      <c r="M6" s="6"/>
      <c r="N6" s="6"/>
      <c r="O6" s="6"/>
      <c r="P6" s="6"/>
      <c r="Q6" s="6"/>
      <c r="R6" s="6"/>
      <c r="S6" s="6"/>
      <c r="T6" s="6"/>
      <c r="U6" s="6"/>
      <c r="V6" s="6"/>
      <c r="W6" s="6"/>
      <c r="X6" s="6"/>
    </row>
    <row r="7" spans="1:24" ht="165" x14ac:dyDescent="0.25">
      <c r="A7" s="9">
        <v>41949</v>
      </c>
      <c r="B7" s="8" t="s">
        <v>491</v>
      </c>
      <c r="C7" s="8" t="s">
        <v>318</v>
      </c>
      <c r="D7" s="8" t="s">
        <v>168</v>
      </c>
      <c r="E7" s="6" t="s">
        <v>1158</v>
      </c>
      <c r="F7" s="6" t="s">
        <v>1182</v>
      </c>
      <c r="G7" s="6" t="s">
        <v>1181</v>
      </c>
      <c r="H7" s="6"/>
      <c r="I7" s="6"/>
      <c r="J7" s="6"/>
      <c r="K7" s="6"/>
      <c r="L7" s="6"/>
      <c r="M7" s="6"/>
      <c r="N7" s="6"/>
      <c r="O7" s="6"/>
      <c r="P7" s="6"/>
      <c r="Q7" s="6"/>
      <c r="R7" s="6"/>
      <c r="S7" s="6"/>
      <c r="T7" s="6"/>
      <c r="U7" s="6"/>
      <c r="V7" s="6"/>
      <c r="W7" s="6"/>
      <c r="X7" s="6"/>
    </row>
    <row r="8" spans="1:24" ht="135" x14ac:dyDescent="0.25">
      <c r="A8" s="9">
        <v>41949</v>
      </c>
      <c r="B8" s="8" t="s">
        <v>491</v>
      </c>
      <c r="C8" s="8" t="s">
        <v>319</v>
      </c>
      <c r="D8" s="8" t="s">
        <v>172</v>
      </c>
      <c r="E8" s="6"/>
      <c r="F8" s="6" t="s">
        <v>1159</v>
      </c>
      <c r="G8" s="6"/>
      <c r="H8" s="6"/>
      <c r="I8" s="6"/>
      <c r="J8" s="6"/>
      <c r="K8" s="6"/>
      <c r="L8" s="6"/>
      <c r="M8" s="6"/>
      <c r="N8" s="6"/>
      <c r="O8" s="6"/>
      <c r="P8" s="6"/>
      <c r="Q8" s="6"/>
      <c r="R8" s="6"/>
      <c r="S8" s="6"/>
      <c r="T8" s="6"/>
      <c r="U8" s="6"/>
      <c r="V8" s="6"/>
      <c r="W8" s="6"/>
      <c r="X8" s="6"/>
    </row>
    <row r="9" spans="1:24" ht="60" x14ac:dyDescent="0.25">
      <c r="A9" s="9">
        <v>41949</v>
      </c>
      <c r="B9" s="8" t="s">
        <v>491</v>
      </c>
      <c r="C9" s="8" t="s">
        <v>468</v>
      </c>
      <c r="D9" s="8" t="s">
        <v>168</v>
      </c>
      <c r="E9" s="6" t="s">
        <v>1161</v>
      </c>
      <c r="F9" s="6" t="s">
        <v>1160</v>
      </c>
      <c r="G9" s="6" t="s">
        <v>1184</v>
      </c>
      <c r="H9" s="6"/>
      <c r="I9" s="6"/>
      <c r="J9" s="6"/>
      <c r="K9" s="6"/>
      <c r="L9" s="6"/>
      <c r="M9" s="6"/>
      <c r="N9" s="6"/>
      <c r="O9" s="6"/>
      <c r="P9" s="6"/>
      <c r="Q9" s="6"/>
      <c r="R9" s="6"/>
      <c r="S9" s="6"/>
      <c r="T9" s="6"/>
      <c r="U9" s="6"/>
      <c r="V9" s="6"/>
      <c r="W9" s="6"/>
      <c r="X9" s="6"/>
    </row>
    <row r="10" spans="1:24" ht="60" x14ac:dyDescent="0.25">
      <c r="A10" s="9">
        <v>41949</v>
      </c>
      <c r="B10" s="8" t="s">
        <v>491</v>
      </c>
      <c r="C10" s="8" t="s">
        <v>468</v>
      </c>
      <c r="D10" s="8" t="s">
        <v>168</v>
      </c>
      <c r="E10" s="6" t="s">
        <v>1163</v>
      </c>
      <c r="F10" s="6" t="s">
        <v>1162</v>
      </c>
      <c r="G10" s="6" t="s">
        <v>1183</v>
      </c>
      <c r="H10" s="6"/>
      <c r="I10" s="6"/>
      <c r="J10" s="6"/>
      <c r="K10" s="6"/>
      <c r="L10" s="6"/>
      <c r="M10" s="6"/>
      <c r="N10" s="6"/>
      <c r="O10" s="6"/>
      <c r="P10" s="6"/>
      <c r="Q10" s="6"/>
      <c r="R10" s="6"/>
      <c r="S10" s="6"/>
      <c r="T10" s="6"/>
      <c r="U10" s="6"/>
      <c r="V10" s="6"/>
      <c r="W10" s="6"/>
      <c r="X10" s="6"/>
    </row>
    <row r="11" spans="1:24" ht="150" x14ac:dyDescent="0.25">
      <c r="A11" s="9">
        <v>41949</v>
      </c>
      <c r="B11" s="8" t="s">
        <v>491</v>
      </c>
      <c r="C11" s="8" t="s">
        <v>468</v>
      </c>
      <c r="D11" s="8" t="s">
        <v>168</v>
      </c>
      <c r="E11" s="6" t="s">
        <v>1165</v>
      </c>
      <c r="F11" s="6" t="s">
        <v>1164</v>
      </c>
      <c r="G11" s="6" t="s">
        <v>1185</v>
      </c>
      <c r="H11" s="6"/>
      <c r="I11" s="6"/>
      <c r="J11" s="6"/>
      <c r="K11" s="6"/>
      <c r="L11" s="6"/>
      <c r="M11" s="6"/>
      <c r="N11" s="6"/>
      <c r="O11" s="6"/>
      <c r="P11" s="6"/>
      <c r="Q11" s="6"/>
      <c r="R11" s="6"/>
      <c r="S11" s="6"/>
      <c r="T11" s="6"/>
      <c r="U11" s="6"/>
      <c r="V11" s="6"/>
      <c r="W11" s="6"/>
      <c r="X11" s="6"/>
    </row>
    <row r="12" spans="1:24" ht="75" x14ac:dyDescent="0.25">
      <c r="A12" s="9">
        <v>41949</v>
      </c>
      <c r="B12" s="8" t="s">
        <v>491</v>
      </c>
      <c r="C12" s="8" t="s">
        <v>321</v>
      </c>
      <c r="D12" s="8" t="s">
        <v>168</v>
      </c>
      <c r="E12" s="6"/>
      <c r="F12" s="6" t="s">
        <v>1193</v>
      </c>
      <c r="G12" s="6" t="s">
        <v>1186</v>
      </c>
      <c r="H12" s="6"/>
      <c r="I12" s="6"/>
      <c r="J12" s="6"/>
      <c r="K12" s="6"/>
      <c r="L12" s="6"/>
      <c r="M12" s="6"/>
      <c r="N12" s="6"/>
      <c r="O12" s="6"/>
      <c r="P12" s="6"/>
      <c r="Q12" s="6"/>
      <c r="R12" s="6"/>
      <c r="S12" s="6"/>
      <c r="T12" s="6"/>
      <c r="U12" s="6"/>
      <c r="V12" s="6"/>
      <c r="W12" s="6"/>
      <c r="X12" s="6"/>
    </row>
    <row r="13" spans="1:24" ht="285" x14ac:dyDescent="0.25">
      <c r="A13" s="9">
        <v>41949</v>
      </c>
      <c r="B13" s="8" t="s">
        <v>491</v>
      </c>
      <c r="C13" s="8" t="s">
        <v>323</v>
      </c>
      <c r="D13" s="8" t="s">
        <v>168</v>
      </c>
      <c r="E13" s="6" t="s">
        <v>1167</v>
      </c>
      <c r="F13" s="6" t="s">
        <v>1166</v>
      </c>
      <c r="G13" s="6" t="s">
        <v>1187</v>
      </c>
      <c r="H13" s="6"/>
      <c r="I13" s="6" t="s">
        <v>1188</v>
      </c>
      <c r="J13" s="6"/>
      <c r="K13" s="6"/>
      <c r="L13" s="6"/>
      <c r="M13" s="6" t="s">
        <v>1194</v>
      </c>
      <c r="N13" s="6"/>
      <c r="O13" s="6"/>
      <c r="P13" s="6"/>
      <c r="Q13" s="6"/>
      <c r="R13" s="6"/>
      <c r="S13" s="6"/>
      <c r="T13" s="6"/>
      <c r="U13" s="6"/>
      <c r="V13" s="6"/>
      <c r="W13" s="6"/>
      <c r="X13" s="6"/>
    </row>
    <row r="14" spans="1:24" ht="120" x14ac:dyDescent="0.25">
      <c r="A14" s="9">
        <v>41949</v>
      </c>
      <c r="B14" s="8" t="s">
        <v>491</v>
      </c>
      <c r="C14" s="8" t="s">
        <v>323</v>
      </c>
      <c r="D14" s="8" t="s">
        <v>168</v>
      </c>
      <c r="E14" s="6" t="s">
        <v>1168</v>
      </c>
      <c r="F14" s="6" t="s">
        <v>1169</v>
      </c>
      <c r="G14" s="6" t="s">
        <v>1189</v>
      </c>
      <c r="H14" s="6"/>
      <c r="I14" s="6"/>
      <c r="J14" s="6"/>
      <c r="K14" s="6"/>
      <c r="L14" s="6"/>
      <c r="M14" s="6"/>
      <c r="N14" s="6"/>
      <c r="O14" s="6"/>
      <c r="P14" s="6"/>
      <c r="Q14" s="6"/>
      <c r="R14" s="6"/>
      <c r="S14" s="6"/>
      <c r="T14" s="6"/>
      <c r="U14" s="6"/>
      <c r="V14" s="6"/>
      <c r="W14" s="6"/>
      <c r="X14" s="6"/>
    </row>
    <row r="15" spans="1:24" ht="75" x14ac:dyDescent="0.25">
      <c r="A15" s="9">
        <v>41949</v>
      </c>
      <c r="B15" s="8" t="s">
        <v>491</v>
      </c>
      <c r="C15" s="8" t="s">
        <v>323</v>
      </c>
      <c r="D15" s="8" t="s">
        <v>168</v>
      </c>
      <c r="E15" s="6" t="s">
        <v>1171</v>
      </c>
      <c r="F15" s="6" t="s">
        <v>1170</v>
      </c>
      <c r="G15" s="6" t="s">
        <v>1190</v>
      </c>
      <c r="H15" s="6"/>
      <c r="I15" s="6"/>
      <c r="J15" s="6"/>
      <c r="K15" s="6"/>
      <c r="L15" s="6"/>
      <c r="M15" s="6"/>
      <c r="N15" s="6"/>
      <c r="O15" s="6"/>
      <c r="P15" s="6"/>
      <c r="Q15" s="6"/>
      <c r="R15" s="6"/>
      <c r="S15" s="6"/>
      <c r="T15" s="6"/>
      <c r="U15" s="6"/>
      <c r="V15" s="6"/>
      <c r="W15" s="6"/>
      <c r="X15" s="6"/>
    </row>
    <row r="16" spans="1:24" ht="255" x14ac:dyDescent="0.25">
      <c r="A16" s="9">
        <v>41949</v>
      </c>
      <c r="B16" s="8" t="s">
        <v>491</v>
      </c>
      <c r="C16" s="8" t="s">
        <v>323</v>
      </c>
      <c r="D16" s="8" t="s">
        <v>168</v>
      </c>
      <c r="E16" s="6" t="s">
        <v>1173</v>
      </c>
      <c r="F16" s="6" t="s">
        <v>1172</v>
      </c>
      <c r="G16" s="6" t="s">
        <v>1191</v>
      </c>
      <c r="H16" s="6"/>
      <c r="I16" s="6"/>
      <c r="J16" s="6"/>
      <c r="K16" s="6"/>
      <c r="L16" s="6"/>
      <c r="M16" s="6"/>
      <c r="N16" s="6"/>
      <c r="O16" s="6"/>
      <c r="P16" s="6"/>
      <c r="Q16" s="6"/>
      <c r="R16" s="6"/>
      <c r="S16" s="6"/>
      <c r="T16" s="6"/>
      <c r="U16" s="6"/>
      <c r="V16" s="6"/>
      <c r="W16" s="6"/>
      <c r="X16" s="6"/>
    </row>
    <row r="17" spans="1:24" ht="225" x14ac:dyDescent="0.25">
      <c r="A17" s="9">
        <v>41949</v>
      </c>
      <c r="B17" s="8" t="s">
        <v>491</v>
      </c>
      <c r="C17" s="8" t="s">
        <v>323</v>
      </c>
      <c r="D17" s="8" t="s">
        <v>168</v>
      </c>
      <c r="E17" s="6" t="s">
        <v>1175</v>
      </c>
      <c r="F17" s="6" t="s">
        <v>1174</v>
      </c>
      <c r="G17" s="6" t="s">
        <v>1192</v>
      </c>
      <c r="H17" s="6"/>
      <c r="I17" s="6"/>
      <c r="J17" s="6"/>
      <c r="K17" s="6"/>
      <c r="L17" s="6"/>
      <c r="M17" s="6"/>
      <c r="N17" s="6"/>
      <c r="O17" s="6"/>
      <c r="P17" s="6"/>
      <c r="Q17" s="6"/>
      <c r="R17" s="6"/>
      <c r="S17" s="6"/>
      <c r="T17" s="6"/>
      <c r="U17" s="6"/>
      <c r="V17" s="6"/>
      <c r="W17" s="6"/>
      <c r="X17" s="6"/>
    </row>
    <row r="18" spans="1:24" x14ac:dyDescent="0.25">
      <c r="A18" s="9"/>
      <c r="B18" s="8"/>
      <c r="C18" s="8"/>
      <c r="D18" s="8"/>
      <c r="E18" s="6"/>
      <c r="F18" s="6"/>
      <c r="G18" s="6"/>
      <c r="H18" s="6"/>
      <c r="I18" s="6"/>
      <c r="J18" s="6"/>
      <c r="K18" s="6"/>
      <c r="L18" s="6"/>
      <c r="M18" s="6"/>
      <c r="N18" s="6"/>
      <c r="O18" s="6"/>
      <c r="P18" s="6"/>
      <c r="Q18" s="6"/>
      <c r="R18" s="6"/>
      <c r="S18" s="6"/>
      <c r="T18" s="6"/>
      <c r="U18" s="6"/>
      <c r="V18" s="6"/>
      <c r="W18" s="6"/>
      <c r="X18" s="6"/>
    </row>
    <row r="19" spans="1:24" x14ac:dyDescent="0.25">
      <c r="A19" s="9"/>
      <c r="B19" s="8"/>
      <c r="C19" s="8"/>
      <c r="D19" s="8"/>
      <c r="E19" s="6"/>
      <c r="F19" s="6"/>
      <c r="G19" s="6"/>
      <c r="H19" s="6"/>
      <c r="I19" s="6"/>
      <c r="J19" s="6"/>
      <c r="K19" s="6"/>
      <c r="L19" s="6"/>
      <c r="M19" s="6"/>
      <c r="N19" s="6"/>
      <c r="O19" s="6"/>
      <c r="P19" s="6"/>
      <c r="Q19" s="6"/>
      <c r="R19" s="6"/>
      <c r="S19" s="6"/>
      <c r="T19" s="6"/>
      <c r="U19" s="6"/>
      <c r="V19" s="6"/>
      <c r="W19" s="6"/>
      <c r="X19" s="6"/>
    </row>
    <row r="20" spans="1:24" x14ac:dyDescent="0.25">
      <c r="A20" s="9"/>
      <c r="B20" s="8"/>
      <c r="C20" s="8"/>
      <c r="D20" s="8"/>
      <c r="E20" s="6"/>
      <c r="F20" s="6"/>
      <c r="G20" s="6"/>
      <c r="H20" s="6"/>
      <c r="I20" s="6"/>
      <c r="J20" s="6"/>
      <c r="K20" s="6"/>
      <c r="L20" s="6"/>
      <c r="M20" s="6"/>
      <c r="N20" s="6"/>
      <c r="O20" s="6"/>
      <c r="P20" s="6"/>
      <c r="Q20" s="6"/>
      <c r="R20" s="6"/>
      <c r="S20" s="6"/>
      <c r="T20" s="6"/>
      <c r="U20" s="6"/>
      <c r="V20" s="6"/>
      <c r="W20" s="6"/>
      <c r="X20" s="6"/>
    </row>
    <row r="21" spans="1:24" x14ac:dyDescent="0.25">
      <c r="A21" s="9"/>
      <c r="B21" s="8"/>
      <c r="C21" s="8"/>
      <c r="D21" s="8"/>
      <c r="E21" s="6"/>
      <c r="F21" s="6"/>
      <c r="G21" s="6"/>
      <c r="H21" s="6"/>
      <c r="I21" s="6"/>
      <c r="J21" s="6"/>
      <c r="K21" s="6"/>
      <c r="L21" s="6"/>
      <c r="M21" s="6"/>
      <c r="N21" s="6"/>
      <c r="O21" s="6"/>
      <c r="P21" s="6"/>
      <c r="Q21" s="6"/>
      <c r="R21" s="6"/>
      <c r="S21" s="6"/>
      <c r="T21" s="6"/>
      <c r="U21" s="6"/>
      <c r="V21" s="6"/>
      <c r="W21" s="6"/>
      <c r="X21" s="6"/>
    </row>
    <row r="22" spans="1:24" x14ac:dyDescent="0.25">
      <c r="A22" s="9"/>
      <c r="B22" s="8"/>
      <c r="C22" s="8"/>
      <c r="D22" s="8"/>
      <c r="E22" s="6"/>
      <c r="F22" s="6"/>
      <c r="G22" s="6"/>
      <c r="H22" s="6"/>
      <c r="I22" s="6"/>
      <c r="J22" s="6"/>
      <c r="K22" s="6"/>
      <c r="L22" s="6"/>
      <c r="M22" s="6"/>
      <c r="N22" s="6"/>
      <c r="O22" s="6"/>
      <c r="P22" s="6"/>
      <c r="Q22" s="6"/>
      <c r="R22" s="6"/>
      <c r="S22" s="6"/>
      <c r="T22" s="6"/>
      <c r="U22" s="6"/>
      <c r="V22" s="6"/>
      <c r="W22" s="6"/>
      <c r="X22" s="6"/>
    </row>
    <row r="23" spans="1:24" x14ac:dyDescent="0.25">
      <c r="A23" s="9"/>
      <c r="B23" s="8"/>
      <c r="C23" s="8"/>
      <c r="D23" s="8"/>
      <c r="E23" s="6"/>
      <c r="F23" s="6"/>
      <c r="G23" s="6"/>
      <c r="H23" s="6"/>
      <c r="I23" s="6"/>
      <c r="J23" s="6"/>
      <c r="K23" s="6"/>
      <c r="L23" s="6"/>
      <c r="M23" s="6"/>
      <c r="N23" s="6"/>
      <c r="O23" s="6"/>
      <c r="P23" s="6"/>
      <c r="Q23" s="6"/>
      <c r="R23" s="6"/>
      <c r="S23" s="6"/>
      <c r="T23" s="6"/>
      <c r="U23" s="6"/>
      <c r="V23" s="6"/>
      <c r="W23" s="6"/>
      <c r="X23" s="6"/>
    </row>
    <row r="24" spans="1:24" x14ac:dyDescent="0.25">
      <c r="A24" s="9"/>
      <c r="B24" s="8"/>
      <c r="C24" s="8"/>
      <c r="D24" s="8"/>
      <c r="E24" s="6"/>
      <c r="F24" s="6"/>
      <c r="G24" s="6"/>
      <c r="H24" s="6"/>
      <c r="I24" s="6"/>
      <c r="J24" s="6"/>
      <c r="K24" s="6"/>
      <c r="L24" s="6"/>
      <c r="M24" s="6"/>
      <c r="N24" s="6"/>
      <c r="O24" s="6"/>
      <c r="P24" s="6"/>
      <c r="Q24" s="6"/>
      <c r="R24" s="6"/>
      <c r="S24" s="6"/>
      <c r="T24" s="6"/>
      <c r="U24" s="6"/>
      <c r="V24" s="6"/>
      <c r="W24" s="6"/>
      <c r="X24" s="6"/>
    </row>
    <row r="25" spans="1:24" x14ac:dyDescent="0.25">
      <c r="A25" s="9"/>
      <c r="B25" s="8"/>
      <c r="C25" s="8"/>
      <c r="D25" s="8"/>
      <c r="E25" s="6"/>
      <c r="F25" s="6"/>
      <c r="G25" s="6"/>
      <c r="H25" s="6"/>
      <c r="I25" s="6"/>
      <c r="J25" s="6"/>
      <c r="K25" s="6"/>
      <c r="L25" s="6"/>
      <c r="M25" s="6"/>
      <c r="N25" s="6"/>
      <c r="O25" s="6"/>
      <c r="P25" s="6"/>
      <c r="Q25" s="6"/>
      <c r="R25" s="6"/>
      <c r="S25" s="6"/>
      <c r="T25" s="6"/>
      <c r="U25" s="6"/>
      <c r="V25" s="6"/>
      <c r="W25" s="6"/>
      <c r="X25" s="6"/>
    </row>
    <row r="26" spans="1:24" x14ac:dyDescent="0.25">
      <c r="A26" s="9"/>
      <c r="B26" s="8"/>
      <c r="C26" s="8"/>
      <c r="D26" s="8"/>
      <c r="E26" s="6"/>
      <c r="F26" s="6"/>
      <c r="G26" s="6"/>
      <c r="H26" s="6"/>
      <c r="I26" s="6"/>
      <c r="J26" s="6"/>
      <c r="K26" s="6"/>
      <c r="L26" s="6"/>
      <c r="M26" s="6"/>
      <c r="N26" s="6"/>
      <c r="O26" s="6"/>
      <c r="P26" s="6"/>
      <c r="Q26" s="6"/>
      <c r="R26" s="6"/>
      <c r="S26" s="6"/>
      <c r="T26" s="6"/>
      <c r="U26" s="6"/>
      <c r="V26" s="6"/>
      <c r="W26" s="6"/>
      <c r="X26" s="6"/>
    </row>
    <row r="27" spans="1:24" x14ac:dyDescent="0.25">
      <c r="A27" s="9"/>
      <c r="B27" s="8"/>
      <c r="C27" s="8"/>
      <c r="D27" s="8"/>
      <c r="E27" s="6"/>
      <c r="F27" s="6"/>
      <c r="G27" s="6"/>
      <c r="H27" s="6"/>
      <c r="I27" s="6"/>
      <c r="J27" s="6"/>
      <c r="K27" s="6"/>
      <c r="L27" s="6"/>
      <c r="M27" s="6"/>
      <c r="N27" s="6"/>
      <c r="O27" s="6"/>
      <c r="P27" s="6"/>
      <c r="Q27" s="6"/>
      <c r="R27" s="6"/>
      <c r="S27" s="6"/>
      <c r="T27" s="6"/>
      <c r="U27" s="6"/>
      <c r="V27" s="6"/>
      <c r="W27" s="6"/>
      <c r="X27" s="6"/>
    </row>
    <row r="28" spans="1:24" x14ac:dyDescent="0.25">
      <c r="A28" s="9"/>
      <c r="B28" s="8"/>
      <c r="C28" s="8"/>
      <c r="D28" s="8"/>
      <c r="E28" s="6"/>
      <c r="F28" s="6"/>
      <c r="G28" s="6"/>
      <c r="H28" s="6"/>
      <c r="I28" s="6"/>
      <c r="J28" s="6"/>
      <c r="K28" s="6"/>
      <c r="L28" s="6"/>
      <c r="M28" s="6"/>
      <c r="N28" s="6"/>
      <c r="O28" s="6"/>
      <c r="P28" s="6"/>
      <c r="Q28" s="6"/>
      <c r="R28" s="6"/>
      <c r="S28" s="6"/>
      <c r="T28" s="6"/>
      <c r="U28" s="6"/>
      <c r="V28" s="6"/>
      <c r="W28" s="6"/>
      <c r="X28" s="6"/>
    </row>
    <row r="29" spans="1:24" x14ac:dyDescent="0.25">
      <c r="A29" s="9"/>
      <c r="B29" s="8"/>
      <c r="C29" s="8"/>
      <c r="D29" s="8"/>
      <c r="E29" s="6"/>
      <c r="F29" s="6"/>
      <c r="G29" s="6"/>
      <c r="H29" s="6"/>
      <c r="I29" s="6"/>
      <c r="J29" s="6"/>
      <c r="K29" s="6"/>
      <c r="L29" s="6"/>
      <c r="M29" s="6"/>
      <c r="N29" s="6"/>
      <c r="O29" s="6"/>
      <c r="P29" s="6"/>
      <c r="Q29" s="6"/>
      <c r="R29" s="6"/>
      <c r="S29" s="6"/>
      <c r="T29" s="6"/>
      <c r="U29" s="6"/>
      <c r="V29" s="6"/>
      <c r="W29" s="6"/>
      <c r="X29" s="6"/>
    </row>
    <row r="30" spans="1:24" x14ac:dyDescent="0.25">
      <c r="A30" s="9"/>
      <c r="B30" s="8"/>
      <c r="C30" s="8"/>
      <c r="D30" s="8"/>
      <c r="E30" s="6"/>
      <c r="F30" s="6"/>
      <c r="G30" s="6"/>
      <c r="H30" s="6"/>
      <c r="I30" s="6"/>
      <c r="J30" s="6"/>
      <c r="K30" s="6"/>
      <c r="L30" s="6"/>
      <c r="M30" s="6"/>
      <c r="N30" s="6"/>
      <c r="O30" s="6"/>
      <c r="P30" s="6"/>
      <c r="Q30" s="6"/>
      <c r="R30" s="6"/>
      <c r="S30" s="6"/>
      <c r="T30" s="6"/>
      <c r="U30" s="6"/>
      <c r="V30" s="6"/>
      <c r="W30" s="6"/>
      <c r="X30" s="6"/>
    </row>
    <row r="31" spans="1:24" x14ac:dyDescent="0.25">
      <c r="A31" s="9"/>
      <c r="B31" s="8"/>
      <c r="C31" s="8"/>
      <c r="D31" s="8"/>
      <c r="E31" s="6"/>
      <c r="F31" s="6"/>
      <c r="G31" s="6"/>
      <c r="H31" s="6"/>
      <c r="I31" s="6"/>
      <c r="J31" s="6"/>
      <c r="K31" s="6"/>
      <c r="L31" s="6"/>
      <c r="M31" s="6"/>
      <c r="N31" s="6"/>
      <c r="O31" s="6"/>
      <c r="P31" s="6"/>
      <c r="Q31" s="6"/>
      <c r="R31" s="6"/>
      <c r="S31" s="6"/>
      <c r="T31" s="6"/>
      <c r="U31" s="6"/>
      <c r="V31" s="6"/>
      <c r="W31" s="6"/>
      <c r="X31" s="6"/>
    </row>
    <row r="32" spans="1:24" x14ac:dyDescent="0.25">
      <c r="A32" s="9"/>
      <c r="B32" s="8"/>
      <c r="C32" s="8"/>
      <c r="D32" s="8"/>
      <c r="E32" s="6"/>
      <c r="F32" s="6"/>
      <c r="G32" s="6"/>
      <c r="H32" s="6"/>
      <c r="I32" s="6"/>
      <c r="J32" s="6"/>
      <c r="K32" s="6"/>
      <c r="L32" s="6"/>
      <c r="M32" s="6"/>
      <c r="N32" s="6"/>
      <c r="O32" s="6"/>
      <c r="P32" s="6"/>
      <c r="Q32" s="6"/>
      <c r="R32" s="6"/>
      <c r="S32" s="6"/>
      <c r="T32" s="6"/>
      <c r="U32" s="6"/>
      <c r="V32" s="6"/>
      <c r="W32" s="6"/>
      <c r="X32" s="6"/>
    </row>
    <row r="33" spans="1:24" x14ac:dyDescent="0.25">
      <c r="A33" s="9"/>
      <c r="B33" s="8"/>
      <c r="C33" s="8"/>
      <c r="D33" s="8"/>
      <c r="E33" s="6"/>
      <c r="F33" s="6"/>
      <c r="G33" s="6"/>
      <c r="H33" s="6"/>
      <c r="I33" s="6"/>
      <c r="J33" s="6"/>
      <c r="K33" s="6"/>
      <c r="L33" s="6"/>
      <c r="M33" s="6"/>
      <c r="N33" s="6"/>
      <c r="O33" s="6"/>
      <c r="P33" s="6"/>
      <c r="Q33" s="6"/>
      <c r="R33" s="6"/>
      <c r="S33" s="6"/>
      <c r="T33" s="6"/>
      <c r="U33" s="6"/>
      <c r="V33" s="6"/>
      <c r="W33" s="6"/>
      <c r="X33" s="6"/>
    </row>
    <row r="34" spans="1:24" x14ac:dyDescent="0.25">
      <c r="A34" s="9"/>
      <c r="B34" s="8"/>
      <c r="C34" s="8"/>
      <c r="D34" s="8"/>
      <c r="E34" s="6"/>
      <c r="F34" s="6"/>
      <c r="G34" s="6"/>
      <c r="H34" s="6"/>
      <c r="I34" s="6"/>
      <c r="J34" s="6"/>
      <c r="K34" s="6"/>
      <c r="L34" s="6"/>
      <c r="M34" s="6"/>
      <c r="N34" s="6"/>
      <c r="O34" s="6"/>
      <c r="P34" s="6"/>
      <c r="Q34" s="6"/>
      <c r="R34" s="6"/>
      <c r="S34" s="6"/>
      <c r="T34" s="6"/>
      <c r="U34" s="6"/>
      <c r="V34" s="6"/>
      <c r="W34" s="6"/>
      <c r="X34" s="6"/>
    </row>
    <row r="35" spans="1:24" x14ac:dyDescent="0.25">
      <c r="A35" s="9"/>
      <c r="B35" s="8"/>
      <c r="C35" s="8"/>
      <c r="D35" s="8"/>
      <c r="E35" s="6"/>
      <c r="F35" s="6"/>
      <c r="G35" s="6"/>
      <c r="H35" s="6"/>
      <c r="I35" s="6"/>
      <c r="J35" s="6"/>
      <c r="K35" s="6"/>
      <c r="L35" s="6"/>
      <c r="M35" s="6"/>
      <c r="N35" s="6"/>
      <c r="O35" s="6"/>
      <c r="P35" s="6"/>
      <c r="Q35" s="6"/>
      <c r="R35" s="6"/>
      <c r="S35" s="6"/>
      <c r="T35" s="6"/>
      <c r="U35" s="6"/>
      <c r="V35" s="6"/>
      <c r="W35" s="6"/>
      <c r="X35" s="6"/>
    </row>
    <row r="36" spans="1:24" x14ac:dyDescent="0.25">
      <c r="A36" s="9"/>
      <c r="B36" s="8"/>
      <c r="C36" s="8"/>
      <c r="D36" s="8"/>
      <c r="E36" s="6"/>
      <c r="F36" s="6"/>
      <c r="G36" s="6"/>
      <c r="H36" s="6"/>
      <c r="I36" s="6"/>
      <c r="J36" s="6"/>
      <c r="K36" s="6"/>
      <c r="L36" s="6"/>
      <c r="M36" s="6"/>
      <c r="N36" s="6"/>
      <c r="O36" s="6"/>
      <c r="P36" s="6"/>
      <c r="Q36" s="6"/>
      <c r="R36" s="6"/>
      <c r="S36" s="6"/>
      <c r="T36" s="6"/>
      <c r="U36" s="6"/>
      <c r="V36" s="6"/>
      <c r="W36" s="6"/>
      <c r="X36" s="6"/>
    </row>
    <row r="37" spans="1:24" x14ac:dyDescent="0.25">
      <c r="A37" s="9"/>
      <c r="B37" s="8"/>
      <c r="C37" s="8"/>
      <c r="D37" s="8"/>
      <c r="E37" s="6"/>
      <c r="F37" s="6"/>
      <c r="G37" s="6"/>
      <c r="H37" s="6"/>
      <c r="I37" s="6"/>
      <c r="J37" s="6"/>
      <c r="K37" s="6"/>
      <c r="L37" s="6"/>
      <c r="M37" s="6"/>
      <c r="N37" s="6"/>
      <c r="O37" s="6"/>
      <c r="P37" s="6"/>
      <c r="Q37" s="6"/>
      <c r="R37" s="6"/>
      <c r="S37" s="6"/>
      <c r="T37" s="6"/>
      <c r="U37" s="6"/>
      <c r="V37" s="6"/>
      <c r="W37" s="6"/>
      <c r="X37" s="6"/>
    </row>
    <row r="38" spans="1:24" x14ac:dyDescent="0.25">
      <c r="A38" s="9"/>
      <c r="B38" s="8"/>
      <c r="C38" s="8"/>
      <c r="D38" s="8"/>
      <c r="E38" s="6"/>
      <c r="F38" s="6"/>
      <c r="G38" s="6"/>
      <c r="H38" s="6"/>
      <c r="I38" s="6"/>
      <c r="J38" s="6"/>
      <c r="K38" s="6"/>
      <c r="L38" s="6"/>
      <c r="M38" s="6"/>
      <c r="N38" s="6"/>
      <c r="O38" s="6"/>
      <c r="P38" s="6"/>
      <c r="Q38" s="6"/>
      <c r="R38" s="6"/>
      <c r="S38" s="6"/>
      <c r="T38" s="6"/>
      <c r="U38" s="6"/>
      <c r="V38" s="6"/>
      <c r="W38" s="6"/>
      <c r="X38" s="6"/>
    </row>
    <row r="39" spans="1:24" x14ac:dyDescent="0.25">
      <c r="A39" s="9"/>
      <c r="B39" s="8"/>
      <c r="C39" s="8"/>
      <c r="D39" s="8"/>
      <c r="E39" s="6"/>
      <c r="F39" s="6"/>
      <c r="G39" s="6"/>
      <c r="H39" s="6"/>
      <c r="I39" s="6"/>
      <c r="J39" s="6"/>
      <c r="K39" s="6"/>
      <c r="L39" s="6"/>
      <c r="M39" s="6"/>
      <c r="N39" s="6"/>
      <c r="O39" s="6"/>
      <c r="P39" s="6"/>
      <c r="Q39" s="6"/>
      <c r="R39" s="6"/>
      <c r="S39" s="6"/>
      <c r="T39" s="6"/>
      <c r="U39" s="6"/>
      <c r="V39" s="6"/>
      <c r="W39" s="6"/>
      <c r="X39" s="6"/>
    </row>
    <row r="40" spans="1:24" x14ac:dyDescent="0.25">
      <c r="A40" s="9"/>
      <c r="B40" s="8"/>
      <c r="C40" s="8"/>
      <c r="D40" s="8"/>
      <c r="E40" s="6"/>
      <c r="F40" s="6"/>
      <c r="G40" s="6"/>
      <c r="H40" s="6"/>
      <c r="I40" s="6"/>
      <c r="J40" s="6"/>
      <c r="K40" s="6"/>
      <c r="L40" s="6"/>
      <c r="M40" s="6"/>
      <c r="N40" s="6"/>
      <c r="O40" s="6"/>
      <c r="P40" s="6"/>
      <c r="Q40" s="6"/>
      <c r="R40" s="6"/>
      <c r="S40" s="6"/>
      <c r="T40" s="6"/>
      <c r="U40" s="6"/>
      <c r="V40" s="6"/>
      <c r="W40" s="6"/>
      <c r="X40" s="6"/>
    </row>
    <row r="41" spans="1:24" x14ac:dyDescent="0.25">
      <c r="A41" s="9"/>
      <c r="B41" s="8"/>
      <c r="C41" s="8"/>
      <c r="D41" s="8"/>
      <c r="E41" s="6"/>
      <c r="F41" s="6"/>
      <c r="G41" s="6"/>
      <c r="H41" s="6"/>
      <c r="I41" s="6"/>
      <c r="J41" s="6"/>
      <c r="K41" s="6"/>
      <c r="L41" s="6"/>
      <c r="M41" s="6"/>
      <c r="N41" s="6"/>
      <c r="O41" s="6"/>
      <c r="P41" s="6"/>
      <c r="Q41" s="6"/>
      <c r="R41" s="6"/>
      <c r="S41" s="6"/>
      <c r="T41" s="6"/>
      <c r="U41" s="6"/>
      <c r="V41" s="6"/>
      <c r="W41" s="6"/>
      <c r="X41" s="6"/>
    </row>
    <row r="42" spans="1:24" x14ac:dyDescent="0.25">
      <c r="A42" s="9"/>
      <c r="B42" s="8"/>
      <c r="C42" s="8"/>
      <c r="D42" s="8"/>
      <c r="E42" s="6"/>
      <c r="F42" s="6"/>
      <c r="G42" s="6"/>
      <c r="H42" s="6"/>
      <c r="I42" s="6"/>
      <c r="J42" s="6"/>
      <c r="K42" s="6"/>
      <c r="L42" s="6"/>
      <c r="M42" s="6"/>
      <c r="N42" s="6"/>
      <c r="O42" s="6"/>
      <c r="P42" s="6"/>
      <c r="Q42" s="6"/>
      <c r="R42" s="6"/>
      <c r="S42" s="6"/>
      <c r="T42" s="6"/>
      <c r="U42" s="6"/>
      <c r="V42" s="6"/>
      <c r="W42" s="6"/>
      <c r="X42" s="6"/>
    </row>
    <row r="43" spans="1:24" x14ac:dyDescent="0.25">
      <c r="A43" s="9"/>
      <c r="B43" s="8"/>
      <c r="C43" s="8"/>
      <c r="D43" s="8"/>
      <c r="E43" s="6"/>
      <c r="F43" s="6"/>
      <c r="G43" s="6"/>
      <c r="H43" s="6"/>
      <c r="I43" s="6"/>
      <c r="J43" s="6"/>
      <c r="K43" s="6"/>
      <c r="L43" s="6"/>
      <c r="M43" s="6"/>
      <c r="N43" s="6"/>
      <c r="O43" s="6"/>
      <c r="P43" s="6"/>
      <c r="Q43" s="6"/>
      <c r="R43" s="6"/>
      <c r="S43" s="6"/>
      <c r="T43" s="6"/>
      <c r="U43" s="6"/>
      <c r="V43" s="6"/>
      <c r="W43" s="6"/>
      <c r="X43" s="6"/>
    </row>
    <row r="44" spans="1:24" x14ac:dyDescent="0.25">
      <c r="A44" s="9"/>
      <c r="B44" s="8"/>
      <c r="C44" s="8"/>
      <c r="D44" s="8"/>
      <c r="E44" s="6"/>
      <c r="F44" s="6"/>
      <c r="G44" s="6"/>
      <c r="H44" s="6"/>
      <c r="I44" s="6"/>
      <c r="J44" s="6"/>
      <c r="K44" s="6"/>
      <c r="L44" s="6"/>
      <c r="M44" s="6"/>
      <c r="N44" s="6"/>
      <c r="O44" s="6"/>
      <c r="P44" s="6"/>
      <c r="Q44" s="6"/>
      <c r="R44" s="6"/>
      <c r="S44" s="6"/>
      <c r="T44" s="6"/>
      <c r="U44" s="6"/>
      <c r="V44" s="6"/>
      <c r="W44" s="6"/>
      <c r="X44" s="6"/>
    </row>
    <row r="45" spans="1:24" x14ac:dyDescent="0.25">
      <c r="A45" s="9"/>
      <c r="B45" s="8"/>
      <c r="C45" s="8"/>
      <c r="D45" s="8"/>
      <c r="E45" s="6"/>
      <c r="F45" s="6"/>
      <c r="G45" s="6"/>
      <c r="H45" s="6"/>
      <c r="I45" s="6"/>
      <c r="J45" s="6"/>
      <c r="K45" s="6"/>
      <c r="L45" s="6"/>
      <c r="M45" s="6"/>
      <c r="N45" s="6"/>
      <c r="O45" s="6"/>
      <c r="P45" s="6"/>
      <c r="Q45" s="6"/>
      <c r="R45" s="6"/>
      <c r="S45" s="6"/>
      <c r="T45" s="6"/>
      <c r="U45" s="6"/>
      <c r="V45" s="6"/>
      <c r="W45" s="6"/>
      <c r="X45" s="6"/>
    </row>
    <row r="46" spans="1:24" x14ac:dyDescent="0.25">
      <c r="A46" s="9"/>
      <c r="B46" s="8"/>
      <c r="C46" s="8"/>
      <c r="D46" s="8"/>
      <c r="E46" s="6"/>
      <c r="F46" s="6"/>
      <c r="G46" s="6"/>
      <c r="H46" s="6"/>
      <c r="I46" s="6"/>
      <c r="J46" s="6"/>
      <c r="K46" s="6"/>
      <c r="L46" s="6"/>
      <c r="M46" s="6"/>
      <c r="N46" s="6"/>
      <c r="O46" s="6"/>
      <c r="P46" s="6"/>
      <c r="Q46" s="6"/>
      <c r="R46" s="6"/>
      <c r="S46" s="6"/>
      <c r="T46" s="6"/>
      <c r="U46" s="6"/>
      <c r="V46" s="6"/>
      <c r="W46" s="6"/>
      <c r="X46" s="6"/>
    </row>
    <row r="47" spans="1:24" x14ac:dyDescent="0.25">
      <c r="A47" s="9"/>
      <c r="B47" s="8"/>
      <c r="C47" s="8"/>
      <c r="D47" s="8"/>
      <c r="E47" s="6"/>
      <c r="F47" s="6"/>
      <c r="G47" s="6"/>
      <c r="H47" s="6"/>
      <c r="I47" s="6"/>
      <c r="J47" s="6"/>
      <c r="K47" s="6"/>
      <c r="L47" s="6"/>
      <c r="M47" s="6"/>
      <c r="N47" s="6"/>
      <c r="O47" s="6"/>
      <c r="P47" s="6"/>
      <c r="Q47" s="6"/>
      <c r="R47" s="6"/>
      <c r="S47" s="6"/>
      <c r="T47" s="6"/>
      <c r="U47" s="6"/>
      <c r="V47" s="6"/>
      <c r="W47" s="6"/>
      <c r="X47" s="6"/>
    </row>
    <row r="48" spans="1:24" x14ac:dyDescent="0.25">
      <c r="A48" s="9"/>
      <c r="B48" s="8"/>
      <c r="C48" s="8"/>
      <c r="D48" s="8"/>
      <c r="E48" s="6"/>
      <c r="F48" s="6"/>
      <c r="G48" s="6"/>
      <c r="H48" s="6"/>
      <c r="I48" s="6"/>
      <c r="J48" s="6"/>
      <c r="K48" s="6"/>
      <c r="L48" s="6"/>
      <c r="M48" s="6"/>
      <c r="N48" s="6"/>
      <c r="O48" s="6"/>
      <c r="P48" s="6"/>
      <c r="Q48" s="6"/>
      <c r="R48" s="6"/>
      <c r="S48" s="6"/>
      <c r="T48" s="6"/>
      <c r="U48" s="6"/>
      <c r="V48" s="6"/>
      <c r="W48" s="6"/>
      <c r="X48" s="6"/>
    </row>
    <row r="49" spans="1:24" x14ac:dyDescent="0.25">
      <c r="A49" s="9"/>
      <c r="B49" s="8"/>
      <c r="C49" s="8"/>
      <c r="D49" s="8"/>
      <c r="E49" s="6"/>
      <c r="F49" s="6"/>
      <c r="G49" s="6"/>
      <c r="H49" s="6"/>
      <c r="I49" s="6"/>
      <c r="J49" s="6"/>
      <c r="K49" s="6"/>
      <c r="L49" s="6"/>
      <c r="M49" s="6"/>
      <c r="N49" s="6"/>
      <c r="O49" s="6"/>
      <c r="P49" s="6"/>
      <c r="Q49" s="6"/>
      <c r="R49" s="6"/>
      <c r="S49" s="6"/>
      <c r="T49" s="6"/>
      <c r="U49" s="6"/>
      <c r="V49" s="6"/>
      <c r="W49" s="6"/>
      <c r="X49" s="6"/>
    </row>
    <row r="50" spans="1:24" x14ac:dyDescent="0.25">
      <c r="A50" s="9"/>
      <c r="B50" s="8"/>
      <c r="C50" s="8"/>
      <c r="D50" s="8"/>
      <c r="E50" s="6"/>
      <c r="F50" s="6"/>
      <c r="G50" s="6"/>
      <c r="H50" s="6"/>
      <c r="I50" s="6"/>
      <c r="J50" s="6"/>
      <c r="K50" s="6"/>
      <c r="L50" s="6"/>
      <c r="M50" s="6"/>
      <c r="N50" s="6"/>
      <c r="O50" s="6"/>
      <c r="P50" s="6"/>
      <c r="Q50" s="6"/>
      <c r="R50" s="6"/>
      <c r="S50" s="6"/>
      <c r="T50" s="6"/>
      <c r="U50" s="6"/>
      <c r="V50" s="6"/>
      <c r="W50" s="6"/>
      <c r="X50" s="6"/>
    </row>
    <row r="51" spans="1:24" x14ac:dyDescent="0.25">
      <c r="A51" s="9"/>
      <c r="B51" s="8"/>
      <c r="C51" s="8"/>
      <c r="D51" s="8"/>
      <c r="E51" s="6"/>
      <c r="F51" s="6"/>
      <c r="G51" s="6"/>
      <c r="H51" s="6"/>
      <c r="I51" s="6"/>
      <c r="J51" s="6"/>
      <c r="K51" s="6"/>
      <c r="L51" s="6"/>
      <c r="M51" s="6"/>
      <c r="N51" s="6"/>
      <c r="O51" s="6"/>
      <c r="P51" s="6"/>
      <c r="Q51" s="6"/>
      <c r="R51" s="6"/>
      <c r="S51" s="6"/>
      <c r="T51" s="6"/>
      <c r="U51" s="6"/>
      <c r="V51" s="6"/>
      <c r="W51" s="6"/>
      <c r="X51" s="6"/>
    </row>
    <row r="52" spans="1:24" x14ac:dyDescent="0.25">
      <c r="A52" s="9"/>
      <c r="B52" s="8"/>
      <c r="C52" s="8"/>
      <c r="D52" s="8"/>
      <c r="E52" s="6"/>
      <c r="F52" s="6"/>
      <c r="G52" s="6"/>
      <c r="H52" s="6"/>
      <c r="I52" s="6"/>
      <c r="J52" s="6"/>
      <c r="K52" s="6"/>
      <c r="L52" s="6"/>
      <c r="M52" s="6"/>
      <c r="N52" s="6"/>
      <c r="O52" s="6"/>
      <c r="P52" s="6"/>
      <c r="Q52" s="6"/>
      <c r="R52" s="6"/>
      <c r="S52" s="6"/>
      <c r="T52" s="6"/>
      <c r="U52" s="6"/>
      <c r="V52" s="6"/>
      <c r="W52" s="6"/>
      <c r="X52" s="6"/>
    </row>
    <row r="53" spans="1:24" x14ac:dyDescent="0.25">
      <c r="A53" s="9"/>
      <c r="B53" s="8"/>
      <c r="C53" s="8"/>
      <c r="D53" s="8"/>
      <c r="E53" s="6"/>
      <c r="F53" s="6"/>
      <c r="G53" s="6"/>
      <c r="H53" s="6"/>
      <c r="I53" s="6"/>
      <c r="J53" s="6"/>
      <c r="K53" s="6"/>
      <c r="L53" s="6"/>
      <c r="M53" s="6"/>
      <c r="N53" s="6"/>
      <c r="O53" s="6"/>
      <c r="P53" s="6"/>
      <c r="Q53" s="6"/>
      <c r="R53" s="6"/>
      <c r="S53" s="6"/>
      <c r="T53" s="6"/>
      <c r="U53" s="6"/>
      <c r="V53" s="6"/>
      <c r="W53" s="6"/>
      <c r="X53" s="6"/>
    </row>
    <row r="54" spans="1:24" x14ac:dyDescent="0.25">
      <c r="A54" s="9"/>
      <c r="B54" s="8"/>
      <c r="C54" s="8"/>
      <c r="D54" s="8"/>
      <c r="E54" s="6"/>
      <c r="F54" s="6"/>
      <c r="G54" s="6"/>
      <c r="H54" s="6"/>
      <c r="I54" s="6"/>
      <c r="J54" s="6"/>
      <c r="K54" s="6"/>
      <c r="L54" s="6"/>
      <c r="M54" s="6"/>
      <c r="N54" s="6"/>
      <c r="O54" s="6"/>
      <c r="P54" s="6"/>
      <c r="Q54" s="6"/>
      <c r="R54" s="6"/>
      <c r="S54" s="6"/>
      <c r="T54" s="6"/>
      <c r="U54" s="6"/>
      <c r="V54" s="6"/>
      <c r="W54" s="6"/>
      <c r="X54" s="6"/>
    </row>
    <row r="55" spans="1:24" x14ac:dyDescent="0.25">
      <c r="A55" s="9"/>
      <c r="B55" s="8"/>
      <c r="C55" s="8"/>
      <c r="D55" s="8"/>
      <c r="E55" s="6"/>
      <c r="F55" s="6"/>
      <c r="G55" s="6"/>
      <c r="H55" s="6"/>
      <c r="I55" s="6"/>
      <c r="J55" s="6"/>
      <c r="K55" s="6"/>
      <c r="L55" s="6"/>
      <c r="M55" s="6"/>
      <c r="N55" s="6"/>
      <c r="O55" s="6"/>
      <c r="P55" s="6"/>
      <c r="Q55" s="6"/>
      <c r="R55" s="6"/>
      <c r="S55" s="6"/>
      <c r="T55" s="6"/>
      <c r="U55" s="6"/>
      <c r="V55" s="6"/>
      <c r="W55" s="6"/>
      <c r="X55" s="6"/>
    </row>
    <row r="56" spans="1:24" x14ac:dyDescent="0.25">
      <c r="A56" s="9"/>
      <c r="B56" s="8"/>
      <c r="C56" s="8"/>
      <c r="D56" s="8"/>
      <c r="E56" s="6"/>
      <c r="F56" s="6"/>
      <c r="G56" s="6"/>
      <c r="H56" s="6"/>
      <c r="I56" s="6"/>
      <c r="J56" s="6"/>
      <c r="K56" s="6"/>
      <c r="L56" s="6"/>
      <c r="M56" s="6"/>
      <c r="N56" s="6"/>
      <c r="O56" s="6"/>
      <c r="P56" s="6"/>
      <c r="Q56" s="6"/>
      <c r="R56" s="6"/>
      <c r="S56" s="6"/>
      <c r="T56" s="6"/>
      <c r="U56" s="6"/>
      <c r="V56" s="6"/>
      <c r="W56" s="6"/>
      <c r="X56" s="6"/>
    </row>
    <row r="57" spans="1:24" x14ac:dyDescent="0.25">
      <c r="A57" s="9"/>
      <c r="B57" s="8"/>
      <c r="C57" s="8"/>
      <c r="D57" s="8"/>
      <c r="E57" s="6"/>
      <c r="F57" s="6"/>
      <c r="G57" s="6"/>
      <c r="H57" s="6"/>
      <c r="I57" s="6"/>
      <c r="J57" s="6"/>
      <c r="K57" s="6"/>
      <c r="L57" s="6"/>
      <c r="M57" s="6"/>
      <c r="N57" s="6"/>
      <c r="O57" s="6"/>
      <c r="P57" s="6"/>
      <c r="Q57" s="6"/>
      <c r="R57" s="6"/>
      <c r="S57" s="6"/>
      <c r="T57" s="6"/>
      <c r="U57" s="6"/>
      <c r="V57" s="6"/>
      <c r="W57" s="6"/>
      <c r="X57" s="6"/>
    </row>
    <row r="58" spans="1:24" x14ac:dyDescent="0.25">
      <c r="A58" s="9"/>
      <c r="B58" s="8"/>
      <c r="C58" s="8"/>
      <c r="D58" s="8"/>
      <c r="E58" s="6"/>
      <c r="F58" s="6"/>
      <c r="G58" s="6"/>
      <c r="H58" s="6"/>
      <c r="I58" s="6"/>
      <c r="J58" s="6"/>
      <c r="K58" s="6"/>
      <c r="L58" s="6"/>
      <c r="M58" s="6"/>
      <c r="N58" s="6"/>
      <c r="O58" s="6"/>
      <c r="P58" s="6"/>
      <c r="Q58" s="6"/>
      <c r="R58" s="6"/>
      <c r="S58" s="6"/>
      <c r="T58" s="6"/>
      <c r="U58" s="6"/>
      <c r="V58" s="6"/>
      <c r="W58" s="6"/>
      <c r="X58" s="6"/>
    </row>
    <row r="59" spans="1:24" x14ac:dyDescent="0.25">
      <c r="A59" s="9"/>
      <c r="B59" s="8"/>
      <c r="C59" s="8"/>
      <c r="D59" s="8"/>
      <c r="E59" s="6"/>
      <c r="F59" s="6"/>
      <c r="G59" s="6"/>
      <c r="H59" s="6"/>
      <c r="I59" s="6"/>
      <c r="J59" s="6"/>
      <c r="K59" s="6"/>
      <c r="L59" s="6"/>
      <c r="M59" s="6"/>
      <c r="N59" s="6"/>
      <c r="O59" s="6"/>
      <c r="P59" s="6"/>
      <c r="Q59" s="6"/>
      <c r="R59" s="6"/>
      <c r="S59" s="6"/>
      <c r="T59" s="6"/>
      <c r="U59" s="6"/>
      <c r="V59" s="6"/>
      <c r="W59" s="6"/>
      <c r="X59" s="6"/>
    </row>
    <row r="60" spans="1:24" x14ac:dyDescent="0.25">
      <c r="A60" s="9"/>
      <c r="B60" s="8"/>
      <c r="C60" s="8"/>
      <c r="D60" s="8"/>
      <c r="E60" s="6"/>
      <c r="F60" s="6"/>
      <c r="G60" s="6"/>
      <c r="H60" s="6"/>
      <c r="I60" s="6"/>
      <c r="J60" s="6"/>
      <c r="K60" s="6"/>
      <c r="L60" s="6"/>
      <c r="M60" s="6"/>
      <c r="N60" s="6"/>
      <c r="O60" s="6"/>
      <c r="P60" s="6"/>
      <c r="Q60" s="6"/>
      <c r="R60" s="6"/>
      <c r="S60" s="6"/>
      <c r="T60" s="6"/>
      <c r="U60" s="6"/>
      <c r="V60" s="6"/>
      <c r="W60" s="6"/>
      <c r="X60" s="6"/>
    </row>
    <row r="61" spans="1:24" x14ac:dyDescent="0.25">
      <c r="A61" s="9"/>
      <c r="B61" s="8"/>
      <c r="C61" s="8"/>
      <c r="D61" s="8"/>
      <c r="E61" s="6"/>
      <c r="F61" s="6"/>
      <c r="G61" s="6"/>
      <c r="H61" s="6"/>
      <c r="I61" s="6"/>
      <c r="J61" s="6"/>
      <c r="K61" s="6"/>
      <c r="L61" s="6"/>
      <c r="M61" s="6"/>
      <c r="N61" s="6"/>
      <c r="O61" s="6"/>
      <c r="P61" s="6"/>
      <c r="Q61" s="6"/>
      <c r="R61" s="6"/>
      <c r="S61" s="6"/>
      <c r="T61" s="6"/>
      <c r="U61" s="6"/>
      <c r="V61" s="6"/>
      <c r="W61" s="6"/>
      <c r="X61" s="6"/>
    </row>
    <row r="62" spans="1:24" x14ac:dyDescent="0.25">
      <c r="A62" s="9"/>
      <c r="B62" s="8"/>
      <c r="C62" s="8"/>
      <c r="D62" s="8"/>
      <c r="E62" s="6"/>
      <c r="F62" s="6"/>
      <c r="G62" s="6"/>
      <c r="H62" s="6"/>
      <c r="I62" s="6"/>
      <c r="J62" s="6"/>
      <c r="K62" s="6"/>
      <c r="L62" s="6"/>
      <c r="M62" s="6"/>
      <c r="N62" s="6"/>
      <c r="O62" s="6"/>
      <c r="P62" s="6"/>
      <c r="Q62" s="6"/>
      <c r="R62" s="6"/>
      <c r="S62" s="6"/>
      <c r="T62" s="6"/>
      <c r="U62" s="6"/>
      <c r="V62" s="6"/>
      <c r="W62" s="6"/>
      <c r="X62" s="6"/>
    </row>
    <row r="63" spans="1:24" x14ac:dyDescent="0.25">
      <c r="A63" s="9"/>
      <c r="B63" s="8"/>
      <c r="C63" s="8"/>
      <c r="D63" s="8"/>
      <c r="E63" s="6"/>
      <c r="F63" s="6"/>
      <c r="G63" s="6"/>
      <c r="H63" s="6"/>
      <c r="I63" s="6"/>
      <c r="J63" s="6"/>
      <c r="K63" s="6"/>
      <c r="L63" s="6"/>
      <c r="M63" s="6"/>
      <c r="N63" s="6"/>
      <c r="O63" s="6"/>
      <c r="P63" s="6"/>
      <c r="Q63" s="6"/>
      <c r="R63" s="6"/>
      <c r="S63" s="6"/>
      <c r="T63" s="6"/>
      <c r="U63" s="6"/>
      <c r="V63" s="6"/>
      <c r="W63" s="6"/>
      <c r="X63" s="6"/>
    </row>
    <row r="64" spans="1:24" x14ac:dyDescent="0.25">
      <c r="A64" s="9"/>
      <c r="B64" s="8"/>
      <c r="C64" s="8"/>
      <c r="D64" s="8"/>
      <c r="E64" s="6"/>
      <c r="F64" s="6"/>
      <c r="G64" s="6"/>
      <c r="H64" s="6"/>
      <c r="I64" s="6"/>
      <c r="J64" s="6"/>
      <c r="K64" s="6"/>
      <c r="L64" s="6"/>
      <c r="M64" s="6"/>
      <c r="N64" s="6"/>
      <c r="O64" s="6"/>
      <c r="P64" s="6"/>
      <c r="Q64" s="6"/>
      <c r="R64" s="6"/>
      <c r="S64" s="6"/>
      <c r="T64" s="6"/>
      <c r="U64" s="6"/>
      <c r="V64" s="6"/>
      <c r="W64" s="6"/>
      <c r="X64" s="6"/>
    </row>
    <row r="65" spans="1:24" x14ac:dyDescent="0.25">
      <c r="A65" s="9"/>
      <c r="B65" s="8"/>
      <c r="C65" s="8"/>
      <c r="D65" s="8"/>
      <c r="E65" s="6"/>
      <c r="F65" s="6"/>
      <c r="G65" s="6"/>
      <c r="H65" s="6"/>
      <c r="I65" s="6"/>
      <c r="J65" s="6"/>
      <c r="K65" s="6"/>
      <c r="L65" s="6"/>
      <c r="M65" s="6"/>
      <c r="N65" s="6"/>
      <c r="O65" s="6"/>
      <c r="P65" s="6"/>
      <c r="Q65" s="6"/>
      <c r="R65" s="6"/>
      <c r="S65" s="6"/>
      <c r="T65" s="6"/>
      <c r="U65" s="6"/>
      <c r="V65" s="6"/>
      <c r="W65" s="6"/>
      <c r="X65" s="6"/>
    </row>
    <row r="66" spans="1:24" x14ac:dyDescent="0.25">
      <c r="A66" s="9"/>
      <c r="B66" s="8"/>
      <c r="C66" s="8"/>
      <c r="D66" s="8"/>
      <c r="E66" s="6"/>
      <c r="F66" s="6"/>
    </row>
    <row r="67" spans="1:24" x14ac:dyDescent="0.25">
      <c r="A67" s="9"/>
      <c r="B67" s="8"/>
      <c r="C67" s="8"/>
      <c r="D67" s="8"/>
      <c r="E67" s="6"/>
      <c r="F67" s="6"/>
    </row>
    <row r="68" spans="1:24" x14ac:dyDescent="0.25">
      <c r="A68" s="9"/>
      <c r="B68" s="8"/>
      <c r="C68" s="8"/>
      <c r="D68" s="8"/>
      <c r="E68" s="6"/>
      <c r="F68" s="6"/>
    </row>
    <row r="69" spans="1:24" x14ac:dyDescent="0.25">
      <c r="A69" s="9"/>
      <c r="B69" s="8"/>
      <c r="C69" s="8"/>
      <c r="D69" s="8"/>
      <c r="E69" s="6"/>
      <c r="F69" s="6"/>
    </row>
    <row r="70" spans="1:24" x14ac:dyDescent="0.25">
      <c r="A70" s="9"/>
      <c r="B70" s="8"/>
      <c r="C70" s="8"/>
      <c r="D70" s="8"/>
      <c r="E70" s="6"/>
      <c r="F70" s="6"/>
    </row>
    <row r="71" spans="1:24" x14ac:dyDescent="0.25">
      <c r="A71" s="9"/>
      <c r="B71" s="8"/>
      <c r="C71" s="8"/>
      <c r="D71" s="8"/>
      <c r="E71" s="6"/>
      <c r="F71" s="6"/>
    </row>
    <row r="72" spans="1:24" x14ac:dyDescent="0.25">
      <c r="A72" s="9"/>
      <c r="B72" s="8"/>
      <c r="C72" s="8"/>
      <c r="D72" s="8"/>
      <c r="E72" s="6"/>
      <c r="F72" s="6"/>
    </row>
    <row r="73" spans="1:24" x14ac:dyDescent="0.25">
      <c r="A73" s="9"/>
      <c r="B73" s="8"/>
      <c r="C73" s="8"/>
      <c r="D73" s="8"/>
      <c r="E73" s="6"/>
      <c r="F73" s="6"/>
    </row>
    <row r="74" spans="1:24" x14ac:dyDescent="0.25">
      <c r="A74" s="9"/>
      <c r="B74" s="8"/>
      <c r="C74" s="8"/>
      <c r="D74" s="8"/>
      <c r="E74" s="6"/>
      <c r="F74" s="6"/>
    </row>
    <row r="75" spans="1:24" x14ac:dyDescent="0.25">
      <c r="A75" s="9"/>
      <c r="B75" s="8"/>
      <c r="C75" s="8"/>
      <c r="D75" s="8"/>
      <c r="E75" s="6"/>
      <c r="F75" s="6"/>
    </row>
    <row r="76" spans="1:24" x14ac:dyDescent="0.25">
      <c r="A76" s="9"/>
      <c r="B76" s="8"/>
      <c r="C76" s="8"/>
      <c r="D76" s="8"/>
      <c r="E76" s="6"/>
      <c r="F76" s="6"/>
    </row>
    <row r="77" spans="1:24" x14ac:dyDescent="0.25">
      <c r="A77" s="9"/>
      <c r="B77" s="8"/>
      <c r="C77" s="8"/>
      <c r="D77" s="8"/>
      <c r="E77" s="6"/>
      <c r="F77" s="6"/>
    </row>
    <row r="78" spans="1:24" x14ac:dyDescent="0.25">
      <c r="A78" s="9"/>
      <c r="B78" s="8"/>
      <c r="C78" s="8"/>
      <c r="D78" s="8"/>
      <c r="E78" s="6"/>
      <c r="F78" s="6"/>
    </row>
    <row r="79" spans="1:24" x14ac:dyDescent="0.25">
      <c r="A79" s="9"/>
      <c r="B79" s="8"/>
      <c r="C79" s="8"/>
      <c r="D79" s="8"/>
      <c r="E79" s="6"/>
      <c r="F79" s="6"/>
    </row>
    <row r="80" spans="1:24" x14ac:dyDescent="0.25">
      <c r="A80" s="9"/>
      <c r="B80" s="8"/>
      <c r="C80" s="8"/>
      <c r="D80" s="8"/>
      <c r="E80" s="6"/>
      <c r="F80" s="6"/>
    </row>
    <row r="81" spans="1:6" x14ac:dyDescent="0.25">
      <c r="A81" s="9"/>
      <c r="B81" s="8"/>
      <c r="C81" s="8"/>
      <c r="D81" s="8"/>
      <c r="E81" s="6"/>
      <c r="F81" s="6"/>
    </row>
    <row r="82" spans="1:6" x14ac:dyDescent="0.25">
      <c r="A82" s="9"/>
      <c r="B82" s="8"/>
      <c r="C82" s="8"/>
      <c r="D82" s="8"/>
      <c r="E82" s="6"/>
      <c r="F82" s="6"/>
    </row>
    <row r="83" spans="1:6" x14ac:dyDescent="0.25">
      <c r="A83" s="9"/>
      <c r="B83" s="8"/>
      <c r="C83" s="8"/>
      <c r="D83" s="8"/>
      <c r="E83" s="6"/>
      <c r="F83" s="6"/>
    </row>
    <row r="84" spans="1:6" x14ac:dyDescent="0.25">
      <c r="A84" s="9"/>
      <c r="B84" s="8"/>
      <c r="C84" s="8"/>
      <c r="D84" s="8"/>
      <c r="E84" s="6"/>
      <c r="F84" s="6"/>
    </row>
    <row r="85" spans="1:6" x14ac:dyDescent="0.25">
      <c r="A85" s="9"/>
      <c r="B85" s="8"/>
      <c r="C85" s="8"/>
      <c r="D85" s="8"/>
      <c r="E85" s="6"/>
      <c r="F85" s="6"/>
    </row>
    <row r="86" spans="1:6" x14ac:dyDescent="0.25">
      <c r="A86" s="9"/>
      <c r="B86" s="8"/>
      <c r="C86" s="8"/>
      <c r="D86" s="8"/>
      <c r="E86" s="6"/>
      <c r="F86" s="6"/>
    </row>
    <row r="87" spans="1:6" x14ac:dyDescent="0.25">
      <c r="A87" s="9"/>
      <c r="B87" s="8"/>
      <c r="C87" s="8"/>
      <c r="D87" s="8"/>
      <c r="E87" s="6"/>
      <c r="F87" s="6"/>
    </row>
    <row r="88" spans="1:6" x14ac:dyDescent="0.25">
      <c r="A88" s="9"/>
      <c r="B88" s="8"/>
      <c r="C88" s="8"/>
      <c r="D88" s="8"/>
      <c r="E88" s="6"/>
      <c r="F88" s="6"/>
    </row>
    <row r="89" spans="1:6" x14ac:dyDescent="0.25">
      <c r="A89" s="9"/>
      <c r="B89" s="8"/>
      <c r="C89" s="8"/>
      <c r="D89" s="8"/>
      <c r="E89" s="6"/>
      <c r="F89" s="6"/>
    </row>
    <row r="90" spans="1:6" x14ac:dyDescent="0.25">
      <c r="A90" s="9"/>
      <c r="B90" s="8"/>
      <c r="C90" s="8"/>
      <c r="D90" s="8"/>
      <c r="E90" s="6"/>
      <c r="F90" s="6"/>
    </row>
    <row r="91" spans="1:6" x14ac:dyDescent="0.25">
      <c r="A91" s="9"/>
      <c r="B91" s="8"/>
      <c r="C91" s="8"/>
      <c r="D91" s="8"/>
      <c r="E91" s="6"/>
      <c r="F91" s="6"/>
    </row>
    <row r="92" spans="1:6" x14ac:dyDescent="0.25">
      <c r="A92" s="9"/>
      <c r="B92" s="8"/>
      <c r="C92" s="8"/>
      <c r="D92" s="8"/>
      <c r="E92" s="6"/>
      <c r="F92" s="6"/>
    </row>
    <row r="93" spans="1:6" x14ac:dyDescent="0.25">
      <c r="A93" s="9"/>
      <c r="B93" s="8"/>
      <c r="C93" s="8"/>
      <c r="D93" s="8"/>
      <c r="E93" s="6"/>
      <c r="F93" s="6"/>
    </row>
    <row r="94" spans="1:6" x14ac:dyDescent="0.25">
      <c r="A94" s="9"/>
      <c r="B94" s="8"/>
      <c r="C94" s="8"/>
      <c r="D94" s="8"/>
      <c r="E94" s="6"/>
      <c r="F94" s="6"/>
    </row>
    <row r="95" spans="1:6" x14ac:dyDescent="0.25">
      <c r="A95" s="9"/>
      <c r="B95" s="8"/>
      <c r="C95" s="8"/>
      <c r="D95" s="8"/>
      <c r="E95" s="6"/>
      <c r="F95" s="6"/>
    </row>
    <row r="96" spans="1:6" x14ac:dyDescent="0.25">
      <c r="A96" s="9"/>
      <c r="B96" s="8"/>
      <c r="C96" s="8"/>
      <c r="D96" s="8"/>
      <c r="E96" s="6"/>
      <c r="F96" s="6"/>
    </row>
    <row r="97" spans="1:6" x14ac:dyDescent="0.25">
      <c r="A97" s="9"/>
      <c r="B97" s="8"/>
      <c r="C97" s="8"/>
      <c r="D97" s="8"/>
      <c r="E97" s="6"/>
      <c r="F97" s="6"/>
    </row>
    <row r="98" spans="1:6" x14ac:dyDescent="0.25">
      <c r="A98" s="9"/>
      <c r="B98" s="8"/>
      <c r="C98" s="8"/>
      <c r="D98" s="8"/>
      <c r="E98" s="6"/>
      <c r="F98" s="6"/>
    </row>
    <row r="99" spans="1:6" x14ac:dyDescent="0.25">
      <c r="A99" s="9"/>
      <c r="B99" s="8"/>
      <c r="C99" s="8"/>
      <c r="D99" s="8"/>
      <c r="E99" s="6"/>
      <c r="F99" s="6"/>
    </row>
    <row r="100" spans="1:6" x14ac:dyDescent="0.25">
      <c r="A100" s="9"/>
      <c r="B100" s="8"/>
      <c r="C100" s="8"/>
      <c r="D100" s="8"/>
      <c r="E100" s="6"/>
      <c r="F100" s="6"/>
    </row>
    <row r="101" spans="1:6" x14ac:dyDescent="0.25">
      <c r="A101" s="9"/>
      <c r="B101" s="8"/>
      <c r="C101" s="8"/>
      <c r="D101" s="8"/>
      <c r="E101" s="6"/>
      <c r="F101" s="6"/>
    </row>
    <row r="102" spans="1:6" x14ac:dyDescent="0.25">
      <c r="A102" s="9"/>
      <c r="B102" s="8"/>
      <c r="C102" s="8"/>
      <c r="D102" s="8"/>
      <c r="E102" s="6"/>
      <c r="F102" s="6"/>
    </row>
    <row r="103" spans="1:6" x14ac:dyDescent="0.25">
      <c r="A103" s="9"/>
      <c r="B103" s="8"/>
      <c r="C103" s="8"/>
      <c r="D103" s="8"/>
      <c r="E103" s="6"/>
      <c r="F103" s="6"/>
    </row>
    <row r="104" spans="1:6" x14ac:dyDescent="0.25">
      <c r="A104" s="9"/>
      <c r="B104" s="8"/>
      <c r="C104" s="8"/>
      <c r="D104" s="8"/>
      <c r="E104" s="6"/>
      <c r="F104" s="6"/>
    </row>
    <row r="105" spans="1:6" x14ac:dyDescent="0.25">
      <c r="A105" s="9"/>
      <c r="B105" s="8"/>
      <c r="C105" s="8"/>
      <c r="D105" s="8"/>
      <c r="E105" s="6"/>
      <c r="F105" s="6"/>
    </row>
    <row r="106" spans="1:6" x14ac:dyDescent="0.25">
      <c r="A106" s="9"/>
      <c r="B106" s="8"/>
      <c r="C106" s="8"/>
      <c r="D106" s="8"/>
      <c r="E106" s="6"/>
      <c r="F106" s="6"/>
    </row>
    <row r="107" spans="1:6" x14ac:dyDescent="0.25">
      <c r="A107" s="9"/>
      <c r="B107" s="8"/>
      <c r="C107" s="8"/>
      <c r="D107" s="8"/>
      <c r="E107" s="6"/>
      <c r="F107" s="6"/>
    </row>
    <row r="108" spans="1:6" x14ac:dyDescent="0.25">
      <c r="A108" s="9"/>
      <c r="B108" s="8"/>
      <c r="C108" s="8"/>
      <c r="D108" s="8"/>
      <c r="E108" s="6"/>
      <c r="F108" s="6"/>
    </row>
    <row r="109" spans="1:6" x14ac:dyDescent="0.25">
      <c r="A109" s="9"/>
      <c r="B109" s="8"/>
      <c r="C109" s="8"/>
      <c r="D109" s="8"/>
      <c r="E109" s="6"/>
      <c r="F109" s="6"/>
    </row>
    <row r="110" spans="1:6" x14ac:dyDescent="0.25">
      <c r="A110" s="9"/>
      <c r="B110" s="8"/>
      <c r="C110" s="8"/>
      <c r="D110" s="8"/>
      <c r="E110" s="6"/>
      <c r="F110" s="6"/>
    </row>
    <row r="111" spans="1:6" x14ac:dyDescent="0.25">
      <c r="A111" s="9"/>
      <c r="B111" s="8"/>
      <c r="C111" s="8"/>
      <c r="D111" s="8"/>
      <c r="E111" s="6"/>
      <c r="F111" s="6"/>
    </row>
    <row r="112" spans="1:6" x14ac:dyDescent="0.25">
      <c r="A112" s="9"/>
      <c r="B112" s="8"/>
      <c r="C112" s="8"/>
      <c r="D112" s="8"/>
      <c r="E112" s="6"/>
      <c r="F112" s="6"/>
    </row>
    <row r="113" spans="1:6" x14ac:dyDescent="0.25">
      <c r="A113" s="9"/>
      <c r="B113" s="8"/>
      <c r="C113" s="8"/>
      <c r="D113" s="8"/>
      <c r="E113" s="6"/>
      <c r="F113" s="6"/>
    </row>
    <row r="114" spans="1:6" x14ac:dyDescent="0.25">
      <c r="A114" s="9"/>
      <c r="B114" s="8"/>
      <c r="C114" s="8"/>
      <c r="D114" s="8"/>
      <c r="E114" s="6"/>
      <c r="F114" s="6"/>
    </row>
    <row r="115" spans="1:6" x14ac:dyDescent="0.25">
      <c r="A115" s="9"/>
      <c r="B115" s="8"/>
      <c r="C115" s="8"/>
      <c r="D115" s="8"/>
      <c r="E115" s="6"/>
      <c r="F115" s="6"/>
    </row>
    <row r="116" spans="1:6" x14ac:dyDescent="0.25">
      <c r="A116" s="9"/>
      <c r="B116" s="8"/>
      <c r="C116" s="8"/>
      <c r="D116" s="8"/>
      <c r="E116" s="6"/>
      <c r="F116" s="6"/>
    </row>
    <row r="117" spans="1:6" x14ac:dyDescent="0.25">
      <c r="A117" s="9"/>
      <c r="B117" s="8"/>
      <c r="C117" s="8"/>
      <c r="D117" s="8"/>
      <c r="E117" s="6"/>
      <c r="F117" s="6"/>
    </row>
    <row r="118" spans="1:6" x14ac:dyDescent="0.25">
      <c r="A118" s="9"/>
      <c r="B118" s="8"/>
      <c r="C118" s="8"/>
      <c r="D118" s="8"/>
      <c r="E118" s="6"/>
      <c r="F118" s="6"/>
    </row>
    <row r="119" spans="1:6" x14ac:dyDescent="0.25">
      <c r="A119" s="9"/>
      <c r="B119" s="8"/>
      <c r="C119" s="8"/>
      <c r="D119" s="8"/>
      <c r="E119" s="6"/>
      <c r="F119" s="6"/>
    </row>
    <row r="120" spans="1:6" x14ac:dyDescent="0.25">
      <c r="A120" s="9"/>
      <c r="B120" s="8"/>
      <c r="C120" s="8"/>
      <c r="D120" s="8"/>
      <c r="E120" s="6"/>
      <c r="F120" s="6"/>
    </row>
    <row r="121" spans="1:6" x14ac:dyDescent="0.25">
      <c r="A121" s="9"/>
      <c r="B121" s="8"/>
      <c r="C121" s="8"/>
      <c r="D121" s="8"/>
      <c r="E121" s="6"/>
      <c r="F121" s="6"/>
    </row>
    <row r="122" spans="1:6" x14ac:dyDescent="0.25">
      <c r="A122" s="9"/>
      <c r="B122" s="8"/>
      <c r="C122" s="8"/>
      <c r="D122" s="8"/>
      <c r="E122" s="6"/>
      <c r="F122" s="6"/>
    </row>
    <row r="123" spans="1:6" x14ac:dyDescent="0.25">
      <c r="A123" s="9"/>
      <c r="B123" s="8"/>
      <c r="C123" s="8"/>
      <c r="D123" s="8"/>
      <c r="E123" s="6"/>
      <c r="F123" s="6"/>
    </row>
    <row r="124" spans="1:6" x14ac:dyDescent="0.25">
      <c r="A124" s="9"/>
      <c r="B124" s="8"/>
      <c r="C124" s="8"/>
      <c r="D124" s="8"/>
      <c r="E124" s="6"/>
      <c r="F124" s="6"/>
    </row>
    <row r="125" spans="1:6" x14ac:dyDescent="0.25">
      <c r="A125" s="9"/>
      <c r="B125" s="8"/>
      <c r="C125" s="8"/>
      <c r="D125" s="8"/>
      <c r="E125" s="6"/>
      <c r="F125" s="6"/>
    </row>
    <row r="126" spans="1:6" x14ac:dyDescent="0.25">
      <c r="A126" s="9"/>
      <c r="B126" s="8"/>
      <c r="C126" s="8"/>
      <c r="D126" s="8"/>
      <c r="E126" s="6"/>
      <c r="F126" s="6"/>
    </row>
    <row r="127" spans="1:6" x14ac:dyDescent="0.25">
      <c r="A127" s="9"/>
      <c r="B127" s="8"/>
      <c r="C127" s="8"/>
      <c r="D127" s="8"/>
      <c r="E127" s="6"/>
      <c r="F127" s="6"/>
    </row>
    <row r="128" spans="1:6" x14ac:dyDescent="0.25">
      <c r="A128" s="9"/>
      <c r="B128" s="8"/>
      <c r="C128" s="8"/>
      <c r="D128" s="8"/>
      <c r="E128" s="6"/>
      <c r="F128" s="6"/>
    </row>
    <row r="129" spans="1:6" x14ac:dyDescent="0.25">
      <c r="A129" s="9"/>
      <c r="B129" s="8"/>
      <c r="C129" s="8"/>
      <c r="D129" s="8"/>
      <c r="E129" s="6"/>
      <c r="F129" s="6"/>
    </row>
    <row r="130" spans="1:6" x14ac:dyDescent="0.25">
      <c r="A130" s="9"/>
      <c r="B130" s="8"/>
      <c r="C130" s="8"/>
      <c r="D130" s="8"/>
      <c r="E130" s="6"/>
      <c r="F130" s="6"/>
    </row>
    <row r="131" spans="1:6" x14ac:dyDescent="0.25">
      <c r="A131" s="9"/>
      <c r="B131" s="8"/>
      <c r="C131" s="8"/>
      <c r="D131" s="8"/>
      <c r="E131" s="6"/>
      <c r="F131" s="6"/>
    </row>
    <row r="132" spans="1:6" x14ac:dyDescent="0.25">
      <c r="A132" s="9"/>
      <c r="B132" s="8"/>
      <c r="C132" s="8"/>
      <c r="D132" s="8"/>
      <c r="E132" s="6"/>
      <c r="F132" s="6"/>
    </row>
    <row r="133" spans="1:6" x14ac:dyDescent="0.25">
      <c r="A133" s="9"/>
      <c r="B133" s="8"/>
      <c r="C133" s="8"/>
      <c r="D133" s="8"/>
      <c r="E133" s="6"/>
      <c r="F133" s="6"/>
    </row>
    <row r="134" spans="1:6" x14ac:dyDescent="0.25">
      <c r="A134" s="9"/>
      <c r="B134" s="8"/>
      <c r="C134" s="8"/>
      <c r="D134" s="8"/>
      <c r="E134" s="6"/>
      <c r="F134" s="6"/>
    </row>
    <row r="135" spans="1:6" x14ac:dyDescent="0.25">
      <c r="A135" s="9"/>
      <c r="B135" s="8"/>
      <c r="C135" s="8"/>
      <c r="D135" s="8"/>
      <c r="E135" s="6"/>
      <c r="F135" s="6"/>
    </row>
    <row r="136" spans="1:6" x14ac:dyDescent="0.25">
      <c r="A136" s="9"/>
      <c r="B136" s="8"/>
      <c r="C136" s="8"/>
      <c r="D136" s="8"/>
      <c r="E136" s="6"/>
      <c r="F136" s="6"/>
    </row>
    <row r="137" spans="1:6" x14ac:dyDescent="0.25">
      <c r="A137" s="9"/>
      <c r="B137" s="8"/>
      <c r="C137" s="8"/>
      <c r="D137" s="8"/>
      <c r="E137" s="6"/>
      <c r="F137" s="6"/>
    </row>
    <row r="138" spans="1:6" x14ac:dyDescent="0.25">
      <c r="A138" s="9"/>
      <c r="B138" s="8"/>
      <c r="C138" s="8"/>
      <c r="D138" s="8"/>
      <c r="E138" s="6"/>
      <c r="F138" s="6"/>
    </row>
    <row r="139" spans="1:6" x14ac:dyDescent="0.25">
      <c r="A139" s="9"/>
      <c r="B139" s="8"/>
      <c r="C139" s="8"/>
      <c r="D139" s="8"/>
      <c r="E139" s="6"/>
      <c r="F139" s="6"/>
    </row>
    <row r="140" spans="1:6" x14ac:dyDescent="0.25">
      <c r="A140" s="9"/>
      <c r="B140" s="8"/>
      <c r="C140" s="8"/>
      <c r="D140" s="8"/>
      <c r="E140" s="6"/>
      <c r="F140" s="6"/>
    </row>
    <row r="141" spans="1:6" x14ac:dyDescent="0.25">
      <c r="A141" s="9"/>
      <c r="B141" s="8"/>
      <c r="C141" s="8"/>
      <c r="D141" s="8"/>
      <c r="E141" s="6"/>
      <c r="F141" s="6"/>
    </row>
    <row r="142" spans="1:6" x14ac:dyDescent="0.25">
      <c r="A142" s="9"/>
      <c r="B142" s="8"/>
      <c r="C142" s="8"/>
      <c r="D142" s="8"/>
      <c r="E142" s="6"/>
      <c r="F142" s="6"/>
    </row>
    <row r="143" spans="1:6" x14ac:dyDescent="0.25">
      <c r="A143" s="9"/>
      <c r="B143" s="8"/>
      <c r="C143" s="8"/>
      <c r="D143" s="8"/>
      <c r="E143" s="6"/>
      <c r="F143" s="6"/>
    </row>
    <row r="144" spans="1:6" x14ac:dyDescent="0.25">
      <c r="A144" s="9"/>
      <c r="B144" s="8"/>
      <c r="C144" s="8"/>
      <c r="D144" s="8"/>
      <c r="E144" s="6"/>
      <c r="F144" s="6"/>
    </row>
    <row r="145" spans="2:6" x14ac:dyDescent="0.25">
      <c r="B145" s="8"/>
      <c r="C145" s="8"/>
      <c r="D145" s="8"/>
      <c r="E145" s="6"/>
      <c r="F145" s="6"/>
    </row>
    <row r="146" spans="2:6" x14ac:dyDescent="0.25">
      <c r="B146" s="8"/>
      <c r="C146" s="8"/>
      <c r="D146" s="8"/>
      <c r="E146" s="6"/>
      <c r="F146" s="6"/>
    </row>
    <row r="147" spans="2:6" x14ac:dyDescent="0.25">
      <c r="B147" s="8"/>
      <c r="C147" s="8"/>
      <c r="D147" s="8"/>
      <c r="E147" s="6"/>
      <c r="F147" s="6"/>
    </row>
    <row r="148" spans="2:6" x14ac:dyDescent="0.25">
      <c r="B148" s="8"/>
      <c r="C148" s="8"/>
      <c r="D148" s="8"/>
      <c r="E148" s="6"/>
      <c r="F148" s="6"/>
    </row>
    <row r="149" spans="2:6" x14ac:dyDescent="0.25">
      <c r="B149" s="8"/>
      <c r="C149" s="8"/>
      <c r="D149" s="8"/>
      <c r="E149" s="6"/>
      <c r="F149" s="6"/>
    </row>
    <row r="150" spans="2:6" x14ac:dyDescent="0.25">
      <c r="B150" s="8"/>
      <c r="C150" s="8"/>
      <c r="D150" s="8"/>
      <c r="E150" s="6"/>
      <c r="F150" s="6"/>
    </row>
    <row r="151" spans="2:6" x14ac:dyDescent="0.25">
      <c r="B151" s="8"/>
      <c r="C151" s="8"/>
      <c r="D151" s="8"/>
      <c r="E151" s="6"/>
      <c r="F151" s="6"/>
    </row>
    <row r="152" spans="2:6" x14ac:dyDescent="0.25">
      <c r="B152" s="8"/>
      <c r="C152" s="8"/>
      <c r="D152" s="8"/>
      <c r="E152" s="6"/>
      <c r="F152" s="6"/>
    </row>
    <row r="153" spans="2:6" x14ac:dyDescent="0.25">
      <c r="B153" s="8"/>
      <c r="C153" s="8"/>
      <c r="D153" s="8"/>
      <c r="E153" s="6"/>
      <c r="F153" s="6"/>
    </row>
    <row r="154" spans="2:6" x14ac:dyDescent="0.25">
      <c r="B154" s="8"/>
      <c r="C154" s="8"/>
      <c r="D154" s="8"/>
      <c r="E154" s="6"/>
      <c r="F154" s="6"/>
    </row>
    <row r="155" spans="2:6" x14ac:dyDescent="0.25">
      <c r="B155" s="8"/>
      <c r="C155" s="8"/>
      <c r="D155" s="8"/>
      <c r="E155" s="6"/>
      <c r="F155" s="6"/>
    </row>
    <row r="156" spans="2:6" x14ac:dyDescent="0.25">
      <c r="B156" s="8"/>
      <c r="C156" s="8"/>
      <c r="D156" s="8"/>
      <c r="E156" s="6"/>
      <c r="F156" s="6"/>
    </row>
    <row r="157" spans="2:6" x14ac:dyDescent="0.25">
      <c r="B157" s="8"/>
      <c r="C157" s="8"/>
      <c r="D157" s="8"/>
      <c r="E157" s="6"/>
      <c r="F157" s="6"/>
    </row>
    <row r="158" spans="2:6" x14ac:dyDescent="0.25">
      <c r="B158" s="8"/>
      <c r="C158" s="8"/>
      <c r="D158" s="8"/>
      <c r="E158" s="6"/>
      <c r="F158" s="6"/>
    </row>
    <row r="159" spans="2:6" x14ac:dyDescent="0.25">
      <c r="B159" s="8"/>
      <c r="C159" s="8"/>
      <c r="D159" s="8"/>
      <c r="E159" s="6"/>
      <c r="F159" s="6"/>
    </row>
    <row r="160" spans="2:6" x14ac:dyDescent="0.25">
      <c r="B160" s="8"/>
      <c r="C160" s="8"/>
      <c r="D160" s="8"/>
      <c r="E160" s="6"/>
      <c r="F160" s="6"/>
    </row>
    <row r="161" spans="2:6" x14ac:dyDescent="0.25">
      <c r="B161" s="8"/>
      <c r="C161" s="8"/>
      <c r="D161" s="8"/>
      <c r="E161" s="6"/>
      <c r="F161" s="6"/>
    </row>
    <row r="162" spans="2:6" x14ac:dyDescent="0.25">
      <c r="B162" s="8"/>
      <c r="C162" s="8"/>
      <c r="D162" s="8"/>
      <c r="E162" s="6"/>
      <c r="F162" s="6"/>
    </row>
    <row r="163" spans="2:6" x14ac:dyDescent="0.25">
      <c r="B163" s="8"/>
      <c r="C163" s="8"/>
      <c r="D163" s="8"/>
      <c r="E163" s="6"/>
      <c r="F163" s="6"/>
    </row>
    <row r="164" spans="2:6" x14ac:dyDescent="0.25">
      <c r="B164" s="8"/>
      <c r="C164" s="8"/>
      <c r="D164" s="8"/>
      <c r="E164" s="6"/>
      <c r="F164" s="6"/>
    </row>
    <row r="165" spans="2:6" x14ac:dyDescent="0.25">
      <c r="B165" s="8"/>
      <c r="C165" s="8"/>
      <c r="D165" s="8"/>
      <c r="E165" s="6"/>
      <c r="F165" s="6"/>
    </row>
    <row r="166" spans="2:6" x14ac:dyDescent="0.25">
      <c r="B166" s="8"/>
      <c r="C166" s="8"/>
      <c r="D166" s="8"/>
      <c r="E166" s="6"/>
      <c r="F166" s="6"/>
    </row>
    <row r="167" spans="2:6" x14ac:dyDescent="0.25">
      <c r="B167" s="8"/>
      <c r="C167" s="8"/>
      <c r="D167" s="8"/>
      <c r="E167" s="6"/>
      <c r="F167" s="6"/>
    </row>
    <row r="168" spans="2:6" x14ac:dyDescent="0.25">
      <c r="B168" s="8"/>
      <c r="C168" s="8"/>
      <c r="D168" s="8"/>
      <c r="E168" s="6"/>
      <c r="F168" s="6"/>
    </row>
    <row r="169" spans="2:6" x14ac:dyDescent="0.25">
      <c r="B169" s="8"/>
      <c r="C169" s="8"/>
      <c r="D169" s="8"/>
      <c r="E169" s="6"/>
      <c r="F169" s="6"/>
    </row>
    <row r="170" spans="2:6" x14ac:dyDescent="0.25">
      <c r="B170" s="8"/>
      <c r="C170" s="8"/>
      <c r="D170" s="8"/>
      <c r="E170" s="6"/>
      <c r="F170" s="6"/>
    </row>
    <row r="171" spans="2:6" x14ac:dyDescent="0.25">
      <c r="B171" s="8"/>
      <c r="C171" s="8"/>
      <c r="D171" s="8"/>
      <c r="E171" s="6"/>
      <c r="F171" s="6"/>
    </row>
    <row r="172" spans="2:6" x14ac:dyDescent="0.25">
      <c r="B172" s="8"/>
      <c r="C172" s="8"/>
      <c r="D172" s="8"/>
      <c r="E172" s="6"/>
      <c r="F172" s="6"/>
    </row>
    <row r="173" spans="2:6" x14ac:dyDescent="0.25">
      <c r="B173" s="8"/>
      <c r="C173" s="8"/>
      <c r="D173" s="8"/>
      <c r="E173" s="6"/>
      <c r="F173" s="6"/>
    </row>
    <row r="174" spans="2:6" x14ac:dyDescent="0.25">
      <c r="B174" s="8"/>
      <c r="C174" s="8"/>
      <c r="D174" s="8"/>
      <c r="E174" s="6"/>
      <c r="F174" s="6"/>
    </row>
    <row r="175" spans="2:6" x14ac:dyDescent="0.25">
      <c r="B175" s="8"/>
      <c r="C175" s="8"/>
      <c r="D175" s="8"/>
      <c r="E175" s="6"/>
      <c r="F175" s="6"/>
    </row>
    <row r="176" spans="2:6" x14ac:dyDescent="0.25">
      <c r="B176" s="8"/>
      <c r="C176" s="8"/>
      <c r="D176" s="8"/>
      <c r="E176" s="6"/>
      <c r="F176" s="6"/>
    </row>
    <row r="177" spans="2:6" x14ac:dyDescent="0.25">
      <c r="B177" s="8"/>
      <c r="C177" s="8"/>
      <c r="D177" s="8"/>
      <c r="E177" s="6"/>
      <c r="F177" s="6"/>
    </row>
    <row r="178" spans="2:6" x14ac:dyDescent="0.25">
      <c r="B178" s="8"/>
      <c r="C178" s="8"/>
      <c r="D178" s="8"/>
      <c r="E178" s="6"/>
      <c r="F178" s="6"/>
    </row>
    <row r="179" spans="2:6" x14ac:dyDescent="0.25">
      <c r="B179" s="8"/>
      <c r="C179" s="8"/>
      <c r="D179" s="8"/>
      <c r="E179" s="6"/>
      <c r="F179" s="6"/>
    </row>
    <row r="180" spans="2:6" x14ac:dyDescent="0.25">
      <c r="B180" s="8"/>
      <c r="C180" s="8"/>
      <c r="D180" s="8"/>
      <c r="E180" s="6"/>
      <c r="F180" s="6"/>
    </row>
    <row r="181" spans="2:6" x14ac:dyDescent="0.25">
      <c r="B181" s="8"/>
      <c r="C181" s="8"/>
      <c r="D181" s="8"/>
      <c r="E181" s="6"/>
      <c r="F181" s="6"/>
    </row>
    <row r="182" spans="2:6" x14ac:dyDescent="0.25">
      <c r="B182" s="8"/>
      <c r="C182" s="8"/>
      <c r="D182" s="8"/>
      <c r="E182" s="6"/>
      <c r="F182" s="6"/>
    </row>
    <row r="183" spans="2:6" x14ac:dyDescent="0.25">
      <c r="B183" s="8"/>
      <c r="C183" s="8"/>
      <c r="D183" s="8"/>
      <c r="E183" s="6"/>
      <c r="F183" s="6"/>
    </row>
    <row r="184" spans="2:6" x14ac:dyDescent="0.25">
      <c r="B184" s="8"/>
      <c r="C184" s="8"/>
      <c r="D184" s="8"/>
      <c r="E184" s="6"/>
      <c r="F184" s="6"/>
    </row>
    <row r="185" spans="2:6" x14ac:dyDescent="0.25">
      <c r="B185" s="8"/>
      <c r="C185" s="8"/>
      <c r="D185" s="8"/>
      <c r="E185" s="6"/>
      <c r="F185" s="6"/>
    </row>
    <row r="186" spans="2:6" x14ac:dyDescent="0.25">
      <c r="B186" s="8"/>
      <c r="C186" s="8"/>
      <c r="D186" s="8"/>
      <c r="E186" s="6"/>
      <c r="F186" s="6"/>
    </row>
    <row r="187" spans="2:6" x14ac:dyDescent="0.25">
      <c r="B187" s="8"/>
      <c r="C187" s="8"/>
      <c r="D187" s="8"/>
      <c r="E187" s="6"/>
      <c r="F187" s="6"/>
    </row>
    <row r="188" spans="2:6" x14ac:dyDescent="0.25">
      <c r="B188" s="8"/>
      <c r="C188" s="8"/>
      <c r="D188" s="8"/>
      <c r="E188" s="6"/>
      <c r="F188" s="6"/>
    </row>
    <row r="189" spans="2:6" x14ac:dyDescent="0.25">
      <c r="B189" s="8"/>
      <c r="C189" s="8"/>
      <c r="D189" s="8"/>
      <c r="E189" s="6"/>
      <c r="F189" s="6"/>
    </row>
    <row r="190" spans="2:6" x14ac:dyDescent="0.25">
      <c r="B190" s="8"/>
      <c r="C190" s="8"/>
      <c r="D190" s="8"/>
      <c r="E190" s="6"/>
      <c r="F190" s="6"/>
    </row>
    <row r="191" spans="2:6" x14ac:dyDescent="0.25">
      <c r="B191" s="8"/>
      <c r="C191" s="8"/>
      <c r="D191" s="8"/>
      <c r="E191" s="6"/>
      <c r="F191" s="6"/>
    </row>
    <row r="192" spans="2:6" x14ac:dyDescent="0.25">
      <c r="B192" s="8"/>
      <c r="C192" s="8"/>
      <c r="D192" s="8"/>
      <c r="E192" s="6"/>
      <c r="F192" s="6"/>
    </row>
    <row r="193" spans="2:6" x14ac:dyDescent="0.25">
      <c r="B193" s="8"/>
      <c r="C193" s="8"/>
      <c r="D193" s="8"/>
      <c r="E193" s="6"/>
      <c r="F193" s="6"/>
    </row>
    <row r="194" spans="2:6" x14ac:dyDescent="0.25">
      <c r="B194" s="8"/>
      <c r="C194" s="8"/>
      <c r="D194" s="8"/>
      <c r="E194" s="6"/>
      <c r="F194" s="6"/>
    </row>
    <row r="195" spans="2:6" x14ac:dyDescent="0.25">
      <c r="B195" s="8"/>
      <c r="C195" s="8"/>
      <c r="D195" s="8"/>
      <c r="E195" s="6"/>
      <c r="F195" s="6"/>
    </row>
    <row r="196" spans="2:6" x14ac:dyDescent="0.25">
      <c r="B196" s="8"/>
      <c r="C196" s="8"/>
      <c r="D196" s="8"/>
      <c r="E196" s="6"/>
      <c r="F196" s="6"/>
    </row>
    <row r="197" spans="2:6" x14ac:dyDescent="0.25">
      <c r="B197" s="8"/>
      <c r="C197" s="8"/>
      <c r="D197" s="8"/>
      <c r="E197" s="6"/>
      <c r="F197" s="6"/>
    </row>
    <row r="198" spans="2:6" x14ac:dyDescent="0.25">
      <c r="B198" s="8"/>
      <c r="C198" s="8"/>
      <c r="D198" s="8"/>
      <c r="E198" s="6"/>
      <c r="F198" s="6"/>
    </row>
    <row r="199" spans="2:6" x14ac:dyDescent="0.25">
      <c r="B199" s="8"/>
      <c r="C199" s="8"/>
      <c r="D199" s="8"/>
      <c r="E199" s="6"/>
      <c r="F199" s="6"/>
    </row>
    <row r="200" spans="2:6" x14ac:dyDescent="0.25">
      <c r="B200" s="8"/>
      <c r="C200" s="8"/>
      <c r="D200" s="8"/>
      <c r="E200" s="6"/>
      <c r="F200" s="6"/>
    </row>
    <row r="201" spans="2:6" x14ac:dyDescent="0.25">
      <c r="B201" s="8"/>
      <c r="C201" s="8"/>
      <c r="D201" s="8"/>
      <c r="E201" s="6"/>
      <c r="F201" s="6"/>
    </row>
    <row r="202" spans="2:6" x14ac:dyDescent="0.25">
      <c r="B202" s="8"/>
      <c r="C202" s="8"/>
      <c r="D202" s="8"/>
      <c r="E202" s="6"/>
      <c r="F202" s="6"/>
    </row>
    <row r="203" spans="2:6" x14ac:dyDescent="0.25">
      <c r="B203" s="8"/>
      <c r="C203" s="8"/>
      <c r="D203" s="8"/>
      <c r="E203" s="6"/>
      <c r="F203" s="6"/>
    </row>
    <row r="204" spans="2:6" x14ac:dyDescent="0.25">
      <c r="B204" s="8"/>
      <c r="C204" s="8"/>
      <c r="D204" s="8"/>
      <c r="E204" s="6"/>
      <c r="F204" s="6"/>
    </row>
    <row r="205" spans="2:6" x14ac:dyDescent="0.25">
      <c r="B205" s="8"/>
      <c r="C205" s="8"/>
      <c r="D205" s="8"/>
      <c r="E205" s="6"/>
      <c r="F205" s="6"/>
    </row>
    <row r="206" spans="2:6" x14ac:dyDescent="0.25">
      <c r="B206" s="8"/>
      <c r="C206" s="8"/>
      <c r="D206" s="8"/>
      <c r="E206" s="6"/>
      <c r="F206" s="6"/>
    </row>
    <row r="207" spans="2:6" x14ac:dyDescent="0.25">
      <c r="B207" s="8"/>
      <c r="C207" s="8"/>
      <c r="D207" s="8"/>
      <c r="E207" s="6"/>
      <c r="F207" s="6"/>
    </row>
    <row r="208" spans="2:6" x14ac:dyDescent="0.25">
      <c r="B208" s="8"/>
      <c r="C208" s="8"/>
      <c r="D208" s="8"/>
      <c r="E208" s="6"/>
      <c r="F208" s="6"/>
    </row>
    <row r="209" spans="2:6" x14ac:dyDescent="0.25">
      <c r="B209" s="8"/>
      <c r="C209" s="8"/>
      <c r="D209" s="8"/>
      <c r="E209" s="6"/>
      <c r="F209" s="6"/>
    </row>
    <row r="210" spans="2:6" x14ac:dyDescent="0.25">
      <c r="B210" s="8"/>
      <c r="C210" s="8"/>
      <c r="D210" s="8"/>
      <c r="E210" s="6"/>
      <c r="F210" s="6"/>
    </row>
    <row r="211" spans="2:6" x14ac:dyDescent="0.25">
      <c r="B211" s="8"/>
      <c r="C211" s="8"/>
      <c r="D211" s="8"/>
      <c r="E211" s="6"/>
      <c r="F211" s="6"/>
    </row>
    <row r="212" spans="2:6" x14ac:dyDescent="0.25">
      <c r="B212" s="8"/>
      <c r="C212" s="8"/>
      <c r="D212" s="8"/>
      <c r="E212" s="6"/>
      <c r="F212" s="6"/>
    </row>
    <row r="213" spans="2:6" x14ac:dyDescent="0.25">
      <c r="B213" s="8"/>
      <c r="C213" s="8"/>
      <c r="D213" s="8"/>
      <c r="E213" s="6"/>
      <c r="F213" s="6"/>
    </row>
    <row r="214" spans="2:6" x14ac:dyDescent="0.25">
      <c r="B214" s="8"/>
      <c r="C214" s="8"/>
      <c r="D214" s="8"/>
      <c r="E214" s="6"/>
      <c r="F214" s="6"/>
    </row>
    <row r="215" spans="2:6" x14ac:dyDescent="0.25">
      <c r="B215" s="8"/>
      <c r="C215" s="8"/>
      <c r="D215" s="8"/>
      <c r="E215" s="6"/>
      <c r="F215" s="6"/>
    </row>
    <row r="216" spans="2:6" x14ac:dyDescent="0.25">
      <c r="B216" s="8"/>
      <c r="C216" s="8"/>
      <c r="D216" s="8"/>
      <c r="E216" s="6"/>
      <c r="F216" s="6"/>
    </row>
    <row r="217" spans="2:6" x14ac:dyDescent="0.25">
      <c r="B217" s="8"/>
      <c r="C217" s="8"/>
      <c r="D217" s="8"/>
      <c r="E217" s="6"/>
      <c r="F217" s="6"/>
    </row>
    <row r="218" spans="2:6" x14ac:dyDescent="0.25">
      <c r="B218" s="8"/>
      <c r="C218" s="8"/>
      <c r="D218" s="8"/>
      <c r="E218" s="6"/>
      <c r="F218" s="6"/>
    </row>
    <row r="219" spans="2:6" x14ac:dyDescent="0.25">
      <c r="B219" s="8"/>
      <c r="C219" s="8"/>
      <c r="D219" s="8"/>
      <c r="E219" s="6"/>
      <c r="F219" s="6"/>
    </row>
    <row r="220" spans="2:6" x14ac:dyDescent="0.25">
      <c r="B220" s="8"/>
      <c r="C220" s="8"/>
      <c r="D220" s="8"/>
      <c r="E220" s="6"/>
      <c r="F220" s="6"/>
    </row>
    <row r="221" spans="2:6" x14ac:dyDescent="0.25">
      <c r="B221" s="8"/>
      <c r="C221" s="8"/>
      <c r="D221" s="8"/>
      <c r="E221" s="6"/>
      <c r="F221" s="6"/>
    </row>
    <row r="222" spans="2:6" x14ac:dyDescent="0.25">
      <c r="B222" s="8"/>
      <c r="C222" s="8"/>
      <c r="D222" s="8"/>
      <c r="E222" s="6"/>
      <c r="F222" s="6"/>
    </row>
    <row r="223" spans="2:6" x14ac:dyDescent="0.25">
      <c r="B223" s="8"/>
      <c r="C223" s="8"/>
      <c r="D223" s="8"/>
      <c r="E223" s="6"/>
      <c r="F223" s="6"/>
    </row>
    <row r="224" spans="2:6" x14ac:dyDescent="0.25">
      <c r="B224" s="8"/>
      <c r="C224" s="8"/>
      <c r="D224" s="8"/>
      <c r="E224" s="6"/>
      <c r="F224" s="6"/>
    </row>
    <row r="225" spans="2:6" x14ac:dyDescent="0.25">
      <c r="B225" s="8"/>
      <c r="C225" s="8"/>
      <c r="D225" s="8"/>
      <c r="E225" s="6"/>
      <c r="F225" s="6"/>
    </row>
    <row r="226" spans="2:6" x14ac:dyDescent="0.25">
      <c r="B226" s="8"/>
      <c r="C226" s="8"/>
      <c r="D226" s="8"/>
      <c r="E226" s="6"/>
      <c r="F226" s="6"/>
    </row>
    <row r="227" spans="2:6" x14ac:dyDescent="0.25">
      <c r="B227" s="8"/>
      <c r="C227" s="8"/>
      <c r="D227" s="8"/>
      <c r="E227" s="6"/>
      <c r="F227" s="6"/>
    </row>
    <row r="228" spans="2:6" x14ac:dyDescent="0.25">
      <c r="B228" s="8"/>
      <c r="C228" s="8"/>
      <c r="D228" s="8"/>
      <c r="E228" s="6"/>
      <c r="F228" s="6"/>
    </row>
    <row r="229" spans="2:6" x14ac:dyDescent="0.25">
      <c r="B229" s="8"/>
      <c r="C229" s="8"/>
      <c r="D229" s="8"/>
      <c r="E229" s="6"/>
      <c r="F229" s="6"/>
    </row>
    <row r="230" spans="2:6" x14ac:dyDescent="0.25">
      <c r="B230" s="8"/>
      <c r="C230" s="8"/>
      <c r="D230" s="8"/>
      <c r="E230" s="6"/>
      <c r="F230" s="6"/>
    </row>
    <row r="231" spans="2:6" x14ac:dyDescent="0.25">
      <c r="B231" s="8"/>
      <c r="C231" s="8"/>
      <c r="D231" s="8"/>
      <c r="E231" s="6"/>
      <c r="F231" s="6"/>
    </row>
    <row r="232" spans="2:6" x14ac:dyDescent="0.25">
      <c r="B232" s="8"/>
      <c r="C232" s="8"/>
      <c r="D232" s="8"/>
      <c r="E232" s="6"/>
      <c r="F232" s="6"/>
    </row>
    <row r="233" spans="2:6" x14ac:dyDescent="0.25">
      <c r="B233" s="8"/>
      <c r="C233" s="8"/>
      <c r="D233" s="8"/>
      <c r="E233" s="6"/>
      <c r="F233" s="6"/>
    </row>
    <row r="234" spans="2:6" x14ac:dyDescent="0.25">
      <c r="B234" s="8"/>
      <c r="C234" s="8"/>
      <c r="D234" s="8"/>
      <c r="E234" s="6"/>
      <c r="F234" s="6"/>
    </row>
    <row r="235" spans="2:6" x14ac:dyDescent="0.25">
      <c r="B235" s="8"/>
      <c r="C235" s="8"/>
      <c r="D235" s="8"/>
      <c r="E235" s="6"/>
      <c r="F235" s="6"/>
    </row>
    <row r="236" spans="2:6" x14ac:dyDescent="0.25">
      <c r="B236" s="8"/>
      <c r="C236" s="8"/>
      <c r="D236" s="8"/>
      <c r="E236" s="6"/>
      <c r="F236" s="6"/>
    </row>
    <row r="237" spans="2:6" x14ac:dyDescent="0.25">
      <c r="B237" s="8"/>
      <c r="C237" s="8"/>
      <c r="D237" s="8"/>
      <c r="E237" s="6"/>
      <c r="F237" s="6"/>
    </row>
    <row r="238" spans="2:6" x14ac:dyDescent="0.25">
      <c r="B238" s="8"/>
      <c r="C238" s="8"/>
      <c r="D238" s="8"/>
      <c r="E238" s="6"/>
      <c r="F238" s="6"/>
    </row>
    <row r="239" spans="2:6" x14ac:dyDescent="0.25">
      <c r="B239" s="8"/>
      <c r="C239" s="8"/>
      <c r="D239" s="8"/>
      <c r="E239" s="6"/>
      <c r="F239" s="6"/>
    </row>
    <row r="240" spans="2:6" x14ac:dyDescent="0.25">
      <c r="B240" s="8"/>
      <c r="C240" s="8"/>
      <c r="D240" s="8"/>
      <c r="E240" s="6"/>
      <c r="F240" s="6"/>
    </row>
    <row r="241" spans="2:6" x14ac:dyDescent="0.25">
      <c r="B241" s="8"/>
      <c r="C241" s="8"/>
      <c r="D241" s="8"/>
      <c r="E241" s="6"/>
      <c r="F241" s="6"/>
    </row>
    <row r="242" spans="2:6" x14ac:dyDescent="0.25">
      <c r="B242" s="8"/>
      <c r="C242" s="8"/>
      <c r="D242" s="8"/>
      <c r="E242" s="6"/>
      <c r="F242" s="6"/>
    </row>
    <row r="243" spans="2:6" x14ac:dyDescent="0.25">
      <c r="B243" s="8"/>
      <c r="C243" s="8"/>
      <c r="D243" s="8"/>
      <c r="E243" s="6"/>
      <c r="F243" s="6"/>
    </row>
    <row r="244" spans="2:6" x14ac:dyDescent="0.25">
      <c r="B244" s="8"/>
      <c r="C244" s="8"/>
      <c r="D244" s="8"/>
      <c r="E244" s="6"/>
      <c r="F244" s="6"/>
    </row>
    <row r="245" spans="2:6" x14ac:dyDescent="0.25">
      <c r="B245" s="8"/>
      <c r="C245" s="8"/>
      <c r="D245" s="8"/>
      <c r="E245" s="6"/>
      <c r="F245" s="6"/>
    </row>
    <row r="246" spans="2:6" x14ac:dyDescent="0.25">
      <c r="B246" s="8"/>
      <c r="C246" s="8"/>
      <c r="D246" s="8"/>
      <c r="E246" s="6"/>
      <c r="F246" s="6"/>
    </row>
    <row r="247" spans="2:6" x14ac:dyDescent="0.25">
      <c r="B247" s="8"/>
      <c r="C247" s="8"/>
      <c r="D247" s="8"/>
      <c r="E247" s="6"/>
      <c r="F247" s="6"/>
    </row>
    <row r="248" spans="2:6" x14ac:dyDescent="0.25">
      <c r="B248" s="8"/>
      <c r="C248" s="8"/>
      <c r="D248" s="8"/>
      <c r="E248" s="6"/>
      <c r="F248" s="6"/>
    </row>
    <row r="249" spans="2:6" x14ac:dyDescent="0.25">
      <c r="B249" s="8"/>
      <c r="C249" s="8"/>
      <c r="D249" s="8"/>
      <c r="E249" s="6"/>
      <c r="F249" s="6"/>
    </row>
    <row r="250" spans="2:6" x14ac:dyDescent="0.25">
      <c r="B250" s="8"/>
      <c r="C250" s="8"/>
      <c r="D250" s="8"/>
      <c r="E250" s="6"/>
      <c r="F250" s="6"/>
    </row>
    <row r="251" spans="2:6" x14ac:dyDescent="0.25">
      <c r="B251" s="8"/>
      <c r="C251" s="8"/>
      <c r="D251" s="8"/>
      <c r="E251" s="6"/>
      <c r="F251" s="6"/>
    </row>
    <row r="252" spans="2:6" x14ac:dyDescent="0.25">
      <c r="B252" s="8"/>
      <c r="C252" s="8"/>
      <c r="D252" s="8"/>
      <c r="E252" s="6"/>
      <c r="F252" s="6"/>
    </row>
    <row r="253" spans="2:6" x14ac:dyDescent="0.25">
      <c r="B253" s="8"/>
      <c r="C253" s="8"/>
      <c r="D253" s="8"/>
      <c r="E253" s="6"/>
      <c r="F253" s="6"/>
    </row>
    <row r="254" spans="2:6" x14ac:dyDescent="0.25">
      <c r="B254" s="8"/>
      <c r="C254" s="8"/>
      <c r="D254" s="8"/>
      <c r="E254" s="6"/>
      <c r="F254" s="6"/>
    </row>
    <row r="255" spans="2:6" x14ac:dyDescent="0.25">
      <c r="B255" s="8"/>
      <c r="C255" s="8"/>
      <c r="D255" s="8"/>
      <c r="E255" s="6"/>
      <c r="F255" s="6"/>
    </row>
    <row r="256" spans="2:6" x14ac:dyDescent="0.25">
      <c r="B256" s="8"/>
      <c r="C256" s="8"/>
      <c r="D256" s="8"/>
      <c r="E256" s="6"/>
      <c r="F256" s="6"/>
    </row>
    <row r="257" spans="2:6" x14ac:dyDescent="0.25">
      <c r="B257" s="8"/>
      <c r="C257" s="8"/>
      <c r="D257" s="8"/>
      <c r="E257" s="6"/>
      <c r="F257" s="6"/>
    </row>
    <row r="258" spans="2:6" x14ac:dyDescent="0.25">
      <c r="B258" s="8"/>
      <c r="C258" s="8"/>
      <c r="D258" s="8"/>
      <c r="E258" s="6"/>
      <c r="F258" s="6"/>
    </row>
    <row r="259" spans="2:6" x14ac:dyDescent="0.25">
      <c r="B259" s="8"/>
      <c r="C259" s="8"/>
      <c r="D259" s="8"/>
      <c r="E259" s="6"/>
      <c r="F259" s="6"/>
    </row>
    <row r="260" spans="2:6" x14ac:dyDescent="0.25">
      <c r="B260" s="8"/>
      <c r="C260" s="8"/>
      <c r="D260" s="8"/>
      <c r="E260" s="6"/>
      <c r="F260" s="6"/>
    </row>
    <row r="261" spans="2:6" x14ac:dyDescent="0.25">
      <c r="B261" s="8"/>
      <c r="C261" s="8"/>
      <c r="D261" s="8"/>
      <c r="E261" s="6"/>
      <c r="F261" s="6"/>
    </row>
    <row r="262" spans="2:6" x14ac:dyDescent="0.25">
      <c r="B262" s="8"/>
      <c r="C262" s="8"/>
      <c r="D262" s="8"/>
      <c r="E262" s="6"/>
      <c r="F262" s="6"/>
    </row>
    <row r="263" spans="2:6" x14ac:dyDescent="0.25">
      <c r="B263" s="8"/>
      <c r="C263" s="8"/>
      <c r="D263" s="8"/>
      <c r="E263" s="6"/>
      <c r="F263" s="6"/>
    </row>
    <row r="264" spans="2:6" x14ac:dyDescent="0.25">
      <c r="B264" s="8"/>
      <c r="C264" s="8"/>
      <c r="D264" s="8"/>
      <c r="E264" s="6"/>
      <c r="F264" s="6"/>
    </row>
    <row r="265" spans="2:6" x14ac:dyDescent="0.25">
      <c r="B265" s="8"/>
      <c r="C265" s="8"/>
      <c r="D265" s="8"/>
      <c r="E265" s="6"/>
      <c r="F265" s="6"/>
    </row>
    <row r="266" spans="2:6" x14ac:dyDescent="0.25">
      <c r="B266" s="8"/>
      <c r="C266" s="8"/>
      <c r="D266" s="8"/>
      <c r="E266" s="6"/>
      <c r="F266" s="6"/>
    </row>
    <row r="267" spans="2:6" x14ac:dyDescent="0.25">
      <c r="B267" s="8"/>
      <c r="C267" s="8"/>
      <c r="D267" s="8"/>
      <c r="E267" s="6"/>
      <c r="F267" s="6"/>
    </row>
    <row r="268" spans="2:6" x14ac:dyDescent="0.25">
      <c r="B268" s="8"/>
      <c r="C268" s="8"/>
      <c r="D268" s="8"/>
      <c r="E268" s="6"/>
      <c r="F268" s="6"/>
    </row>
    <row r="269" spans="2:6" x14ac:dyDescent="0.25">
      <c r="B269" s="8"/>
      <c r="C269" s="8"/>
      <c r="D269" s="8"/>
      <c r="E269" s="6"/>
      <c r="F269" s="6"/>
    </row>
    <row r="270" spans="2:6" x14ac:dyDescent="0.25">
      <c r="B270" s="8"/>
      <c r="C270" s="8"/>
      <c r="D270" s="8"/>
      <c r="E270" s="6"/>
      <c r="F270" s="6"/>
    </row>
    <row r="271" spans="2:6" x14ac:dyDescent="0.25">
      <c r="B271" s="8"/>
      <c r="C271" s="8"/>
      <c r="D271" s="8"/>
      <c r="E271" s="6"/>
      <c r="F271" s="6"/>
    </row>
    <row r="272" spans="2:6" x14ac:dyDescent="0.25">
      <c r="B272" s="8"/>
      <c r="C272" s="8"/>
      <c r="D272" s="8"/>
      <c r="E272" s="6"/>
      <c r="F272" s="6"/>
    </row>
    <row r="273" spans="2:6" x14ac:dyDescent="0.25">
      <c r="B273" s="8"/>
      <c r="C273" s="8"/>
      <c r="D273" s="8"/>
      <c r="E273" s="6"/>
      <c r="F273" s="6"/>
    </row>
    <row r="274" spans="2:6" x14ac:dyDescent="0.25">
      <c r="B274" s="8"/>
      <c r="C274" s="8"/>
      <c r="D274" s="8"/>
      <c r="E274" s="6"/>
      <c r="F274" s="6"/>
    </row>
    <row r="275" spans="2:6" x14ac:dyDescent="0.25">
      <c r="B275" s="8"/>
      <c r="C275" s="8"/>
      <c r="D275" s="8"/>
      <c r="E275" s="6"/>
      <c r="F275" s="6"/>
    </row>
    <row r="276" spans="2:6" x14ac:dyDescent="0.25">
      <c r="B276" s="8"/>
      <c r="C276" s="8"/>
      <c r="D276" s="8"/>
      <c r="E276" s="6"/>
      <c r="F276" s="6"/>
    </row>
    <row r="277" spans="2:6" x14ac:dyDescent="0.25">
      <c r="B277" s="8"/>
      <c r="C277" s="8"/>
      <c r="D277" s="8"/>
      <c r="E277" s="6"/>
      <c r="F277" s="6"/>
    </row>
    <row r="278" spans="2:6" x14ac:dyDescent="0.25">
      <c r="B278" s="8"/>
      <c r="C278" s="8"/>
      <c r="D278" s="8"/>
      <c r="E278" s="6"/>
      <c r="F278" s="6"/>
    </row>
    <row r="279" spans="2:6" x14ac:dyDescent="0.25">
      <c r="B279" s="8"/>
      <c r="C279" s="8"/>
      <c r="D279" s="8"/>
      <c r="E279" s="6"/>
      <c r="F279" s="6"/>
    </row>
    <row r="280" spans="2:6" x14ac:dyDescent="0.25">
      <c r="B280" s="8"/>
      <c r="C280" s="8"/>
      <c r="D280" s="8"/>
      <c r="E280" s="6"/>
      <c r="F280" s="6"/>
    </row>
    <row r="281" spans="2:6" x14ac:dyDescent="0.25">
      <c r="B281" s="8"/>
      <c r="C281" s="8"/>
      <c r="D281" s="8"/>
      <c r="E281" s="6"/>
      <c r="F281" s="6"/>
    </row>
    <row r="282" spans="2:6" x14ac:dyDescent="0.25">
      <c r="B282" s="8"/>
      <c r="C282" s="8"/>
      <c r="D282" s="8"/>
      <c r="E282" s="6"/>
      <c r="F282" s="6"/>
    </row>
    <row r="283" spans="2:6" x14ac:dyDescent="0.25">
      <c r="B283" s="8"/>
      <c r="C283" s="8"/>
      <c r="D283" s="8"/>
      <c r="E283" s="6"/>
      <c r="F283" s="6"/>
    </row>
    <row r="284" spans="2:6" x14ac:dyDescent="0.25">
      <c r="B284" s="8"/>
      <c r="C284" s="8"/>
      <c r="D284" s="8"/>
      <c r="E284" s="6"/>
      <c r="F284" s="6"/>
    </row>
    <row r="285" spans="2:6" x14ac:dyDescent="0.25">
      <c r="B285" s="8"/>
      <c r="C285" s="8"/>
      <c r="D285" s="8"/>
      <c r="E285" s="6"/>
      <c r="F285" s="6"/>
    </row>
    <row r="286" spans="2:6" x14ac:dyDescent="0.25">
      <c r="B286" s="8"/>
      <c r="C286" s="8"/>
      <c r="D286" s="8"/>
      <c r="E286" s="6"/>
      <c r="F286" s="6"/>
    </row>
    <row r="287" spans="2:6" x14ac:dyDescent="0.25">
      <c r="B287" s="8"/>
      <c r="C287" s="8"/>
      <c r="D287" s="8"/>
      <c r="E287" s="6"/>
      <c r="F287" s="6"/>
    </row>
    <row r="288" spans="2:6" x14ac:dyDescent="0.25">
      <c r="B288" s="8"/>
      <c r="C288" s="8"/>
      <c r="D288" s="8"/>
      <c r="E288" s="6"/>
      <c r="F288" s="6"/>
    </row>
    <row r="289" spans="2:6" x14ac:dyDescent="0.25">
      <c r="B289" s="8"/>
      <c r="C289" s="8"/>
      <c r="D289" s="8"/>
      <c r="E289" s="6"/>
      <c r="F289" s="6"/>
    </row>
    <row r="290" spans="2:6" x14ac:dyDescent="0.25">
      <c r="B290" s="8"/>
      <c r="C290" s="8"/>
      <c r="D290" s="8"/>
      <c r="E290" s="6"/>
      <c r="F290" s="6"/>
    </row>
    <row r="291" spans="2:6" x14ac:dyDescent="0.25">
      <c r="B291" s="8"/>
      <c r="C291" s="8"/>
      <c r="D291" s="8"/>
      <c r="E291" s="6"/>
      <c r="F291" s="6"/>
    </row>
    <row r="292" spans="2:6" x14ac:dyDescent="0.25">
      <c r="B292" s="8"/>
      <c r="C292" s="8"/>
      <c r="D292" s="8"/>
      <c r="E292" s="6"/>
      <c r="F292" s="6"/>
    </row>
    <row r="293" spans="2:6" x14ac:dyDescent="0.25">
      <c r="B293" s="8"/>
      <c r="C293" s="8"/>
      <c r="D293" s="8"/>
      <c r="E293" s="6"/>
      <c r="F293" s="6"/>
    </row>
    <row r="294" spans="2:6" x14ac:dyDescent="0.25">
      <c r="B294" s="8"/>
      <c r="C294" s="8"/>
      <c r="D294" s="8"/>
      <c r="E294" s="6"/>
      <c r="F294" s="6"/>
    </row>
    <row r="295" spans="2:6" x14ac:dyDescent="0.25">
      <c r="B295" s="8"/>
      <c r="C295" s="8"/>
      <c r="D295" s="8"/>
      <c r="E295" s="6"/>
      <c r="F295" s="6"/>
    </row>
    <row r="296" spans="2:6" x14ac:dyDescent="0.25">
      <c r="B296" s="8"/>
      <c r="C296" s="8"/>
      <c r="D296" s="8"/>
      <c r="E296" s="6"/>
      <c r="F296" s="6"/>
    </row>
    <row r="297" spans="2:6" x14ac:dyDescent="0.25">
      <c r="B297" s="8"/>
      <c r="C297" s="8"/>
      <c r="D297" s="8"/>
      <c r="E297" s="6"/>
      <c r="F297" s="6"/>
    </row>
    <row r="298" spans="2:6" x14ac:dyDescent="0.25">
      <c r="B298" s="8"/>
      <c r="C298" s="8"/>
      <c r="D298" s="8"/>
      <c r="E298" s="6"/>
      <c r="F298" s="6"/>
    </row>
    <row r="299" spans="2:6" x14ac:dyDescent="0.25">
      <c r="B299" s="8"/>
      <c r="C299" s="8"/>
      <c r="D299" s="8"/>
      <c r="E299" s="6"/>
      <c r="F299" s="6"/>
    </row>
    <row r="300" spans="2:6" x14ac:dyDescent="0.25">
      <c r="B300" s="8"/>
      <c r="C300" s="8"/>
      <c r="D300" s="8"/>
      <c r="E300" s="6"/>
      <c r="F300" s="6"/>
    </row>
    <row r="301" spans="2:6" x14ac:dyDescent="0.25">
      <c r="B301" s="8"/>
      <c r="C301" s="8"/>
      <c r="D301" s="8"/>
      <c r="E301" s="6"/>
      <c r="F301" s="6"/>
    </row>
    <row r="302" spans="2:6" x14ac:dyDescent="0.25">
      <c r="B302" s="8"/>
      <c r="C302" s="8"/>
      <c r="D302" s="8"/>
      <c r="E302" s="6"/>
      <c r="F302" s="6"/>
    </row>
    <row r="303" spans="2:6" x14ac:dyDescent="0.25">
      <c r="B303" s="8"/>
      <c r="C303" s="8"/>
      <c r="D303" s="8"/>
      <c r="E303" s="6"/>
      <c r="F303" s="6"/>
    </row>
    <row r="304" spans="2:6" x14ac:dyDescent="0.25">
      <c r="B304" s="8"/>
      <c r="C304" s="8"/>
      <c r="D304" s="8"/>
      <c r="E304" s="6"/>
      <c r="F304" s="6"/>
    </row>
    <row r="305" spans="2:6" x14ac:dyDescent="0.25">
      <c r="B305" s="8"/>
      <c r="C305" s="8"/>
      <c r="D305" s="8"/>
      <c r="E305" s="6"/>
      <c r="F305" s="6"/>
    </row>
    <row r="306" spans="2:6" x14ac:dyDescent="0.25">
      <c r="B306" s="8"/>
      <c r="C306" s="8"/>
      <c r="D306" s="8"/>
      <c r="E306" s="6"/>
      <c r="F306" s="6"/>
    </row>
    <row r="307" spans="2:6" x14ac:dyDescent="0.25">
      <c r="B307" s="8"/>
      <c r="C307" s="8"/>
      <c r="D307" s="8"/>
      <c r="E307" s="6"/>
      <c r="F307" s="6"/>
    </row>
    <row r="308" spans="2:6" x14ac:dyDescent="0.25">
      <c r="B308" s="8"/>
      <c r="C308" s="8"/>
      <c r="D308" s="8"/>
      <c r="E308" s="6"/>
      <c r="F308" s="6"/>
    </row>
    <row r="309" spans="2:6" x14ac:dyDescent="0.25">
      <c r="B309" s="8"/>
      <c r="C309" s="8"/>
      <c r="D309" s="8"/>
      <c r="E309" s="6"/>
      <c r="F309" s="6"/>
    </row>
    <row r="310" spans="2:6" x14ac:dyDescent="0.25">
      <c r="B310" s="8"/>
      <c r="C310" s="8"/>
      <c r="D310" s="8"/>
      <c r="E310" s="6"/>
      <c r="F310" s="6"/>
    </row>
    <row r="311" spans="2:6" x14ac:dyDescent="0.25">
      <c r="B311" s="8"/>
      <c r="C311" s="8"/>
      <c r="D311" s="8"/>
      <c r="E311" s="6"/>
      <c r="F311" s="6"/>
    </row>
    <row r="312" spans="2:6" x14ac:dyDescent="0.25">
      <c r="B312" s="8"/>
      <c r="C312" s="8"/>
      <c r="D312" s="8"/>
      <c r="E312" s="6"/>
      <c r="F312" s="6"/>
    </row>
    <row r="313" spans="2:6" x14ac:dyDescent="0.25">
      <c r="B313" s="8"/>
      <c r="C313" s="8"/>
      <c r="D313" s="8"/>
      <c r="E313" s="6"/>
      <c r="F313" s="6"/>
    </row>
    <row r="314" spans="2:6" x14ac:dyDescent="0.25">
      <c r="B314" s="8"/>
      <c r="C314" s="8"/>
      <c r="D314" s="8"/>
      <c r="E314" s="6"/>
      <c r="F314" s="6"/>
    </row>
    <row r="315" spans="2:6" x14ac:dyDescent="0.25">
      <c r="B315" s="8"/>
      <c r="C315" s="8"/>
      <c r="D315" s="8"/>
      <c r="E315" s="6"/>
      <c r="F315" s="6"/>
    </row>
    <row r="316" spans="2:6" x14ac:dyDescent="0.25">
      <c r="B316" s="8"/>
      <c r="C316" s="8"/>
      <c r="D316" s="8"/>
    </row>
    <row r="317" spans="2:6" x14ac:dyDescent="0.25">
      <c r="B317" s="8"/>
      <c r="C317" s="8"/>
      <c r="D317" s="8"/>
    </row>
    <row r="318" spans="2:6" x14ac:dyDescent="0.25">
      <c r="B318" s="8"/>
      <c r="C318" s="8"/>
      <c r="D318" s="8"/>
    </row>
    <row r="319" spans="2:6" x14ac:dyDescent="0.25">
      <c r="B319" s="8"/>
      <c r="C319" s="8"/>
      <c r="D319" s="8"/>
    </row>
    <row r="320" spans="2:6" x14ac:dyDescent="0.25">
      <c r="B320" s="8"/>
      <c r="C320" s="8"/>
      <c r="D320" s="8"/>
    </row>
    <row r="321" spans="2:4" x14ac:dyDescent="0.25">
      <c r="B321" s="8"/>
      <c r="C321" s="8"/>
      <c r="D321" s="8"/>
    </row>
    <row r="322" spans="2:4" x14ac:dyDescent="0.25">
      <c r="B322" s="8"/>
      <c r="C322" s="8"/>
      <c r="D322" s="8"/>
    </row>
    <row r="323" spans="2:4" x14ac:dyDescent="0.25">
      <c r="B323" s="8"/>
      <c r="C323" s="8"/>
      <c r="D323" s="8"/>
    </row>
    <row r="324" spans="2:4" x14ac:dyDescent="0.25">
      <c r="B324" s="8"/>
      <c r="C324" s="8"/>
      <c r="D324" s="8"/>
    </row>
    <row r="325" spans="2:4" x14ac:dyDescent="0.25">
      <c r="B325" s="8"/>
      <c r="C325" s="8"/>
      <c r="D325" s="8"/>
    </row>
    <row r="326" spans="2:4" x14ac:dyDescent="0.25">
      <c r="B326" s="8"/>
      <c r="C326" s="8"/>
      <c r="D326" s="8"/>
    </row>
    <row r="327" spans="2:4" x14ac:dyDescent="0.25">
      <c r="B327" s="8"/>
      <c r="C327" s="8"/>
      <c r="D327" s="8"/>
    </row>
    <row r="328" spans="2:4" x14ac:dyDescent="0.25">
      <c r="B328" s="8"/>
      <c r="C328" s="8"/>
      <c r="D328" s="8"/>
    </row>
    <row r="329" spans="2:4" x14ac:dyDescent="0.25">
      <c r="B329" s="8"/>
      <c r="C329" s="8"/>
      <c r="D329" s="8"/>
    </row>
    <row r="330" spans="2:4" x14ac:dyDescent="0.25">
      <c r="B330" s="8"/>
      <c r="C330" s="8"/>
      <c r="D330" s="8"/>
    </row>
    <row r="331" spans="2:4" x14ac:dyDescent="0.25">
      <c r="B331" s="8"/>
      <c r="C331" s="8"/>
      <c r="D331" s="8"/>
    </row>
    <row r="332" spans="2:4" x14ac:dyDescent="0.25">
      <c r="B332" s="8"/>
      <c r="C332" s="8"/>
      <c r="D332" s="8"/>
    </row>
    <row r="333" spans="2:4" x14ac:dyDescent="0.25">
      <c r="B333" s="8"/>
      <c r="C333" s="8"/>
      <c r="D333" s="8"/>
    </row>
  </sheetData>
  <mergeCells count="1">
    <mergeCell ref="A1:G1"/>
  </mergeCells>
  <pageMargins left="0.7" right="0.7" top="0.75" bottom="0.75"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0"/>
  <dimension ref="A1:O2"/>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84</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sheetData>
  <mergeCells count="1">
    <mergeCell ref="A1:G1"/>
  </mergeCells>
  <pageMargins left="0.7" right="0.7" top="0.75" bottom="0.75"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1"/>
  <dimension ref="A1:O157"/>
  <sheetViews>
    <sheetView workbookViewId="0">
      <selection activeCell="A2" sqref="A2"/>
    </sheetView>
  </sheetViews>
  <sheetFormatPr defaultRowHeight="15" x14ac:dyDescent="0.25"/>
  <cols>
    <col min="1" max="1" width="12.28515625" customWidth="1"/>
    <col min="2" max="2" width="22" customWidth="1"/>
    <col min="3" max="3" width="38.8554687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85</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75" x14ac:dyDescent="0.25">
      <c r="A3" s="9">
        <v>42405</v>
      </c>
      <c r="B3" s="8" t="s">
        <v>333</v>
      </c>
      <c r="C3" s="8" t="s">
        <v>525</v>
      </c>
      <c r="D3" s="8" t="s">
        <v>168</v>
      </c>
      <c r="E3" s="6"/>
      <c r="F3" s="6" t="s">
        <v>1195</v>
      </c>
      <c r="G3" s="6" t="s">
        <v>1196</v>
      </c>
      <c r="H3" s="6"/>
      <c r="I3" s="6"/>
      <c r="J3" s="6"/>
      <c r="K3" s="6"/>
      <c r="L3" s="6"/>
      <c r="M3" s="6"/>
      <c r="N3" s="6"/>
      <c r="O3" s="6"/>
    </row>
    <row r="4" spans="1:15" ht="150" x14ac:dyDescent="0.25">
      <c r="A4" s="9">
        <v>42405</v>
      </c>
      <c r="B4" s="8" t="s">
        <v>333</v>
      </c>
      <c r="C4" s="8" t="s">
        <v>588</v>
      </c>
      <c r="D4" s="8" t="s">
        <v>168</v>
      </c>
      <c r="E4" s="6" t="s">
        <v>1198</v>
      </c>
      <c r="F4" s="6" t="s">
        <v>1197</v>
      </c>
      <c r="G4" s="15" t="s">
        <v>1199</v>
      </c>
      <c r="H4" s="6"/>
      <c r="I4" s="6"/>
      <c r="J4" s="6"/>
      <c r="K4" s="6"/>
      <c r="L4" s="6"/>
      <c r="M4" s="6"/>
      <c r="N4" s="6"/>
      <c r="O4" s="6"/>
    </row>
    <row r="5" spans="1:15" ht="120" x14ac:dyDescent="0.25">
      <c r="A5" s="9">
        <v>42405</v>
      </c>
      <c r="B5" s="8" t="s">
        <v>333</v>
      </c>
      <c r="C5" s="8" t="s">
        <v>791</v>
      </c>
      <c r="D5" s="8" t="s">
        <v>168</v>
      </c>
      <c r="E5" s="6"/>
      <c r="F5" s="6" t="s">
        <v>1200</v>
      </c>
      <c r="G5" s="6" t="s">
        <v>1201</v>
      </c>
      <c r="H5" s="6"/>
      <c r="I5" s="6"/>
      <c r="J5" s="6"/>
      <c r="K5" s="6"/>
      <c r="L5" s="6"/>
      <c r="M5" s="6"/>
      <c r="N5" s="6"/>
      <c r="O5" s="6"/>
    </row>
    <row r="6" spans="1:15" ht="150" x14ac:dyDescent="0.25">
      <c r="A6" s="9">
        <v>42405</v>
      </c>
      <c r="B6" s="8" t="s">
        <v>333</v>
      </c>
      <c r="C6" s="8" t="s">
        <v>206</v>
      </c>
      <c r="D6" s="8" t="s">
        <v>168</v>
      </c>
      <c r="E6" s="6" t="s">
        <v>1203</v>
      </c>
      <c r="F6" s="6" t="s">
        <v>1202</v>
      </c>
      <c r="G6" s="6" t="s">
        <v>1204</v>
      </c>
      <c r="H6" s="6"/>
      <c r="I6" s="6"/>
      <c r="J6" s="6"/>
      <c r="K6" s="6"/>
      <c r="L6" s="6"/>
      <c r="M6" s="6"/>
      <c r="N6" s="6"/>
      <c r="O6" s="6"/>
    </row>
    <row r="7" spans="1:15" ht="210" x14ac:dyDescent="0.25">
      <c r="A7" s="9">
        <v>42405</v>
      </c>
      <c r="B7" s="8" t="s">
        <v>333</v>
      </c>
      <c r="C7" s="8" t="s">
        <v>206</v>
      </c>
      <c r="D7" s="8" t="s">
        <v>168</v>
      </c>
      <c r="E7" s="6" t="s">
        <v>1206</v>
      </c>
      <c r="F7" s="6" t="s">
        <v>1205</v>
      </c>
      <c r="G7" s="6" t="s">
        <v>1207</v>
      </c>
      <c r="H7" s="6"/>
      <c r="I7" s="6"/>
      <c r="J7" s="6"/>
      <c r="K7" s="6"/>
      <c r="L7" s="6"/>
      <c r="M7" s="6"/>
      <c r="N7" s="6"/>
      <c r="O7" s="6"/>
    </row>
    <row r="8" spans="1:15" ht="165" x14ac:dyDescent="0.25">
      <c r="A8" s="9">
        <v>42405</v>
      </c>
      <c r="B8" s="8" t="s">
        <v>333</v>
      </c>
      <c r="C8" s="8" t="s">
        <v>206</v>
      </c>
      <c r="D8" s="8" t="s">
        <v>168</v>
      </c>
      <c r="E8" s="6" t="s">
        <v>1206</v>
      </c>
      <c r="F8" s="6" t="s">
        <v>1208</v>
      </c>
      <c r="G8" s="6" t="s">
        <v>1209</v>
      </c>
      <c r="H8" s="6"/>
      <c r="I8" s="6"/>
      <c r="J8" s="6"/>
      <c r="K8" s="6"/>
      <c r="L8" s="6"/>
      <c r="M8" s="6"/>
      <c r="N8" s="6"/>
      <c r="O8" s="6"/>
    </row>
    <row r="9" spans="1:15" ht="120" x14ac:dyDescent="0.25">
      <c r="A9" s="9">
        <v>42531</v>
      </c>
      <c r="B9" s="8" t="s">
        <v>491</v>
      </c>
      <c r="C9" s="8" t="s">
        <v>319</v>
      </c>
      <c r="D9" s="8" t="s">
        <v>172</v>
      </c>
      <c r="E9" s="6"/>
      <c r="F9" s="6" t="s">
        <v>1210</v>
      </c>
      <c r="G9" s="6"/>
      <c r="H9" s="6"/>
      <c r="I9" s="6"/>
      <c r="J9" s="6"/>
      <c r="K9" s="6"/>
      <c r="L9" s="6"/>
      <c r="M9" s="6"/>
      <c r="N9" s="6"/>
      <c r="O9" s="6"/>
    </row>
    <row r="10" spans="1:15" ht="60" x14ac:dyDescent="0.25">
      <c r="A10" s="9">
        <v>42531</v>
      </c>
      <c r="B10" s="8" t="s">
        <v>491</v>
      </c>
      <c r="C10" s="8" t="s">
        <v>319</v>
      </c>
      <c r="D10" s="8" t="s">
        <v>172</v>
      </c>
      <c r="E10" s="6"/>
      <c r="F10" s="6" t="s">
        <v>1211</v>
      </c>
      <c r="G10" s="6"/>
      <c r="H10" s="6"/>
      <c r="I10" s="6"/>
      <c r="J10" s="6"/>
      <c r="K10" s="6"/>
      <c r="L10" s="6"/>
      <c r="M10" s="6"/>
      <c r="N10" s="6"/>
      <c r="O10" s="6"/>
    </row>
    <row r="11" spans="1:15" ht="150" x14ac:dyDescent="0.25">
      <c r="A11" s="9">
        <v>42531</v>
      </c>
      <c r="B11" s="8" t="s">
        <v>491</v>
      </c>
      <c r="C11" s="8" t="s">
        <v>319</v>
      </c>
      <c r="D11" s="8" t="s">
        <v>168</v>
      </c>
      <c r="E11" s="6" t="s">
        <v>1213</v>
      </c>
      <c r="F11" s="6" t="s">
        <v>1212</v>
      </c>
      <c r="G11" s="6"/>
      <c r="H11" s="6"/>
      <c r="I11" s="6"/>
      <c r="J11" s="6"/>
      <c r="K11" s="6"/>
      <c r="L11" s="6"/>
      <c r="M11" s="6"/>
      <c r="N11" s="6"/>
      <c r="O11" s="6"/>
    </row>
    <row r="12" spans="1:15" ht="105" x14ac:dyDescent="0.25">
      <c r="A12" s="9">
        <v>42531</v>
      </c>
      <c r="B12" s="8" t="s">
        <v>491</v>
      </c>
      <c r="C12" s="8" t="s">
        <v>319</v>
      </c>
      <c r="D12" s="8" t="s">
        <v>168</v>
      </c>
      <c r="E12" s="6" t="s">
        <v>1216</v>
      </c>
      <c r="F12" s="6" t="s">
        <v>1214</v>
      </c>
      <c r="G12" s="6"/>
      <c r="H12" s="6"/>
      <c r="I12" s="6"/>
      <c r="J12" s="6"/>
      <c r="K12" s="6"/>
      <c r="L12" s="6"/>
      <c r="M12" s="6"/>
      <c r="N12" s="6"/>
      <c r="O12" s="6"/>
    </row>
    <row r="13" spans="1:15" ht="120" x14ac:dyDescent="0.25">
      <c r="A13" s="9">
        <v>42531</v>
      </c>
      <c r="B13" s="8" t="s">
        <v>491</v>
      </c>
      <c r="C13" s="8" t="s">
        <v>319</v>
      </c>
      <c r="D13" s="8" t="s">
        <v>172</v>
      </c>
      <c r="E13" s="6" t="s">
        <v>1220</v>
      </c>
      <c r="F13" s="6" t="s">
        <v>1215</v>
      </c>
      <c r="G13" s="6"/>
      <c r="H13" s="6"/>
      <c r="I13" s="6"/>
      <c r="J13" s="6"/>
      <c r="K13" s="6"/>
      <c r="L13" s="6"/>
      <c r="M13" s="6"/>
      <c r="N13" s="6"/>
      <c r="O13" s="6"/>
    </row>
    <row r="14" spans="1:15" ht="120" x14ac:dyDescent="0.25">
      <c r="A14" s="9">
        <v>42531</v>
      </c>
      <c r="B14" s="8" t="s">
        <v>491</v>
      </c>
      <c r="C14" s="8" t="s">
        <v>323</v>
      </c>
      <c r="D14" s="8" t="s">
        <v>168</v>
      </c>
      <c r="E14" s="6" t="s">
        <v>1217</v>
      </c>
      <c r="F14" s="6" t="s">
        <v>1218</v>
      </c>
      <c r="G14" s="6"/>
      <c r="H14" s="6"/>
      <c r="I14" s="6"/>
      <c r="J14" s="6"/>
      <c r="K14" s="6"/>
      <c r="L14" s="6"/>
      <c r="M14" s="6"/>
      <c r="N14" s="6"/>
      <c r="O14" s="6"/>
    </row>
    <row r="15" spans="1:15" ht="165" x14ac:dyDescent="0.25">
      <c r="A15" s="9">
        <v>42627</v>
      </c>
      <c r="B15" s="8" t="s">
        <v>231</v>
      </c>
      <c r="C15" s="8" t="s">
        <v>577</v>
      </c>
      <c r="D15" s="8" t="s">
        <v>168</v>
      </c>
      <c r="E15" s="6" t="s">
        <v>1221</v>
      </c>
      <c r="F15" s="6" t="s">
        <v>1219</v>
      </c>
      <c r="G15" s="6" t="s">
        <v>1223</v>
      </c>
      <c r="H15" s="6"/>
      <c r="I15" s="6"/>
      <c r="J15" s="6"/>
      <c r="K15" s="6"/>
      <c r="L15" s="6"/>
      <c r="M15" s="6"/>
      <c r="N15" s="6"/>
      <c r="O15" s="6"/>
    </row>
    <row r="16" spans="1:15" ht="180" x14ac:dyDescent="0.25">
      <c r="A16" s="9">
        <v>42627</v>
      </c>
      <c r="B16" s="8" t="s">
        <v>231</v>
      </c>
      <c r="C16" s="8" t="s">
        <v>577</v>
      </c>
      <c r="D16" s="8" t="s">
        <v>168</v>
      </c>
      <c r="E16" s="6" t="s">
        <v>1224</v>
      </c>
      <c r="F16" s="6" t="s">
        <v>1222</v>
      </c>
      <c r="G16" s="6" t="s">
        <v>1223</v>
      </c>
      <c r="H16" s="6"/>
      <c r="I16" s="6"/>
      <c r="J16" s="6"/>
      <c r="K16" s="6"/>
      <c r="L16" s="6"/>
      <c r="M16" s="6"/>
      <c r="N16" s="6"/>
      <c r="O16" s="6"/>
    </row>
    <row r="17" spans="1:15" ht="75" x14ac:dyDescent="0.25">
      <c r="A17" s="9">
        <v>42627</v>
      </c>
      <c r="B17" s="8" t="s">
        <v>231</v>
      </c>
      <c r="C17" s="8" t="s">
        <v>577</v>
      </c>
      <c r="D17" s="8" t="s">
        <v>168</v>
      </c>
      <c r="E17" s="6" t="s">
        <v>1226</v>
      </c>
      <c r="F17" s="6" t="s">
        <v>1225</v>
      </c>
      <c r="G17" s="6"/>
      <c r="H17" s="6"/>
      <c r="I17" s="6"/>
      <c r="J17" s="6"/>
      <c r="K17" s="6"/>
      <c r="L17" s="6"/>
      <c r="M17" s="6"/>
      <c r="N17" s="6"/>
      <c r="O17" s="6"/>
    </row>
    <row r="18" spans="1:15" ht="60" x14ac:dyDescent="0.25">
      <c r="A18" s="9">
        <v>42627</v>
      </c>
      <c r="B18" s="8" t="s">
        <v>231</v>
      </c>
      <c r="C18" s="8" t="s">
        <v>577</v>
      </c>
      <c r="D18" s="8" t="s">
        <v>168</v>
      </c>
      <c r="E18" s="6" t="s">
        <v>1228</v>
      </c>
      <c r="F18" s="6" t="s">
        <v>1227</v>
      </c>
      <c r="G18" s="6"/>
      <c r="H18" s="6"/>
      <c r="I18" s="6"/>
      <c r="J18" s="6"/>
      <c r="K18" s="6"/>
      <c r="L18" s="6"/>
      <c r="M18" s="6"/>
      <c r="N18" s="6"/>
      <c r="O18" s="6"/>
    </row>
    <row r="19" spans="1:15" ht="105" x14ac:dyDescent="0.25">
      <c r="A19" s="9">
        <v>42727</v>
      </c>
      <c r="B19" s="8" t="s">
        <v>1229</v>
      </c>
      <c r="C19" s="8" t="s">
        <v>318</v>
      </c>
      <c r="D19" s="8" t="s">
        <v>168</v>
      </c>
      <c r="E19" s="13" t="s">
        <v>1231</v>
      </c>
      <c r="F19" s="6" t="s">
        <v>1230</v>
      </c>
      <c r="G19" s="6" t="s">
        <v>1232</v>
      </c>
      <c r="H19" s="6"/>
      <c r="I19" s="6"/>
      <c r="J19" s="6"/>
      <c r="K19" s="6"/>
      <c r="L19" s="6"/>
      <c r="M19" s="6"/>
      <c r="N19" s="6"/>
      <c r="O19" s="6"/>
    </row>
    <row r="20" spans="1:15" ht="90" x14ac:dyDescent="0.25">
      <c r="A20" s="9">
        <v>42727</v>
      </c>
      <c r="B20" s="8" t="s">
        <v>1229</v>
      </c>
      <c r="C20" s="8" t="s">
        <v>318</v>
      </c>
      <c r="D20" s="8" t="s">
        <v>168</v>
      </c>
      <c r="E20" s="13" t="s">
        <v>1234</v>
      </c>
      <c r="F20" s="6" t="s">
        <v>1233</v>
      </c>
      <c r="G20" s="6" t="s">
        <v>1245</v>
      </c>
      <c r="H20" s="6"/>
      <c r="I20" s="6"/>
      <c r="J20" s="6"/>
      <c r="K20" s="6"/>
      <c r="L20" s="6"/>
      <c r="M20" s="6"/>
      <c r="N20" s="6"/>
      <c r="O20" s="6"/>
    </row>
    <row r="21" spans="1:15" ht="105" x14ac:dyDescent="0.25">
      <c r="A21" s="9">
        <v>42727</v>
      </c>
      <c r="B21" s="8" t="s">
        <v>1229</v>
      </c>
      <c r="C21" s="8" t="s">
        <v>319</v>
      </c>
      <c r="D21" s="8" t="s">
        <v>168</v>
      </c>
      <c r="E21" s="13" t="s">
        <v>1236</v>
      </c>
      <c r="F21" s="6" t="s">
        <v>1235</v>
      </c>
      <c r="G21" s="6" t="s">
        <v>1246</v>
      </c>
      <c r="H21" s="6"/>
      <c r="I21" s="6"/>
      <c r="J21" s="6"/>
      <c r="K21" s="6"/>
      <c r="L21" s="6"/>
      <c r="M21" s="6"/>
      <c r="N21" s="6"/>
      <c r="O21" s="6"/>
    </row>
    <row r="22" spans="1:15" ht="135" x14ac:dyDescent="0.25">
      <c r="A22" s="9">
        <v>42727</v>
      </c>
      <c r="B22" s="8" t="s">
        <v>1229</v>
      </c>
      <c r="C22" s="8" t="s">
        <v>319</v>
      </c>
      <c r="D22" s="8" t="s">
        <v>172</v>
      </c>
      <c r="E22" s="13" t="s">
        <v>1238</v>
      </c>
      <c r="F22" s="6" t="s">
        <v>1237</v>
      </c>
      <c r="G22" s="6" t="s">
        <v>1247</v>
      </c>
      <c r="H22" s="6"/>
      <c r="I22" s="6"/>
      <c r="J22" s="6"/>
      <c r="K22" s="6"/>
      <c r="L22" s="6"/>
      <c r="M22" s="6"/>
      <c r="N22" s="6"/>
      <c r="O22" s="6"/>
    </row>
    <row r="23" spans="1:15" ht="75" x14ac:dyDescent="0.25">
      <c r="A23" s="9">
        <v>42727</v>
      </c>
      <c r="B23" s="8" t="s">
        <v>1229</v>
      </c>
      <c r="C23" s="8" t="s">
        <v>319</v>
      </c>
      <c r="D23" s="8" t="s">
        <v>172</v>
      </c>
      <c r="E23" s="13" t="s">
        <v>1240</v>
      </c>
      <c r="F23" s="6" t="s">
        <v>1239</v>
      </c>
      <c r="G23" s="6" t="s">
        <v>1246</v>
      </c>
      <c r="H23" s="6"/>
      <c r="I23" s="6"/>
      <c r="J23" s="6"/>
      <c r="K23" s="6"/>
      <c r="L23" s="6"/>
      <c r="M23" s="6"/>
      <c r="N23" s="6"/>
      <c r="O23" s="6"/>
    </row>
    <row r="24" spans="1:15" ht="105" x14ac:dyDescent="0.25">
      <c r="A24" s="9">
        <v>42727</v>
      </c>
      <c r="B24" s="8" t="s">
        <v>1229</v>
      </c>
      <c r="C24" s="8" t="s">
        <v>322</v>
      </c>
      <c r="D24" s="8" t="s">
        <v>168</v>
      </c>
      <c r="E24" s="13" t="s">
        <v>1242</v>
      </c>
      <c r="F24" s="6" t="s">
        <v>1241</v>
      </c>
      <c r="G24" s="6" t="s">
        <v>1248</v>
      </c>
      <c r="H24" s="6"/>
      <c r="I24" s="6"/>
      <c r="J24" s="6"/>
      <c r="K24" s="6"/>
      <c r="L24" s="6"/>
      <c r="M24" s="6"/>
      <c r="N24" s="6"/>
      <c r="O24" s="6"/>
    </row>
    <row r="25" spans="1:15" ht="120" x14ac:dyDescent="0.25">
      <c r="A25" s="9">
        <v>42727</v>
      </c>
      <c r="B25" s="8" t="s">
        <v>1229</v>
      </c>
      <c r="C25" s="8" t="s">
        <v>323</v>
      </c>
      <c r="D25" s="8" t="s">
        <v>168</v>
      </c>
      <c r="E25" s="13" t="s">
        <v>1244</v>
      </c>
      <c r="F25" s="6" t="s">
        <v>1243</v>
      </c>
      <c r="G25" s="6" t="s">
        <v>1249</v>
      </c>
      <c r="H25" s="6"/>
      <c r="I25" s="6"/>
      <c r="J25" s="6"/>
      <c r="K25" s="6"/>
      <c r="L25" s="6"/>
      <c r="M25" s="6"/>
      <c r="N25" s="6"/>
      <c r="O25" s="6"/>
    </row>
    <row r="26" spans="1:15" x14ac:dyDescent="0.25">
      <c r="A26" s="9"/>
      <c r="B26" s="8"/>
      <c r="C26" s="8"/>
      <c r="D26" s="8"/>
      <c r="E26" s="6"/>
      <c r="F26" s="6"/>
      <c r="G26" s="6"/>
      <c r="H26" s="6"/>
      <c r="I26" s="6"/>
      <c r="J26" s="6"/>
      <c r="K26" s="6"/>
      <c r="L26" s="6"/>
      <c r="M26" s="6"/>
      <c r="N26" s="6"/>
      <c r="O26" s="6"/>
    </row>
    <row r="27" spans="1:15" x14ac:dyDescent="0.25">
      <c r="A27" s="9"/>
      <c r="B27" s="8"/>
      <c r="C27" s="8"/>
      <c r="D27" s="8"/>
      <c r="E27" s="6"/>
      <c r="F27" s="6"/>
      <c r="G27" s="6"/>
      <c r="H27" s="6"/>
      <c r="I27" s="6"/>
      <c r="J27" s="6"/>
      <c r="K27" s="6"/>
      <c r="L27" s="6"/>
      <c r="M27" s="6"/>
      <c r="N27" s="6"/>
      <c r="O27" s="6"/>
    </row>
    <row r="28" spans="1:15" x14ac:dyDescent="0.25">
      <c r="A28" s="9"/>
      <c r="B28" s="8"/>
      <c r="C28" s="8"/>
      <c r="D28" s="8"/>
      <c r="E28" s="6"/>
      <c r="F28" s="6"/>
      <c r="G28" s="6"/>
      <c r="H28" s="6"/>
      <c r="I28" s="6"/>
      <c r="J28" s="6"/>
      <c r="K28" s="6"/>
      <c r="L28" s="6"/>
      <c r="M28" s="6"/>
      <c r="N28" s="6"/>
      <c r="O28" s="6"/>
    </row>
    <row r="29" spans="1:15" x14ac:dyDescent="0.25">
      <c r="A29" s="9"/>
      <c r="B29" s="8"/>
      <c r="C29" s="8"/>
      <c r="D29" s="8"/>
      <c r="E29" s="6"/>
      <c r="F29" s="6"/>
      <c r="G29" s="6"/>
      <c r="H29" s="6"/>
      <c r="I29" s="6"/>
      <c r="J29" s="6"/>
      <c r="K29" s="6"/>
      <c r="L29" s="6"/>
      <c r="M29" s="6"/>
      <c r="N29" s="6"/>
      <c r="O29" s="6"/>
    </row>
    <row r="30" spans="1:15" x14ac:dyDescent="0.25">
      <c r="A30" s="9"/>
      <c r="B30" s="8"/>
      <c r="C30" s="8"/>
      <c r="D30" s="8"/>
      <c r="E30" s="6"/>
      <c r="F30" s="6"/>
      <c r="G30" s="6"/>
      <c r="H30" s="6"/>
      <c r="I30" s="6"/>
      <c r="J30" s="6"/>
      <c r="K30" s="6"/>
      <c r="L30" s="6"/>
      <c r="M30" s="6"/>
      <c r="N30" s="6"/>
      <c r="O30" s="6"/>
    </row>
    <row r="31" spans="1:15" x14ac:dyDescent="0.25">
      <c r="A31" s="9"/>
      <c r="B31" s="8"/>
      <c r="C31" s="8"/>
      <c r="D31" s="8"/>
      <c r="E31" s="6"/>
      <c r="F31" s="6"/>
      <c r="G31" s="6"/>
      <c r="H31" s="6"/>
      <c r="I31" s="6"/>
      <c r="J31" s="6"/>
      <c r="K31" s="6"/>
      <c r="L31" s="6"/>
      <c r="M31" s="6"/>
      <c r="N31" s="6"/>
      <c r="O31" s="6"/>
    </row>
    <row r="32" spans="1:15" x14ac:dyDescent="0.25">
      <c r="A32" s="9"/>
      <c r="B32" s="8"/>
      <c r="C32" s="8"/>
      <c r="D32" s="8"/>
      <c r="E32" s="6"/>
      <c r="F32" s="6"/>
      <c r="G32" s="6"/>
      <c r="H32" s="6"/>
      <c r="I32" s="6"/>
      <c r="J32" s="6"/>
      <c r="K32" s="6"/>
      <c r="L32" s="6"/>
      <c r="M32" s="6"/>
      <c r="N32" s="6"/>
      <c r="O32" s="6"/>
    </row>
    <row r="33" spans="1:15" x14ac:dyDescent="0.25">
      <c r="A33" s="9"/>
      <c r="B33" s="8"/>
      <c r="C33" s="8"/>
      <c r="D33" s="8"/>
      <c r="E33" s="6"/>
      <c r="F33" s="6"/>
      <c r="G33" s="6"/>
      <c r="H33" s="6"/>
      <c r="I33" s="6"/>
      <c r="J33" s="6"/>
      <c r="K33" s="6"/>
      <c r="L33" s="6"/>
      <c r="M33" s="6"/>
      <c r="N33" s="6"/>
      <c r="O33" s="6"/>
    </row>
    <row r="34" spans="1:15" x14ac:dyDescent="0.25">
      <c r="A34" s="9"/>
      <c r="B34" s="8"/>
      <c r="C34" s="8"/>
      <c r="D34" s="8"/>
      <c r="E34" s="6"/>
      <c r="F34" s="6"/>
      <c r="G34" s="6"/>
      <c r="H34" s="6"/>
      <c r="I34" s="6"/>
      <c r="J34" s="6"/>
      <c r="K34" s="6"/>
      <c r="L34" s="6"/>
      <c r="M34" s="6"/>
      <c r="N34" s="6"/>
      <c r="O34" s="6"/>
    </row>
    <row r="35" spans="1:15" x14ac:dyDescent="0.25">
      <c r="A35" s="9"/>
      <c r="B35" s="8"/>
      <c r="C35" s="8"/>
      <c r="D35" s="8"/>
      <c r="E35" s="6"/>
      <c r="F35" s="6"/>
      <c r="G35" s="6"/>
      <c r="H35" s="6"/>
      <c r="I35" s="6"/>
      <c r="J35" s="6"/>
      <c r="K35" s="6"/>
      <c r="L35" s="6"/>
      <c r="M35" s="6"/>
      <c r="N35" s="6"/>
      <c r="O35" s="6"/>
    </row>
    <row r="36" spans="1:15" x14ac:dyDescent="0.25">
      <c r="A36" s="9"/>
      <c r="B36" s="8"/>
      <c r="C36" s="8"/>
      <c r="D36" s="8"/>
      <c r="E36" s="6"/>
      <c r="F36" s="6"/>
      <c r="G36" s="6"/>
      <c r="H36" s="6"/>
      <c r="I36" s="6"/>
      <c r="J36" s="6"/>
      <c r="K36" s="6"/>
      <c r="L36" s="6"/>
      <c r="M36" s="6"/>
      <c r="N36" s="6"/>
      <c r="O36" s="6"/>
    </row>
    <row r="37" spans="1:15" x14ac:dyDescent="0.25">
      <c r="A37" s="9"/>
      <c r="B37" s="8"/>
      <c r="C37" s="8"/>
      <c r="D37" s="8"/>
      <c r="E37" s="6"/>
      <c r="F37" s="6"/>
      <c r="G37" s="6"/>
      <c r="H37" s="6"/>
      <c r="I37" s="6"/>
      <c r="J37" s="6"/>
      <c r="K37" s="6"/>
      <c r="L37" s="6"/>
      <c r="M37" s="6"/>
      <c r="N37" s="6"/>
      <c r="O37" s="6"/>
    </row>
    <row r="38" spans="1:15" x14ac:dyDescent="0.25">
      <c r="A38" s="9"/>
      <c r="B38" s="8"/>
      <c r="C38" s="8"/>
      <c r="D38" s="8"/>
      <c r="E38" s="6"/>
      <c r="F38" s="6"/>
      <c r="G38" s="6"/>
      <c r="H38" s="6"/>
      <c r="I38" s="6"/>
      <c r="J38" s="6"/>
      <c r="K38" s="6"/>
      <c r="L38" s="6"/>
      <c r="M38" s="6"/>
      <c r="N38" s="6"/>
      <c r="O38" s="6"/>
    </row>
    <row r="39" spans="1:15" x14ac:dyDescent="0.25">
      <c r="A39" s="9"/>
      <c r="B39" s="8"/>
      <c r="C39" s="8"/>
      <c r="D39" s="8"/>
      <c r="E39" s="6"/>
      <c r="F39" s="6"/>
      <c r="G39" s="6"/>
      <c r="H39" s="6"/>
      <c r="I39" s="6"/>
      <c r="J39" s="6"/>
      <c r="K39" s="6"/>
      <c r="L39" s="6"/>
      <c r="M39" s="6"/>
      <c r="N39" s="6"/>
      <c r="O39" s="6"/>
    </row>
    <row r="40" spans="1:15" x14ac:dyDescent="0.25">
      <c r="A40" s="9"/>
      <c r="B40" s="8"/>
      <c r="C40" s="8"/>
      <c r="D40" s="8"/>
      <c r="E40" s="6"/>
      <c r="F40" s="6"/>
      <c r="G40" s="6"/>
      <c r="H40" s="6"/>
      <c r="I40" s="6"/>
      <c r="J40" s="6"/>
      <c r="K40" s="6"/>
      <c r="L40" s="6"/>
      <c r="M40" s="6"/>
      <c r="N40" s="6"/>
      <c r="O40" s="6"/>
    </row>
    <row r="41" spans="1:15" x14ac:dyDescent="0.25">
      <c r="A41" s="9"/>
      <c r="B41" s="8"/>
      <c r="C41" s="8"/>
      <c r="D41" s="8"/>
      <c r="E41" s="6"/>
      <c r="F41" s="6"/>
      <c r="G41" s="6"/>
      <c r="H41" s="6"/>
      <c r="I41" s="6"/>
      <c r="J41" s="6"/>
      <c r="K41" s="6"/>
      <c r="L41" s="6"/>
      <c r="M41" s="6"/>
      <c r="N41" s="6"/>
      <c r="O41" s="6"/>
    </row>
    <row r="42" spans="1:15" x14ac:dyDescent="0.25">
      <c r="A42" s="9"/>
      <c r="B42" s="8"/>
      <c r="C42" s="8"/>
      <c r="D42" s="8"/>
      <c r="E42" s="6"/>
      <c r="F42" s="6"/>
      <c r="G42" s="6"/>
      <c r="H42" s="6"/>
      <c r="I42" s="6"/>
      <c r="J42" s="6"/>
      <c r="K42" s="6"/>
      <c r="L42" s="6"/>
      <c r="M42" s="6"/>
      <c r="N42" s="6"/>
      <c r="O42" s="6"/>
    </row>
    <row r="43" spans="1:15" x14ac:dyDescent="0.25">
      <c r="A43" s="9"/>
      <c r="B43" s="8"/>
      <c r="C43" s="8"/>
      <c r="D43" s="8"/>
      <c r="E43" s="6"/>
      <c r="F43" s="6"/>
      <c r="G43" s="6"/>
      <c r="H43" s="6"/>
      <c r="I43" s="6"/>
      <c r="J43" s="6"/>
      <c r="K43" s="6"/>
      <c r="L43" s="6"/>
      <c r="M43" s="6"/>
      <c r="N43" s="6"/>
      <c r="O43" s="6"/>
    </row>
    <row r="44" spans="1:15" x14ac:dyDescent="0.25">
      <c r="A44" s="9"/>
      <c r="B44" s="8"/>
      <c r="C44" s="8"/>
      <c r="D44" s="8"/>
      <c r="E44" s="6"/>
      <c r="F44" s="6"/>
      <c r="G44" s="6"/>
      <c r="H44" s="6"/>
      <c r="I44" s="6"/>
      <c r="J44" s="6"/>
      <c r="K44" s="6"/>
      <c r="L44" s="6"/>
      <c r="M44" s="6"/>
      <c r="N44" s="6"/>
      <c r="O44" s="6"/>
    </row>
    <row r="45" spans="1:15" x14ac:dyDescent="0.25">
      <c r="A45" s="9"/>
      <c r="B45" s="8"/>
      <c r="C45" s="8"/>
      <c r="D45" s="8"/>
      <c r="E45" s="6"/>
      <c r="F45" s="6"/>
      <c r="G45" s="6"/>
      <c r="H45" s="6"/>
      <c r="I45" s="6"/>
      <c r="J45" s="6"/>
      <c r="K45" s="6"/>
      <c r="L45" s="6"/>
      <c r="M45" s="6"/>
      <c r="N45" s="6"/>
      <c r="O45" s="6"/>
    </row>
    <row r="46" spans="1:15" x14ac:dyDescent="0.25">
      <c r="A46" s="9"/>
      <c r="B46" s="8"/>
      <c r="C46" s="8"/>
      <c r="D46" s="8"/>
      <c r="E46" s="6"/>
      <c r="F46" s="6"/>
      <c r="G46" s="6"/>
      <c r="H46" s="6"/>
      <c r="I46" s="6"/>
      <c r="J46" s="6"/>
      <c r="K46" s="6"/>
      <c r="L46" s="6"/>
      <c r="M46" s="6"/>
      <c r="N46" s="6"/>
      <c r="O46" s="6"/>
    </row>
    <row r="47" spans="1:15" x14ac:dyDescent="0.25">
      <c r="A47" s="9"/>
      <c r="B47" s="8"/>
      <c r="C47" s="8"/>
      <c r="D47" s="8"/>
      <c r="E47" s="6"/>
      <c r="F47" s="6"/>
      <c r="G47" s="6"/>
      <c r="H47" s="6"/>
      <c r="I47" s="6"/>
      <c r="J47" s="6"/>
      <c r="K47" s="6"/>
      <c r="L47" s="6"/>
      <c r="M47" s="6"/>
      <c r="N47" s="6"/>
      <c r="O47" s="6"/>
    </row>
    <row r="48" spans="1:15" x14ac:dyDescent="0.25">
      <c r="A48" s="9"/>
      <c r="B48" s="8"/>
      <c r="C48" s="8"/>
      <c r="D48" s="8"/>
      <c r="E48" s="6"/>
      <c r="F48" s="6"/>
      <c r="G48" s="6"/>
      <c r="H48" s="6"/>
      <c r="I48" s="6"/>
      <c r="J48" s="6"/>
      <c r="K48" s="6"/>
      <c r="L48" s="6"/>
      <c r="M48" s="6"/>
      <c r="N48" s="6"/>
      <c r="O48" s="6"/>
    </row>
    <row r="49" spans="1:15" x14ac:dyDescent="0.25">
      <c r="A49" s="9"/>
      <c r="B49" s="8"/>
      <c r="C49" s="8"/>
      <c r="D49" s="8"/>
      <c r="E49" s="6"/>
      <c r="F49" s="6"/>
      <c r="G49" s="6"/>
      <c r="H49" s="6"/>
      <c r="I49" s="6"/>
      <c r="J49" s="6"/>
      <c r="K49" s="6"/>
      <c r="L49" s="6"/>
      <c r="M49" s="6"/>
      <c r="N49" s="6"/>
      <c r="O49" s="6"/>
    </row>
    <row r="50" spans="1:15" x14ac:dyDescent="0.25">
      <c r="A50" s="9"/>
      <c r="B50" s="8"/>
      <c r="C50" s="8"/>
      <c r="D50" s="8"/>
      <c r="E50" s="6"/>
      <c r="F50" s="6"/>
      <c r="G50" s="6"/>
      <c r="H50" s="6"/>
      <c r="I50" s="6"/>
      <c r="J50" s="6"/>
      <c r="K50" s="6"/>
      <c r="L50" s="6"/>
      <c r="M50" s="6"/>
      <c r="N50" s="6"/>
      <c r="O50" s="6"/>
    </row>
    <row r="51" spans="1:15" x14ac:dyDescent="0.25">
      <c r="A51" s="9"/>
      <c r="B51" s="8"/>
      <c r="C51" s="8"/>
      <c r="D51" s="8"/>
      <c r="E51" s="6"/>
      <c r="F51" s="6"/>
      <c r="G51" s="6"/>
      <c r="H51" s="6"/>
      <c r="I51" s="6"/>
      <c r="J51" s="6"/>
      <c r="K51" s="6"/>
      <c r="L51" s="6"/>
      <c r="M51" s="6"/>
      <c r="N51" s="6"/>
      <c r="O51" s="6"/>
    </row>
    <row r="52" spans="1:15" x14ac:dyDescent="0.25">
      <c r="A52" s="9"/>
      <c r="B52" s="8"/>
      <c r="C52" s="8"/>
      <c r="D52" s="8"/>
      <c r="E52" s="6"/>
      <c r="F52" s="6"/>
      <c r="G52" s="6"/>
      <c r="H52" s="6"/>
      <c r="I52" s="6"/>
      <c r="J52" s="6"/>
      <c r="K52" s="6"/>
      <c r="L52" s="6"/>
      <c r="M52" s="6"/>
      <c r="N52" s="6"/>
      <c r="O52" s="6"/>
    </row>
    <row r="53" spans="1:15" x14ac:dyDescent="0.25">
      <c r="A53" s="9"/>
      <c r="B53" s="8"/>
      <c r="C53" s="8"/>
      <c r="D53" s="8"/>
      <c r="E53" s="6"/>
      <c r="F53" s="6"/>
      <c r="G53" s="6"/>
      <c r="H53" s="6"/>
      <c r="I53" s="6"/>
      <c r="J53" s="6"/>
      <c r="K53" s="6"/>
      <c r="L53" s="6"/>
      <c r="M53" s="6"/>
      <c r="N53" s="6"/>
      <c r="O53" s="6"/>
    </row>
    <row r="54" spans="1:15" x14ac:dyDescent="0.25">
      <c r="A54" s="9"/>
      <c r="B54" s="8"/>
      <c r="C54" s="8"/>
      <c r="D54" s="8"/>
      <c r="E54" s="6"/>
      <c r="F54" s="6"/>
      <c r="G54" s="6"/>
      <c r="H54" s="6"/>
      <c r="I54" s="6"/>
      <c r="J54" s="6"/>
      <c r="K54" s="6"/>
      <c r="L54" s="6"/>
      <c r="M54" s="6"/>
      <c r="N54" s="6"/>
      <c r="O54" s="6"/>
    </row>
    <row r="55" spans="1:15" x14ac:dyDescent="0.25">
      <c r="A55" s="9"/>
      <c r="B55" s="8"/>
      <c r="C55" s="8"/>
      <c r="D55" s="8"/>
      <c r="E55" s="6"/>
      <c r="F55" s="6"/>
      <c r="G55" s="6"/>
      <c r="H55" s="6"/>
      <c r="I55" s="6"/>
      <c r="J55" s="6"/>
      <c r="K55" s="6"/>
      <c r="L55" s="6"/>
      <c r="M55" s="6"/>
      <c r="N55" s="6"/>
      <c r="O55" s="6"/>
    </row>
    <row r="56" spans="1:15" x14ac:dyDescent="0.25">
      <c r="A56" s="9"/>
      <c r="B56" s="8"/>
      <c r="C56" s="8"/>
      <c r="D56" s="8"/>
      <c r="E56" s="6"/>
      <c r="F56" s="6"/>
      <c r="G56" s="6"/>
      <c r="H56" s="6"/>
      <c r="I56" s="6"/>
      <c r="J56" s="6"/>
      <c r="K56" s="6"/>
      <c r="L56" s="6"/>
      <c r="M56" s="6"/>
      <c r="N56" s="6"/>
      <c r="O56" s="6"/>
    </row>
    <row r="57" spans="1:15" x14ac:dyDescent="0.25">
      <c r="A57" s="9"/>
      <c r="B57" s="8"/>
      <c r="C57" s="8"/>
      <c r="D57" s="8"/>
      <c r="E57" s="6"/>
      <c r="F57" s="6"/>
      <c r="G57" s="6"/>
      <c r="H57" s="6"/>
      <c r="I57" s="6"/>
      <c r="J57" s="6"/>
      <c r="K57" s="6"/>
      <c r="L57" s="6"/>
      <c r="M57" s="6"/>
      <c r="N57" s="6"/>
      <c r="O57" s="6"/>
    </row>
    <row r="58" spans="1:15" x14ac:dyDescent="0.25">
      <c r="A58" s="9"/>
      <c r="B58" s="8"/>
      <c r="C58" s="8"/>
      <c r="D58" s="8"/>
      <c r="E58" s="6"/>
      <c r="F58" s="6"/>
      <c r="G58" s="6"/>
      <c r="H58" s="6"/>
      <c r="I58" s="6"/>
      <c r="J58" s="6"/>
      <c r="K58" s="6"/>
      <c r="L58" s="6"/>
      <c r="M58" s="6"/>
      <c r="N58" s="6"/>
      <c r="O58" s="6"/>
    </row>
    <row r="59" spans="1:15" x14ac:dyDescent="0.25">
      <c r="A59" s="9"/>
      <c r="B59" s="8"/>
      <c r="C59" s="8"/>
      <c r="D59" s="8"/>
      <c r="E59" s="6"/>
      <c r="F59" s="6"/>
      <c r="G59" s="6"/>
      <c r="H59" s="6"/>
      <c r="I59" s="6"/>
      <c r="J59" s="6"/>
      <c r="K59" s="6"/>
      <c r="L59" s="6"/>
      <c r="M59" s="6"/>
      <c r="N59" s="6"/>
      <c r="O59" s="6"/>
    </row>
    <row r="60" spans="1:15" x14ac:dyDescent="0.25">
      <c r="A60" s="9"/>
      <c r="B60" s="8"/>
      <c r="C60" s="8"/>
      <c r="D60" s="8"/>
      <c r="E60" s="6"/>
      <c r="F60" s="6"/>
      <c r="G60" s="6"/>
      <c r="H60" s="6"/>
      <c r="I60" s="6"/>
      <c r="J60" s="6"/>
      <c r="K60" s="6"/>
      <c r="L60" s="6"/>
      <c r="M60" s="6"/>
      <c r="N60" s="6"/>
      <c r="O60" s="6"/>
    </row>
    <row r="61" spans="1:15" x14ac:dyDescent="0.25">
      <c r="A61" s="9"/>
      <c r="B61" s="8"/>
      <c r="C61" s="8"/>
      <c r="D61" s="8"/>
      <c r="E61" s="6"/>
      <c r="F61" s="6"/>
      <c r="G61" s="6"/>
      <c r="H61" s="6"/>
      <c r="I61" s="6"/>
      <c r="J61" s="6"/>
      <c r="K61" s="6"/>
      <c r="L61" s="6"/>
      <c r="M61" s="6"/>
      <c r="N61" s="6"/>
      <c r="O61" s="6"/>
    </row>
    <row r="62" spans="1:15" x14ac:dyDescent="0.25">
      <c r="A62" s="9"/>
      <c r="B62" s="8"/>
      <c r="C62" s="8"/>
      <c r="D62" s="8"/>
      <c r="E62" s="6"/>
      <c r="F62" s="6"/>
      <c r="G62" s="6"/>
      <c r="H62" s="6"/>
      <c r="I62" s="6"/>
      <c r="J62" s="6"/>
      <c r="K62" s="6"/>
      <c r="L62" s="6"/>
      <c r="M62" s="6"/>
      <c r="N62" s="6"/>
      <c r="O62" s="6"/>
    </row>
    <row r="63" spans="1:15" x14ac:dyDescent="0.25">
      <c r="A63" s="9"/>
      <c r="B63" s="8"/>
      <c r="C63" s="8"/>
      <c r="D63" s="8"/>
      <c r="E63" s="6"/>
      <c r="F63" s="6"/>
      <c r="G63" s="6"/>
      <c r="H63" s="6"/>
      <c r="I63" s="6"/>
      <c r="J63" s="6"/>
      <c r="K63" s="6"/>
      <c r="L63" s="6"/>
      <c r="M63" s="6"/>
      <c r="N63" s="6"/>
      <c r="O63" s="6"/>
    </row>
    <row r="64" spans="1:15" x14ac:dyDescent="0.25">
      <c r="A64" s="9"/>
      <c r="B64" s="8"/>
      <c r="C64" s="8"/>
      <c r="D64" s="8"/>
      <c r="E64" s="6"/>
      <c r="F64" s="6"/>
      <c r="G64" s="6"/>
      <c r="H64" s="6"/>
      <c r="I64" s="6"/>
      <c r="J64" s="6"/>
      <c r="K64" s="6"/>
      <c r="L64" s="6"/>
      <c r="M64" s="6"/>
      <c r="N64" s="6"/>
      <c r="O64" s="6"/>
    </row>
    <row r="65" spans="1:15" x14ac:dyDescent="0.25">
      <c r="A65" s="9"/>
      <c r="B65" s="8"/>
      <c r="C65" s="8"/>
      <c r="D65" s="8"/>
      <c r="E65" s="6"/>
      <c r="F65" s="6"/>
      <c r="G65" s="6"/>
      <c r="H65" s="6"/>
      <c r="I65" s="6"/>
      <c r="J65" s="6"/>
      <c r="K65" s="6"/>
      <c r="L65" s="6"/>
      <c r="M65" s="6"/>
      <c r="N65" s="6"/>
      <c r="O65" s="6"/>
    </row>
    <row r="66" spans="1:15" x14ac:dyDescent="0.25">
      <c r="A66" s="9"/>
      <c r="B66" s="8"/>
      <c r="C66" s="8"/>
      <c r="D66" s="8"/>
      <c r="E66" s="6"/>
      <c r="F66" s="6"/>
      <c r="G66" s="6"/>
      <c r="H66" s="6"/>
      <c r="I66" s="6"/>
      <c r="J66" s="6"/>
      <c r="K66" s="6"/>
      <c r="L66" s="6"/>
      <c r="M66" s="6"/>
      <c r="N66" s="6"/>
      <c r="O66" s="6"/>
    </row>
    <row r="67" spans="1:15" x14ac:dyDescent="0.25">
      <c r="A67" s="9"/>
      <c r="B67" s="8"/>
      <c r="C67" s="8"/>
      <c r="D67" s="8"/>
      <c r="E67" s="6"/>
      <c r="F67" s="6"/>
      <c r="G67" s="6"/>
      <c r="H67" s="6"/>
      <c r="I67" s="6"/>
      <c r="J67" s="6"/>
      <c r="K67" s="6"/>
      <c r="L67" s="6"/>
      <c r="M67" s="6"/>
      <c r="N67" s="6"/>
      <c r="O67" s="6"/>
    </row>
    <row r="68" spans="1:15" x14ac:dyDescent="0.25">
      <c r="A68" s="9"/>
      <c r="B68" s="8"/>
      <c r="C68" s="8"/>
      <c r="D68" s="8"/>
      <c r="E68" s="6"/>
      <c r="F68" s="6"/>
      <c r="G68" s="6"/>
      <c r="H68" s="6"/>
      <c r="I68" s="6"/>
      <c r="J68" s="6"/>
      <c r="K68" s="6"/>
      <c r="L68" s="6"/>
      <c r="M68" s="6"/>
      <c r="N68" s="6"/>
      <c r="O68" s="6"/>
    </row>
    <row r="69" spans="1:15" x14ac:dyDescent="0.25">
      <c r="A69" s="9"/>
      <c r="B69" s="8"/>
      <c r="C69" s="8"/>
      <c r="D69" s="8"/>
      <c r="E69" s="6"/>
      <c r="F69" s="6"/>
      <c r="G69" s="6"/>
      <c r="H69" s="6"/>
      <c r="I69" s="6"/>
      <c r="J69" s="6"/>
      <c r="K69" s="6"/>
      <c r="L69" s="6"/>
      <c r="M69" s="6"/>
      <c r="N69" s="6"/>
      <c r="O69" s="6"/>
    </row>
    <row r="70" spans="1:15" x14ac:dyDescent="0.25">
      <c r="A70" s="9"/>
      <c r="B70" s="8"/>
      <c r="C70" s="8"/>
      <c r="D70" s="8"/>
      <c r="E70" s="6"/>
      <c r="F70" s="6"/>
      <c r="G70" s="6"/>
      <c r="H70" s="6"/>
      <c r="I70" s="6"/>
      <c r="J70" s="6"/>
      <c r="K70" s="6"/>
      <c r="L70" s="6"/>
      <c r="M70" s="6"/>
      <c r="N70" s="6"/>
      <c r="O70" s="6"/>
    </row>
    <row r="71" spans="1:15" x14ac:dyDescent="0.25">
      <c r="A71" s="9"/>
      <c r="B71" s="8"/>
      <c r="C71" s="8"/>
      <c r="D71" s="8"/>
      <c r="E71" s="6"/>
      <c r="F71" s="6"/>
      <c r="G71" s="6"/>
      <c r="H71" s="6"/>
      <c r="I71" s="6"/>
      <c r="J71" s="6"/>
      <c r="K71" s="6"/>
      <c r="L71" s="6"/>
      <c r="M71" s="6"/>
      <c r="N71" s="6"/>
      <c r="O71" s="6"/>
    </row>
    <row r="72" spans="1:15" x14ac:dyDescent="0.25">
      <c r="A72" s="9"/>
      <c r="B72" s="8"/>
      <c r="C72" s="8"/>
      <c r="D72" s="8"/>
      <c r="E72" s="6"/>
      <c r="F72" s="6"/>
      <c r="G72" s="6"/>
      <c r="H72" s="6"/>
      <c r="I72" s="6"/>
      <c r="J72" s="6"/>
      <c r="K72" s="6"/>
      <c r="L72" s="6"/>
      <c r="M72" s="6"/>
      <c r="N72" s="6"/>
      <c r="O72" s="6"/>
    </row>
    <row r="73" spans="1:15" x14ac:dyDescent="0.25">
      <c r="A73" s="9"/>
      <c r="B73" s="8"/>
      <c r="C73" s="8"/>
      <c r="D73" s="8"/>
      <c r="E73" s="6"/>
      <c r="F73" s="6"/>
      <c r="G73" s="6"/>
      <c r="H73" s="6"/>
      <c r="I73" s="6"/>
      <c r="J73" s="6"/>
      <c r="K73" s="6"/>
      <c r="L73" s="6"/>
      <c r="M73" s="6"/>
      <c r="N73" s="6"/>
      <c r="O73" s="6"/>
    </row>
    <row r="74" spans="1:15" x14ac:dyDescent="0.25">
      <c r="A74" s="9"/>
      <c r="B74" s="8"/>
      <c r="C74" s="8"/>
      <c r="D74" s="8"/>
      <c r="E74" s="6"/>
      <c r="F74" s="6"/>
      <c r="G74" s="6"/>
      <c r="H74" s="6"/>
      <c r="I74" s="6"/>
      <c r="J74" s="6"/>
      <c r="K74" s="6"/>
      <c r="L74" s="6"/>
      <c r="M74" s="6"/>
      <c r="N74" s="6"/>
      <c r="O74" s="6"/>
    </row>
    <row r="75" spans="1:15" x14ac:dyDescent="0.25">
      <c r="A75" s="9"/>
      <c r="B75" s="8"/>
      <c r="C75" s="8"/>
      <c r="D75" s="8"/>
      <c r="E75" s="6"/>
      <c r="F75" s="6"/>
      <c r="G75" s="6"/>
      <c r="H75" s="6"/>
      <c r="I75" s="6"/>
      <c r="J75" s="6"/>
      <c r="K75" s="6"/>
      <c r="L75" s="6"/>
      <c r="M75" s="6"/>
      <c r="N75" s="6"/>
      <c r="O75" s="6"/>
    </row>
    <row r="76" spans="1:15" x14ac:dyDescent="0.25">
      <c r="A76" s="9"/>
      <c r="B76" s="8"/>
      <c r="C76" s="8"/>
      <c r="D76" s="8"/>
      <c r="E76" s="6"/>
      <c r="F76" s="6"/>
      <c r="G76" s="6"/>
      <c r="H76" s="6"/>
      <c r="I76" s="6"/>
      <c r="J76" s="6"/>
      <c r="K76" s="6"/>
      <c r="L76" s="6"/>
      <c r="M76" s="6"/>
      <c r="N76" s="6"/>
      <c r="O76" s="6"/>
    </row>
    <row r="77" spans="1:15" x14ac:dyDescent="0.25">
      <c r="A77" s="9"/>
      <c r="B77" s="8"/>
      <c r="C77" s="8"/>
      <c r="D77" s="8"/>
      <c r="E77" s="6"/>
      <c r="F77" s="6"/>
      <c r="G77" s="6"/>
      <c r="H77" s="6"/>
      <c r="I77" s="6"/>
      <c r="J77" s="6"/>
      <c r="K77" s="6"/>
      <c r="L77" s="6"/>
      <c r="M77" s="6"/>
      <c r="N77" s="6"/>
      <c r="O77" s="6"/>
    </row>
    <row r="78" spans="1:15" x14ac:dyDescent="0.25">
      <c r="A78" s="9"/>
      <c r="B78" s="8"/>
      <c r="C78" s="8"/>
      <c r="D78" s="8"/>
      <c r="E78" s="6"/>
      <c r="F78" s="6"/>
      <c r="G78" s="6"/>
      <c r="H78" s="6"/>
      <c r="I78" s="6"/>
      <c r="J78" s="6"/>
      <c r="K78" s="6"/>
      <c r="L78" s="6"/>
      <c r="M78" s="6"/>
      <c r="N78" s="6"/>
      <c r="O78" s="6"/>
    </row>
    <row r="79" spans="1:15" x14ac:dyDescent="0.25">
      <c r="A79" s="9"/>
      <c r="B79" s="8"/>
      <c r="C79" s="8"/>
      <c r="D79" s="8"/>
      <c r="E79" s="6"/>
      <c r="F79" s="6"/>
      <c r="G79" s="6"/>
      <c r="H79" s="6"/>
      <c r="I79" s="6"/>
      <c r="J79" s="6"/>
      <c r="K79" s="6"/>
      <c r="L79" s="6"/>
      <c r="M79" s="6"/>
      <c r="N79" s="6"/>
      <c r="O79" s="6"/>
    </row>
    <row r="80" spans="1:15" x14ac:dyDescent="0.25">
      <c r="A80" s="9"/>
      <c r="B80" s="8"/>
      <c r="C80" s="8"/>
      <c r="D80" s="8"/>
      <c r="E80" s="6"/>
      <c r="F80" s="6"/>
      <c r="G80" s="6"/>
      <c r="H80" s="6"/>
      <c r="I80" s="6"/>
      <c r="J80" s="6"/>
      <c r="K80" s="6"/>
      <c r="L80" s="6"/>
      <c r="M80" s="6"/>
      <c r="N80" s="6"/>
      <c r="O80" s="6"/>
    </row>
    <row r="81" spans="1:15" x14ac:dyDescent="0.25">
      <c r="A81" s="9"/>
      <c r="B81" s="8"/>
      <c r="C81" s="8"/>
      <c r="D81" s="8"/>
      <c r="E81" s="6"/>
      <c r="F81" s="6"/>
      <c r="G81" s="6"/>
      <c r="H81" s="6"/>
      <c r="I81" s="6"/>
      <c r="J81" s="6"/>
      <c r="K81" s="6"/>
      <c r="L81" s="6"/>
      <c r="M81" s="6"/>
      <c r="N81" s="6"/>
      <c r="O81" s="6"/>
    </row>
    <row r="82" spans="1:15" x14ac:dyDescent="0.25">
      <c r="A82" s="9"/>
      <c r="B82" s="8"/>
      <c r="C82" s="8"/>
      <c r="D82" s="8"/>
      <c r="E82" s="6"/>
      <c r="F82" s="6"/>
      <c r="G82" s="6"/>
      <c r="H82" s="6"/>
      <c r="I82" s="6"/>
      <c r="J82" s="6"/>
      <c r="K82" s="6"/>
      <c r="L82" s="6"/>
      <c r="M82" s="6"/>
      <c r="N82" s="6"/>
      <c r="O82" s="6"/>
    </row>
    <row r="83" spans="1:15" x14ac:dyDescent="0.25">
      <c r="A83" s="9"/>
      <c r="B83" s="8"/>
      <c r="C83" s="8"/>
      <c r="D83" s="8"/>
      <c r="E83" s="6"/>
      <c r="F83" s="6"/>
      <c r="G83" s="6"/>
      <c r="H83" s="6"/>
      <c r="I83" s="6"/>
      <c r="J83" s="6"/>
      <c r="K83" s="6"/>
      <c r="L83" s="6"/>
      <c r="M83" s="6"/>
      <c r="N83" s="6"/>
      <c r="O83" s="6"/>
    </row>
    <row r="84" spans="1:15" x14ac:dyDescent="0.25">
      <c r="A84" s="9"/>
      <c r="B84" s="8"/>
      <c r="C84" s="8"/>
      <c r="D84" s="8"/>
      <c r="E84" s="6"/>
      <c r="F84" s="6"/>
      <c r="G84" s="6"/>
      <c r="H84" s="6"/>
      <c r="I84" s="6"/>
      <c r="J84" s="6"/>
      <c r="K84" s="6"/>
      <c r="L84" s="6"/>
      <c r="M84" s="6"/>
      <c r="N84" s="6"/>
      <c r="O84" s="6"/>
    </row>
    <row r="85" spans="1:15" x14ac:dyDescent="0.25">
      <c r="A85" s="9"/>
      <c r="B85" s="8"/>
      <c r="C85" s="8"/>
      <c r="D85" s="8"/>
      <c r="E85" s="6"/>
      <c r="F85" s="6"/>
      <c r="G85" s="6"/>
      <c r="H85" s="6"/>
      <c r="I85" s="6"/>
      <c r="J85" s="6"/>
      <c r="K85" s="6"/>
      <c r="L85" s="6"/>
      <c r="M85" s="6"/>
      <c r="N85" s="6"/>
      <c r="O85" s="6"/>
    </row>
    <row r="86" spans="1:15" x14ac:dyDescent="0.25">
      <c r="A86" s="9"/>
      <c r="B86" s="8"/>
      <c r="C86" s="8"/>
      <c r="D86" s="8"/>
      <c r="E86" s="6"/>
      <c r="F86" s="6"/>
      <c r="G86" s="6"/>
      <c r="H86" s="6"/>
      <c r="I86" s="6"/>
      <c r="J86" s="6"/>
      <c r="K86" s="6"/>
      <c r="L86" s="6"/>
      <c r="M86" s="6"/>
      <c r="N86" s="6"/>
      <c r="O86" s="6"/>
    </row>
    <row r="87" spans="1:15" x14ac:dyDescent="0.25">
      <c r="A87" s="9"/>
      <c r="B87" s="8"/>
      <c r="C87" s="8"/>
      <c r="D87" s="8"/>
      <c r="E87" s="6"/>
      <c r="F87" s="6"/>
      <c r="G87" s="6"/>
      <c r="H87" s="6"/>
      <c r="I87" s="6"/>
      <c r="J87" s="6"/>
      <c r="K87" s="6"/>
      <c r="L87" s="6"/>
      <c r="M87" s="6"/>
      <c r="N87" s="6"/>
      <c r="O87" s="6"/>
    </row>
    <row r="88" spans="1:15" x14ac:dyDescent="0.25">
      <c r="A88" s="9"/>
      <c r="B88" s="8"/>
      <c r="C88" s="8"/>
      <c r="D88" s="8"/>
      <c r="E88" s="6"/>
      <c r="F88" s="6"/>
      <c r="G88" s="6"/>
      <c r="H88" s="6"/>
      <c r="I88" s="6"/>
      <c r="J88" s="6"/>
      <c r="K88" s="6"/>
      <c r="L88" s="6"/>
      <c r="M88" s="6"/>
      <c r="N88" s="6"/>
      <c r="O88" s="6"/>
    </row>
    <row r="89" spans="1:15" x14ac:dyDescent="0.25">
      <c r="A89" s="9"/>
      <c r="B89" s="8"/>
      <c r="C89" s="8"/>
      <c r="D89" s="8"/>
      <c r="E89" s="6"/>
      <c r="F89" s="6"/>
      <c r="G89" s="6"/>
      <c r="H89" s="6"/>
      <c r="I89" s="6"/>
      <c r="J89" s="6"/>
      <c r="K89" s="6"/>
      <c r="L89" s="6"/>
      <c r="M89" s="6"/>
      <c r="N89" s="6"/>
      <c r="O89" s="6"/>
    </row>
    <row r="90" spans="1:15" x14ac:dyDescent="0.25">
      <c r="A90" s="9"/>
      <c r="B90" s="8"/>
      <c r="C90" s="8"/>
      <c r="D90" s="8"/>
      <c r="E90" s="6"/>
      <c r="F90" s="6"/>
      <c r="G90" s="6"/>
      <c r="H90" s="6"/>
      <c r="I90" s="6"/>
      <c r="J90" s="6"/>
      <c r="K90" s="6"/>
      <c r="L90" s="6"/>
      <c r="M90" s="6"/>
      <c r="N90" s="6"/>
      <c r="O90" s="6"/>
    </row>
    <row r="91" spans="1:15" x14ac:dyDescent="0.25">
      <c r="A91" s="9"/>
      <c r="B91" s="8"/>
      <c r="C91" s="8"/>
      <c r="D91" s="8"/>
      <c r="E91" s="6"/>
      <c r="F91" s="6"/>
      <c r="G91" s="6"/>
      <c r="H91" s="6"/>
      <c r="I91" s="6"/>
      <c r="J91" s="6"/>
      <c r="K91" s="6"/>
      <c r="L91" s="6"/>
      <c r="M91" s="6"/>
      <c r="N91" s="6"/>
      <c r="O91" s="6"/>
    </row>
    <row r="92" spans="1:15" x14ac:dyDescent="0.25">
      <c r="A92" s="9"/>
      <c r="B92" s="8"/>
      <c r="C92" s="8"/>
      <c r="D92" s="8"/>
      <c r="E92" s="6"/>
      <c r="F92" s="6"/>
      <c r="G92" s="6"/>
      <c r="H92" s="6"/>
      <c r="I92" s="6"/>
      <c r="J92" s="6"/>
      <c r="K92" s="6"/>
      <c r="L92" s="6"/>
      <c r="M92" s="6"/>
      <c r="N92" s="6"/>
      <c r="O92" s="6"/>
    </row>
    <row r="93" spans="1:15" x14ac:dyDescent="0.25">
      <c r="A93" s="9"/>
      <c r="B93" s="8"/>
      <c r="C93" s="8"/>
      <c r="D93" s="8"/>
      <c r="E93" s="6"/>
      <c r="F93" s="6"/>
      <c r="G93" s="6"/>
      <c r="H93" s="6"/>
      <c r="I93" s="6"/>
      <c r="J93" s="6"/>
      <c r="K93" s="6"/>
      <c r="L93" s="6"/>
      <c r="M93" s="6"/>
      <c r="N93" s="6"/>
      <c r="O93" s="6"/>
    </row>
    <row r="94" spans="1:15" x14ac:dyDescent="0.25">
      <c r="A94" s="9"/>
      <c r="B94" s="8"/>
      <c r="C94" s="8"/>
      <c r="D94" s="8"/>
      <c r="E94" s="6"/>
      <c r="F94" s="6"/>
      <c r="G94" s="6"/>
      <c r="H94" s="6"/>
      <c r="I94" s="6"/>
      <c r="J94" s="6"/>
      <c r="K94" s="6"/>
      <c r="L94" s="6"/>
      <c r="M94" s="6"/>
      <c r="N94" s="6"/>
      <c r="O94" s="6"/>
    </row>
    <row r="95" spans="1:15" x14ac:dyDescent="0.25">
      <c r="A95" s="9"/>
      <c r="B95" s="8"/>
      <c r="C95" s="8"/>
      <c r="D95" s="8"/>
      <c r="E95" s="6"/>
      <c r="F95" s="6"/>
      <c r="G95" s="6"/>
      <c r="H95" s="6"/>
      <c r="I95" s="6"/>
      <c r="J95" s="6"/>
      <c r="K95" s="6"/>
      <c r="L95" s="6"/>
      <c r="M95" s="6"/>
      <c r="N95" s="6"/>
      <c r="O95" s="6"/>
    </row>
    <row r="96" spans="1:15" x14ac:dyDescent="0.25">
      <c r="A96" s="9"/>
      <c r="B96" s="8"/>
      <c r="C96" s="8"/>
      <c r="D96" s="8"/>
      <c r="E96" s="6"/>
      <c r="F96" s="6"/>
      <c r="G96" s="6"/>
      <c r="H96" s="6"/>
      <c r="I96" s="6"/>
      <c r="J96" s="6"/>
      <c r="K96" s="6"/>
      <c r="L96" s="6"/>
      <c r="M96" s="6"/>
      <c r="N96" s="6"/>
      <c r="O96" s="6"/>
    </row>
    <row r="97" spans="1:15" x14ac:dyDescent="0.25">
      <c r="A97" s="9"/>
      <c r="B97" s="8"/>
      <c r="C97" s="8"/>
      <c r="D97" s="8"/>
      <c r="E97" s="6"/>
      <c r="F97" s="6"/>
      <c r="G97" s="6"/>
      <c r="H97" s="6"/>
      <c r="I97" s="6"/>
      <c r="J97" s="6"/>
      <c r="K97" s="6"/>
      <c r="L97" s="6"/>
      <c r="M97" s="6"/>
      <c r="N97" s="6"/>
      <c r="O97" s="6"/>
    </row>
    <row r="98" spans="1:15" x14ac:dyDescent="0.25">
      <c r="A98" s="9"/>
      <c r="B98" s="8"/>
      <c r="C98" s="8"/>
      <c r="D98" s="8"/>
      <c r="E98" s="6"/>
      <c r="F98" s="6"/>
      <c r="G98" s="6"/>
      <c r="H98" s="6"/>
      <c r="I98" s="6"/>
      <c r="J98" s="6"/>
      <c r="K98" s="6"/>
      <c r="L98" s="6"/>
      <c r="M98" s="6"/>
      <c r="N98" s="6"/>
      <c r="O98" s="6"/>
    </row>
    <row r="99" spans="1:15" x14ac:dyDescent="0.25">
      <c r="A99" s="9"/>
      <c r="B99" s="8"/>
      <c r="C99" s="8"/>
      <c r="D99" s="8"/>
      <c r="E99" s="6"/>
      <c r="F99" s="6"/>
      <c r="G99" s="6"/>
      <c r="H99" s="6"/>
      <c r="I99" s="6"/>
      <c r="J99" s="6"/>
      <c r="K99" s="6"/>
      <c r="L99" s="6"/>
      <c r="M99" s="6"/>
      <c r="N99" s="6"/>
      <c r="O99" s="6"/>
    </row>
    <row r="100" spans="1:15" x14ac:dyDescent="0.25">
      <c r="A100" s="9"/>
      <c r="B100" s="8"/>
      <c r="C100" s="8"/>
      <c r="D100" s="8"/>
      <c r="E100" s="6"/>
      <c r="F100" s="6"/>
      <c r="G100" s="6"/>
      <c r="H100" s="6"/>
      <c r="I100" s="6"/>
      <c r="J100" s="6"/>
      <c r="K100" s="6"/>
      <c r="L100" s="6"/>
      <c r="M100" s="6"/>
      <c r="N100" s="6"/>
      <c r="O100" s="6"/>
    </row>
    <row r="101" spans="1:15" x14ac:dyDescent="0.25">
      <c r="A101" s="9"/>
      <c r="B101" s="8"/>
      <c r="C101" s="8"/>
      <c r="D101" s="8"/>
      <c r="E101" s="6"/>
      <c r="F101" s="6"/>
      <c r="G101" s="6"/>
      <c r="H101" s="6"/>
      <c r="I101" s="6"/>
      <c r="J101" s="6"/>
      <c r="K101" s="6"/>
      <c r="L101" s="6"/>
      <c r="M101" s="6"/>
      <c r="N101" s="6"/>
      <c r="O101" s="6"/>
    </row>
    <row r="102" spans="1:15" x14ac:dyDescent="0.25">
      <c r="A102" s="9"/>
      <c r="B102" s="8"/>
      <c r="C102" s="8"/>
      <c r="D102" s="8"/>
      <c r="E102" s="6"/>
      <c r="F102" s="6"/>
      <c r="G102" s="6"/>
      <c r="H102" s="6"/>
      <c r="I102" s="6"/>
      <c r="J102" s="6"/>
      <c r="K102" s="6"/>
      <c r="L102" s="6"/>
      <c r="M102" s="6"/>
      <c r="N102" s="6"/>
      <c r="O102" s="6"/>
    </row>
    <row r="103" spans="1:15" x14ac:dyDescent="0.25">
      <c r="A103" s="9"/>
      <c r="B103" s="8"/>
      <c r="C103" s="8"/>
      <c r="D103" s="8"/>
      <c r="E103" s="6"/>
      <c r="F103" s="6"/>
      <c r="G103" s="6"/>
      <c r="H103" s="6"/>
      <c r="I103" s="6"/>
      <c r="J103" s="6"/>
      <c r="K103" s="6"/>
      <c r="L103" s="6"/>
      <c r="M103" s="6"/>
      <c r="N103" s="6"/>
      <c r="O103" s="6"/>
    </row>
    <row r="104" spans="1:15" x14ac:dyDescent="0.25">
      <c r="A104" s="9"/>
      <c r="B104" s="8"/>
      <c r="C104" s="8"/>
      <c r="D104" s="8"/>
      <c r="E104" s="6"/>
      <c r="F104" s="6"/>
      <c r="G104" s="6"/>
      <c r="H104" s="6"/>
      <c r="I104" s="6"/>
      <c r="J104" s="6"/>
      <c r="K104" s="6"/>
      <c r="L104" s="6"/>
      <c r="M104" s="6"/>
      <c r="N104" s="6"/>
      <c r="O104" s="6"/>
    </row>
    <row r="105" spans="1:15" x14ac:dyDescent="0.25">
      <c r="A105" s="9"/>
      <c r="B105" s="8"/>
      <c r="C105" s="8"/>
      <c r="D105" s="8"/>
      <c r="E105" s="6"/>
      <c r="F105" s="6"/>
      <c r="G105" s="6"/>
      <c r="H105" s="6"/>
      <c r="I105" s="6"/>
      <c r="J105" s="6"/>
      <c r="K105" s="6"/>
      <c r="L105" s="6"/>
      <c r="M105" s="6"/>
      <c r="N105" s="6"/>
      <c r="O105" s="6"/>
    </row>
    <row r="106" spans="1:15" x14ac:dyDescent="0.25">
      <c r="A106" s="9"/>
      <c r="B106" s="8"/>
      <c r="C106" s="8"/>
      <c r="D106" s="8"/>
      <c r="E106" s="6"/>
      <c r="F106" s="6"/>
      <c r="G106" s="6"/>
      <c r="H106" s="6"/>
      <c r="I106" s="6"/>
      <c r="J106" s="6"/>
      <c r="K106" s="6"/>
      <c r="L106" s="6"/>
      <c r="M106" s="6"/>
      <c r="N106" s="6"/>
      <c r="O106" s="6"/>
    </row>
    <row r="107" spans="1:15" x14ac:dyDescent="0.25">
      <c r="A107" s="9"/>
      <c r="B107" s="8"/>
      <c r="C107" s="8"/>
      <c r="D107" s="8"/>
      <c r="E107" s="6"/>
      <c r="F107" s="6"/>
      <c r="G107" s="6"/>
      <c r="H107" s="6"/>
      <c r="I107" s="6"/>
      <c r="J107" s="6"/>
      <c r="K107" s="6"/>
      <c r="L107" s="6"/>
      <c r="M107" s="6"/>
      <c r="N107" s="6"/>
      <c r="O107" s="6"/>
    </row>
    <row r="108" spans="1:15" x14ac:dyDescent="0.25">
      <c r="A108" s="9"/>
      <c r="B108" s="8"/>
      <c r="C108" s="8"/>
      <c r="D108" s="8"/>
      <c r="E108" s="6"/>
      <c r="F108" s="6"/>
      <c r="G108" s="6"/>
      <c r="H108" s="6"/>
      <c r="I108" s="6"/>
      <c r="J108" s="6"/>
      <c r="K108" s="6"/>
      <c r="L108" s="6"/>
      <c r="M108" s="6"/>
      <c r="N108" s="6"/>
      <c r="O108" s="6"/>
    </row>
    <row r="109" spans="1:15" x14ac:dyDescent="0.25">
      <c r="A109" s="9"/>
      <c r="B109" s="8"/>
      <c r="C109" s="8"/>
      <c r="D109" s="8"/>
      <c r="E109" s="6"/>
      <c r="F109" s="6"/>
      <c r="G109" s="6"/>
      <c r="H109" s="6"/>
      <c r="I109" s="6"/>
      <c r="J109" s="6"/>
      <c r="K109" s="6"/>
      <c r="L109" s="6"/>
      <c r="M109" s="6"/>
      <c r="N109" s="6"/>
      <c r="O109" s="6"/>
    </row>
    <row r="110" spans="1:15" x14ac:dyDescent="0.25">
      <c r="A110" s="9"/>
      <c r="B110" s="8"/>
      <c r="C110" s="8"/>
      <c r="D110" s="8"/>
      <c r="E110" s="6"/>
      <c r="F110" s="6"/>
      <c r="G110" s="6"/>
      <c r="H110" s="6"/>
      <c r="I110" s="6"/>
      <c r="J110" s="6"/>
      <c r="K110" s="6"/>
      <c r="L110" s="6"/>
      <c r="M110" s="6"/>
      <c r="N110" s="6"/>
      <c r="O110" s="6"/>
    </row>
    <row r="111" spans="1:15" x14ac:dyDescent="0.25">
      <c r="A111" s="9"/>
      <c r="B111" s="8"/>
      <c r="C111" s="8"/>
      <c r="D111" s="8"/>
      <c r="E111" s="6"/>
      <c r="F111" s="6"/>
      <c r="G111" s="6"/>
      <c r="H111" s="6"/>
      <c r="I111" s="6"/>
      <c r="J111" s="6"/>
      <c r="K111" s="6"/>
      <c r="L111" s="6"/>
      <c r="M111" s="6"/>
      <c r="N111" s="6"/>
      <c r="O111" s="6"/>
    </row>
    <row r="112" spans="1:15" x14ac:dyDescent="0.25">
      <c r="A112" s="9"/>
      <c r="B112" s="8"/>
      <c r="C112" s="8"/>
      <c r="D112" s="8"/>
      <c r="E112" s="6"/>
      <c r="F112" s="6"/>
      <c r="G112" s="6"/>
      <c r="H112" s="6"/>
      <c r="I112" s="6"/>
      <c r="J112" s="6"/>
      <c r="K112" s="6"/>
      <c r="L112" s="6"/>
      <c r="M112" s="6"/>
      <c r="N112" s="6"/>
      <c r="O112" s="6"/>
    </row>
    <row r="113" spans="1:15" x14ac:dyDescent="0.25">
      <c r="A113" s="9"/>
      <c r="B113" s="8"/>
      <c r="C113" s="8"/>
      <c r="D113" s="8"/>
      <c r="E113" s="6"/>
      <c r="F113" s="6"/>
      <c r="G113" s="6"/>
      <c r="H113" s="6"/>
      <c r="I113" s="6"/>
      <c r="J113" s="6"/>
      <c r="K113" s="6"/>
      <c r="L113" s="6"/>
      <c r="M113" s="6"/>
      <c r="N113" s="6"/>
      <c r="O113" s="6"/>
    </row>
    <row r="114" spans="1:15" x14ac:dyDescent="0.25">
      <c r="A114" s="9"/>
      <c r="B114" s="8"/>
      <c r="C114" s="8"/>
      <c r="D114" s="8"/>
      <c r="E114" s="6"/>
      <c r="F114" s="6"/>
      <c r="G114" s="6"/>
      <c r="H114" s="6"/>
      <c r="I114" s="6"/>
      <c r="J114" s="6"/>
      <c r="K114" s="6"/>
      <c r="L114" s="6"/>
      <c r="M114" s="6"/>
      <c r="N114" s="6"/>
      <c r="O114" s="6"/>
    </row>
    <row r="115" spans="1:15" x14ac:dyDescent="0.25">
      <c r="A115" s="9"/>
      <c r="B115" s="8"/>
      <c r="C115" s="8"/>
      <c r="D115" s="8"/>
      <c r="E115" s="6"/>
      <c r="F115" s="6"/>
      <c r="G115" s="6"/>
      <c r="H115" s="6"/>
      <c r="I115" s="6"/>
      <c r="J115" s="6"/>
      <c r="K115" s="6"/>
      <c r="L115" s="6"/>
      <c r="M115" s="6"/>
      <c r="N115" s="6"/>
      <c r="O115" s="6"/>
    </row>
    <row r="116" spans="1:15" x14ac:dyDescent="0.25">
      <c r="A116" s="9"/>
      <c r="E116" s="6"/>
      <c r="F116" s="6"/>
      <c r="G116" s="6"/>
      <c r="H116" s="6"/>
      <c r="I116" s="6"/>
      <c r="J116" s="6"/>
      <c r="K116" s="6"/>
      <c r="L116" s="6"/>
      <c r="M116" s="6"/>
      <c r="N116" s="6"/>
      <c r="O116" s="6"/>
    </row>
    <row r="117" spans="1:15" x14ac:dyDescent="0.25">
      <c r="A117" s="9"/>
      <c r="E117" s="6"/>
      <c r="F117" s="6"/>
      <c r="G117" s="6"/>
      <c r="H117" s="6"/>
      <c r="I117" s="6"/>
      <c r="J117" s="6"/>
      <c r="K117" s="6"/>
      <c r="L117" s="6"/>
      <c r="M117" s="6"/>
      <c r="N117" s="6"/>
      <c r="O117" s="6"/>
    </row>
    <row r="118" spans="1:15" x14ac:dyDescent="0.25">
      <c r="A118" s="9"/>
      <c r="E118" s="6"/>
      <c r="F118" s="6"/>
      <c r="G118" s="6"/>
      <c r="H118" s="6"/>
      <c r="I118" s="6"/>
      <c r="J118" s="6"/>
      <c r="K118" s="6"/>
      <c r="L118" s="6"/>
      <c r="M118" s="6"/>
      <c r="N118" s="6"/>
      <c r="O118" s="6"/>
    </row>
    <row r="119" spans="1:15" x14ac:dyDescent="0.25">
      <c r="A119" s="9"/>
      <c r="E119" s="6"/>
      <c r="F119" s="6"/>
      <c r="G119" s="6"/>
      <c r="H119" s="6"/>
      <c r="I119" s="6"/>
      <c r="J119" s="6"/>
      <c r="K119" s="6"/>
      <c r="L119" s="6"/>
      <c r="M119" s="6"/>
      <c r="N119" s="6"/>
      <c r="O119" s="6"/>
    </row>
    <row r="120" spans="1:15" x14ac:dyDescent="0.25">
      <c r="A120" s="9"/>
      <c r="E120" s="6"/>
      <c r="F120" s="6"/>
      <c r="G120" s="6"/>
      <c r="H120" s="6"/>
      <c r="I120" s="6"/>
      <c r="J120" s="6"/>
      <c r="K120" s="6"/>
      <c r="L120" s="6"/>
      <c r="M120" s="6"/>
      <c r="N120" s="6"/>
      <c r="O120" s="6"/>
    </row>
    <row r="121" spans="1:15" x14ac:dyDescent="0.25">
      <c r="A121" s="9"/>
      <c r="E121" s="6"/>
      <c r="F121" s="6"/>
      <c r="G121" s="6"/>
      <c r="H121" s="6"/>
      <c r="I121" s="6"/>
      <c r="J121" s="6"/>
      <c r="K121" s="6"/>
      <c r="L121" s="6"/>
      <c r="M121" s="6"/>
      <c r="N121" s="6"/>
      <c r="O121" s="6"/>
    </row>
    <row r="122" spans="1:15" x14ac:dyDescent="0.25">
      <c r="A122" s="9"/>
      <c r="E122" s="6"/>
      <c r="F122" s="6"/>
      <c r="G122" s="6"/>
      <c r="H122" s="6"/>
      <c r="I122" s="6"/>
      <c r="J122" s="6"/>
      <c r="K122" s="6"/>
      <c r="L122" s="6"/>
      <c r="M122" s="6"/>
      <c r="N122" s="6"/>
      <c r="O122" s="6"/>
    </row>
    <row r="123" spans="1:15" x14ac:dyDescent="0.25">
      <c r="A123" s="9"/>
      <c r="E123" s="6"/>
      <c r="F123" s="6"/>
      <c r="G123" s="6"/>
      <c r="H123" s="6"/>
      <c r="I123" s="6"/>
      <c r="J123" s="6"/>
      <c r="K123" s="6"/>
      <c r="L123" s="6"/>
      <c r="M123" s="6"/>
      <c r="N123" s="6"/>
      <c r="O123" s="6"/>
    </row>
    <row r="124" spans="1:15" x14ac:dyDescent="0.25">
      <c r="A124" s="9"/>
      <c r="E124" s="6"/>
      <c r="F124" s="6"/>
      <c r="G124" s="6"/>
      <c r="H124" s="6"/>
      <c r="I124" s="6"/>
      <c r="J124" s="6"/>
      <c r="K124" s="6"/>
      <c r="L124" s="6"/>
      <c r="M124" s="6"/>
      <c r="N124" s="6"/>
      <c r="O124" s="6"/>
    </row>
    <row r="125" spans="1:15" x14ac:dyDescent="0.25">
      <c r="A125" s="9"/>
      <c r="E125" s="6"/>
      <c r="F125" s="6"/>
      <c r="G125" s="6"/>
      <c r="H125" s="6"/>
      <c r="I125" s="6"/>
      <c r="J125" s="6"/>
      <c r="K125" s="6"/>
      <c r="L125" s="6"/>
      <c r="M125" s="6"/>
      <c r="N125" s="6"/>
      <c r="O125" s="6"/>
    </row>
    <row r="126" spans="1:15" x14ac:dyDescent="0.25">
      <c r="A126" s="9"/>
      <c r="E126" s="6"/>
      <c r="F126" s="6"/>
      <c r="G126" s="6"/>
      <c r="H126" s="6"/>
      <c r="I126" s="6"/>
      <c r="J126" s="6"/>
      <c r="K126" s="6"/>
      <c r="L126" s="6"/>
      <c r="M126" s="6"/>
      <c r="N126" s="6"/>
      <c r="O126" s="6"/>
    </row>
    <row r="127" spans="1:15" x14ac:dyDescent="0.25">
      <c r="A127" s="9"/>
      <c r="E127" s="6"/>
      <c r="F127" s="6"/>
      <c r="G127" s="6"/>
      <c r="H127" s="6"/>
      <c r="I127" s="6"/>
      <c r="J127" s="6"/>
      <c r="K127" s="6"/>
      <c r="L127" s="6"/>
      <c r="M127" s="6"/>
      <c r="N127" s="6"/>
      <c r="O127" s="6"/>
    </row>
    <row r="128" spans="1:15" x14ac:dyDescent="0.25">
      <c r="A128" s="9"/>
      <c r="E128" s="6"/>
      <c r="F128" s="6"/>
      <c r="G128" s="6"/>
      <c r="H128" s="6"/>
      <c r="I128" s="6"/>
      <c r="J128" s="6"/>
      <c r="K128" s="6"/>
      <c r="L128" s="6"/>
      <c r="M128" s="6"/>
      <c r="N128" s="6"/>
      <c r="O128" s="6"/>
    </row>
    <row r="129" spans="1:15" x14ac:dyDescent="0.25">
      <c r="A129" s="9"/>
      <c r="E129" s="6"/>
      <c r="F129" s="6"/>
      <c r="G129" s="6"/>
      <c r="H129" s="6"/>
      <c r="I129" s="6"/>
      <c r="J129" s="6"/>
      <c r="K129" s="6"/>
      <c r="L129" s="6"/>
      <c r="M129" s="6"/>
      <c r="N129" s="6"/>
      <c r="O129" s="6"/>
    </row>
    <row r="130" spans="1:15" x14ac:dyDescent="0.25">
      <c r="A130" s="9"/>
      <c r="E130" s="6"/>
      <c r="F130" s="6"/>
      <c r="G130" s="6"/>
      <c r="H130" s="6"/>
      <c r="I130" s="6"/>
      <c r="J130" s="6"/>
      <c r="K130" s="6"/>
      <c r="L130" s="6"/>
      <c r="M130" s="6"/>
      <c r="N130" s="6"/>
      <c r="O130" s="6"/>
    </row>
    <row r="131" spans="1:15" x14ac:dyDescent="0.25">
      <c r="A131" s="9"/>
      <c r="E131" s="6"/>
      <c r="F131" s="6"/>
      <c r="G131" s="6"/>
      <c r="H131" s="6"/>
      <c r="I131" s="6"/>
      <c r="J131" s="6"/>
      <c r="K131" s="6"/>
      <c r="L131" s="6"/>
      <c r="M131" s="6"/>
      <c r="N131" s="6"/>
      <c r="O131" s="6"/>
    </row>
    <row r="132" spans="1:15" x14ac:dyDescent="0.25">
      <c r="A132" s="9"/>
      <c r="E132" s="6"/>
      <c r="F132" s="6"/>
      <c r="G132" s="6"/>
      <c r="H132" s="6"/>
      <c r="I132" s="6"/>
      <c r="J132" s="6"/>
      <c r="K132" s="6"/>
      <c r="L132" s="6"/>
      <c r="M132" s="6"/>
      <c r="N132" s="6"/>
      <c r="O132" s="6"/>
    </row>
    <row r="133" spans="1:15" x14ac:dyDescent="0.25">
      <c r="A133" s="9"/>
      <c r="E133" s="6"/>
      <c r="F133" s="6"/>
      <c r="G133" s="6"/>
      <c r="H133" s="6"/>
      <c r="I133" s="6"/>
      <c r="J133" s="6"/>
      <c r="K133" s="6"/>
      <c r="L133" s="6"/>
      <c r="M133" s="6"/>
      <c r="N133" s="6"/>
      <c r="O133" s="6"/>
    </row>
    <row r="134" spans="1:15" x14ac:dyDescent="0.25">
      <c r="A134" s="9"/>
      <c r="E134" s="6"/>
      <c r="F134" s="6"/>
      <c r="G134" s="6"/>
      <c r="H134" s="6"/>
      <c r="I134" s="6"/>
      <c r="J134" s="6"/>
      <c r="K134" s="6"/>
      <c r="L134" s="6"/>
      <c r="M134" s="6"/>
      <c r="N134" s="6"/>
      <c r="O134" s="6"/>
    </row>
    <row r="135" spans="1:15" x14ac:dyDescent="0.25">
      <c r="A135" s="9"/>
      <c r="E135" s="6"/>
      <c r="F135" s="6"/>
      <c r="G135" s="6"/>
      <c r="H135" s="6"/>
      <c r="I135" s="6"/>
      <c r="J135" s="6"/>
      <c r="K135" s="6"/>
      <c r="L135" s="6"/>
      <c r="M135" s="6"/>
      <c r="N135" s="6"/>
      <c r="O135" s="6"/>
    </row>
    <row r="136" spans="1:15" x14ac:dyDescent="0.25">
      <c r="A136" s="9"/>
      <c r="E136" s="6"/>
      <c r="F136" s="6"/>
      <c r="G136" s="6"/>
      <c r="H136" s="6"/>
      <c r="I136" s="6"/>
      <c r="J136" s="6"/>
      <c r="K136" s="6"/>
      <c r="L136" s="6"/>
      <c r="M136" s="6"/>
      <c r="N136" s="6"/>
      <c r="O136" s="6"/>
    </row>
    <row r="137" spans="1:15" x14ac:dyDescent="0.25">
      <c r="A137" s="9"/>
      <c r="E137" s="6"/>
      <c r="F137" s="6"/>
      <c r="G137" s="6"/>
      <c r="H137" s="6"/>
      <c r="I137" s="6"/>
      <c r="J137" s="6"/>
      <c r="K137" s="6"/>
      <c r="L137" s="6"/>
      <c r="M137" s="6"/>
      <c r="N137" s="6"/>
      <c r="O137" s="6"/>
    </row>
    <row r="138" spans="1:15" x14ac:dyDescent="0.25">
      <c r="A138" s="9"/>
      <c r="E138" s="6"/>
      <c r="F138" s="6"/>
      <c r="G138" s="6"/>
      <c r="H138" s="6"/>
      <c r="I138" s="6"/>
      <c r="J138" s="6"/>
      <c r="K138" s="6"/>
      <c r="L138" s="6"/>
      <c r="M138" s="6"/>
      <c r="N138" s="6"/>
      <c r="O138" s="6"/>
    </row>
    <row r="139" spans="1:15" x14ac:dyDescent="0.25">
      <c r="A139" s="9"/>
      <c r="E139" s="6"/>
      <c r="F139" s="6"/>
      <c r="G139" s="6"/>
      <c r="H139" s="6"/>
      <c r="I139" s="6"/>
      <c r="J139" s="6"/>
      <c r="K139" s="6"/>
      <c r="L139" s="6"/>
      <c r="M139" s="6"/>
      <c r="N139" s="6"/>
      <c r="O139" s="6"/>
    </row>
    <row r="140" spans="1:15" x14ac:dyDescent="0.25">
      <c r="E140" s="6"/>
      <c r="F140" s="6"/>
      <c r="G140" s="6"/>
      <c r="H140" s="6"/>
      <c r="I140" s="6"/>
      <c r="J140" s="6"/>
      <c r="K140" s="6"/>
      <c r="L140" s="6"/>
      <c r="M140" s="6"/>
      <c r="N140" s="6"/>
      <c r="O140" s="6"/>
    </row>
    <row r="141" spans="1:15" x14ac:dyDescent="0.25">
      <c r="E141" s="6"/>
      <c r="F141" s="6"/>
      <c r="G141" s="6"/>
      <c r="H141" s="6"/>
      <c r="I141" s="6"/>
      <c r="J141" s="6"/>
      <c r="K141" s="6"/>
      <c r="L141" s="6"/>
      <c r="M141" s="6"/>
      <c r="N141" s="6"/>
      <c r="O141" s="6"/>
    </row>
    <row r="142" spans="1:15" x14ac:dyDescent="0.25">
      <c r="E142" s="6"/>
      <c r="F142" s="6"/>
      <c r="G142" s="6"/>
      <c r="H142" s="6"/>
      <c r="I142" s="6"/>
      <c r="J142" s="6"/>
      <c r="K142" s="6"/>
      <c r="L142" s="6"/>
      <c r="M142" s="6"/>
      <c r="N142" s="6"/>
      <c r="O142" s="6"/>
    </row>
    <row r="143" spans="1:15" x14ac:dyDescent="0.25">
      <c r="E143" s="6"/>
      <c r="F143" s="6"/>
      <c r="G143" s="6"/>
      <c r="H143" s="6"/>
      <c r="I143" s="6"/>
      <c r="J143" s="6"/>
      <c r="K143" s="6"/>
      <c r="L143" s="6"/>
      <c r="M143" s="6"/>
      <c r="N143" s="6"/>
      <c r="O143" s="6"/>
    </row>
    <row r="144" spans="1:15" x14ac:dyDescent="0.25">
      <c r="E144" s="6"/>
      <c r="F144" s="6"/>
      <c r="G144" s="6"/>
      <c r="H144" s="6"/>
      <c r="I144" s="6"/>
      <c r="J144" s="6"/>
      <c r="K144" s="6"/>
      <c r="L144" s="6"/>
      <c r="M144" s="6"/>
      <c r="N144" s="6"/>
      <c r="O144" s="6"/>
    </row>
    <row r="145" spans="5:15" x14ac:dyDescent="0.25">
      <c r="E145" s="6"/>
      <c r="F145" s="6"/>
      <c r="G145" s="6"/>
      <c r="H145" s="6"/>
      <c r="I145" s="6"/>
      <c r="J145" s="6"/>
      <c r="K145" s="6"/>
      <c r="L145" s="6"/>
      <c r="M145" s="6"/>
      <c r="N145" s="6"/>
      <c r="O145" s="6"/>
    </row>
    <row r="146" spans="5:15" x14ac:dyDescent="0.25">
      <c r="E146" s="6"/>
      <c r="F146" s="6"/>
      <c r="G146" s="6"/>
      <c r="H146" s="6"/>
      <c r="I146" s="6"/>
      <c r="J146" s="6"/>
      <c r="K146" s="6"/>
      <c r="L146" s="6"/>
      <c r="M146" s="6"/>
      <c r="N146" s="6"/>
      <c r="O146" s="6"/>
    </row>
    <row r="147" spans="5:15" x14ac:dyDescent="0.25">
      <c r="E147" s="6"/>
      <c r="F147" s="6"/>
      <c r="G147" s="6"/>
      <c r="H147" s="6"/>
      <c r="I147" s="6"/>
      <c r="J147" s="6"/>
      <c r="K147" s="6"/>
      <c r="L147" s="6"/>
      <c r="M147" s="6"/>
      <c r="N147" s="6"/>
      <c r="O147" s="6"/>
    </row>
    <row r="148" spans="5:15" x14ac:dyDescent="0.25">
      <c r="E148" s="6"/>
      <c r="F148" s="6"/>
      <c r="G148" s="6"/>
      <c r="H148" s="6"/>
      <c r="I148" s="6"/>
      <c r="J148" s="6"/>
      <c r="K148" s="6"/>
      <c r="L148" s="6"/>
      <c r="M148" s="6"/>
      <c r="N148" s="6"/>
      <c r="O148" s="6"/>
    </row>
    <row r="149" spans="5:15" x14ac:dyDescent="0.25">
      <c r="E149" s="6"/>
      <c r="F149" s="6"/>
      <c r="G149" s="6"/>
      <c r="H149" s="6"/>
      <c r="I149" s="6"/>
      <c r="J149" s="6"/>
      <c r="K149" s="6"/>
      <c r="L149" s="6"/>
      <c r="M149" s="6"/>
      <c r="N149" s="6"/>
      <c r="O149" s="6"/>
    </row>
    <row r="150" spans="5:15" x14ac:dyDescent="0.25">
      <c r="E150" s="6"/>
      <c r="F150" s="6"/>
      <c r="G150" s="6"/>
      <c r="H150" s="6"/>
      <c r="I150" s="6"/>
      <c r="J150" s="6"/>
      <c r="K150" s="6"/>
      <c r="L150" s="6"/>
      <c r="M150" s="6"/>
      <c r="N150" s="6"/>
      <c r="O150" s="6"/>
    </row>
    <row r="151" spans="5:15" x14ac:dyDescent="0.25">
      <c r="E151" s="6"/>
      <c r="F151" s="6"/>
      <c r="G151" s="6"/>
      <c r="H151" s="6"/>
      <c r="I151" s="6"/>
      <c r="J151" s="6"/>
      <c r="K151" s="6"/>
      <c r="L151" s="6"/>
      <c r="M151" s="6"/>
      <c r="N151" s="6"/>
      <c r="O151" s="6"/>
    </row>
    <row r="152" spans="5:15" x14ac:dyDescent="0.25">
      <c r="E152" s="6"/>
      <c r="F152" s="6"/>
      <c r="G152" s="6"/>
      <c r="H152" s="6"/>
      <c r="I152" s="6"/>
      <c r="J152" s="6"/>
      <c r="K152" s="6"/>
      <c r="L152" s="6"/>
      <c r="M152" s="6"/>
      <c r="N152" s="6"/>
      <c r="O152" s="6"/>
    </row>
    <row r="153" spans="5:15" x14ac:dyDescent="0.25">
      <c r="E153" s="6"/>
      <c r="F153" s="6"/>
      <c r="G153" s="6"/>
      <c r="H153" s="6"/>
      <c r="I153" s="6"/>
      <c r="J153" s="6"/>
      <c r="K153" s="6"/>
      <c r="L153" s="6"/>
      <c r="M153" s="6"/>
      <c r="N153" s="6"/>
      <c r="O153" s="6"/>
    </row>
    <row r="154" spans="5:15" x14ac:dyDescent="0.25">
      <c r="E154" s="6"/>
      <c r="F154" s="6"/>
      <c r="G154" s="6"/>
      <c r="H154" s="6"/>
      <c r="I154" s="6"/>
      <c r="J154" s="6"/>
      <c r="K154" s="6"/>
      <c r="L154" s="6"/>
      <c r="M154" s="6"/>
      <c r="N154" s="6"/>
      <c r="O154" s="6"/>
    </row>
    <row r="155" spans="5:15" x14ac:dyDescent="0.25">
      <c r="E155" s="6"/>
      <c r="F155" s="6"/>
      <c r="G155" s="6"/>
      <c r="H155" s="6"/>
      <c r="I155" s="6"/>
      <c r="J155" s="6"/>
      <c r="K155" s="6"/>
      <c r="L155" s="6"/>
      <c r="M155" s="6"/>
      <c r="N155" s="6"/>
      <c r="O155" s="6"/>
    </row>
    <row r="156" spans="5:15" x14ac:dyDescent="0.25">
      <c r="E156" s="6"/>
      <c r="F156" s="6"/>
      <c r="G156" s="6"/>
      <c r="H156" s="6"/>
      <c r="I156" s="6"/>
      <c r="J156" s="6"/>
      <c r="K156" s="6"/>
      <c r="L156" s="6"/>
      <c r="M156" s="6"/>
      <c r="N156" s="6"/>
      <c r="O156" s="6"/>
    </row>
    <row r="157" spans="5:15" x14ac:dyDescent="0.25">
      <c r="E157" s="6"/>
      <c r="F157" s="6"/>
      <c r="G157" s="6"/>
      <c r="H157" s="6"/>
      <c r="I157" s="6"/>
      <c r="J157" s="6"/>
      <c r="K157" s="6"/>
      <c r="L157" s="6"/>
      <c r="M157" s="6"/>
      <c r="N157" s="6"/>
      <c r="O157" s="6"/>
    </row>
  </sheetData>
  <mergeCells count="1">
    <mergeCell ref="A1:G1"/>
  </mergeCells>
  <pageMargins left="0.7" right="0.7" top="0.75" bottom="0.75" header="0.3" footer="0.3"/>
  <pageSetup orientation="portrait"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2"/>
  <dimension ref="A1:O2"/>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86</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sheetData>
  <mergeCells count="1">
    <mergeCell ref="A1:G1"/>
  </mergeCells>
  <pageMargins left="0.7" right="0.7" top="0.75" bottom="0.75"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3"/>
  <dimension ref="A1:O2"/>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87</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sheetData>
  <mergeCells count="1">
    <mergeCell ref="A1:G1"/>
  </mergeCells>
  <pageMargins left="0.7" right="0.7" top="0.75" bottom="0.75"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4"/>
  <dimension ref="A1:O123"/>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6.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2805</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105" x14ac:dyDescent="0.25">
      <c r="A3" s="9">
        <v>41158</v>
      </c>
      <c r="B3" s="8" t="s">
        <v>345</v>
      </c>
      <c r="C3" s="8" t="s">
        <v>322</v>
      </c>
      <c r="D3" s="8" t="s">
        <v>568</v>
      </c>
      <c r="E3" s="6"/>
      <c r="F3" s="6" t="s">
        <v>1250</v>
      </c>
      <c r="G3" s="6"/>
    </row>
    <row r="4" spans="1:15" ht="135" x14ac:dyDescent="0.25">
      <c r="A4" s="9">
        <v>41158</v>
      </c>
      <c r="B4" s="8" t="s">
        <v>345</v>
      </c>
      <c r="C4" s="8" t="s">
        <v>468</v>
      </c>
      <c r="D4" s="8" t="s">
        <v>172</v>
      </c>
      <c r="E4" s="6" t="s">
        <v>1040</v>
      </c>
      <c r="F4" s="6" t="s">
        <v>1251</v>
      </c>
      <c r="G4" s="6" t="s">
        <v>1259</v>
      </c>
    </row>
    <row r="5" spans="1:15" ht="105" x14ac:dyDescent="0.25">
      <c r="A5" s="9">
        <v>41158</v>
      </c>
      <c r="B5" s="8" t="s">
        <v>345</v>
      </c>
      <c r="C5" s="8" t="s">
        <v>468</v>
      </c>
      <c r="D5" s="8" t="s">
        <v>172</v>
      </c>
      <c r="E5" s="6" t="s">
        <v>1253</v>
      </c>
      <c r="F5" s="6" t="s">
        <v>1252</v>
      </c>
      <c r="G5" s="6"/>
    </row>
    <row r="6" spans="1:15" ht="75" x14ac:dyDescent="0.25">
      <c r="A6" s="9">
        <v>41158</v>
      </c>
      <c r="B6" s="8" t="s">
        <v>345</v>
      </c>
      <c r="C6" s="8" t="s">
        <v>468</v>
      </c>
      <c r="D6" s="8" t="s">
        <v>172</v>
      </c>
      <c r="E6" s="6" t="s">
        <v>1045</v>
      </c>
      <c r="F6" s="6" t="s">
        <v>1254</v>
      </c>
      <c r="G6" s="6" t="s">
        <v>1260</v>
      </c>
    </row>
    <row r="7" spans="1:15" ht="120" x14ac:dyDescent="0.25">
      <c r="A7" s="9">
        <v>41158</v>
      </c>
      <c r="B7" s="8" t="s">
        <v>345</v>
      </c>
      <c r="C7" s="8" t="s">
        <v>468</v>
      </c>
      <c r="D7" s="8" t="s">
        <v>172</v>
      </c>
      <c r="E7" s="6" t="s">
        <v>1256</v>
      </c>
      <c r="F7" s="6" t="s">
        <v>1255</v>
      </c>
      <c r="G7" s="6" t="s">
        <v>1261</v>
      </c>
    </row>
    <row r="8" spans="1:15" ht="105" x14ac:dyDescent="0.25">
      <c r="A8" s="9">
        <v>41158</v>
      </c>
      <c r="B8" s="8" t="s">
        <v>345</v>
      </c>
      <c r="C8" s="8" t="s">
        <v>468</v>
      </c>
      <c r="D8" s="8" t="s">
        <v>172</v>
      </c>
      <c r="E8" s="6" t="s">
        <v>1258</v>
      </c>
      <c r="F8" s="6" t="s">
        <v>1257</v>
      </c>
      <c r="G8" s="6" t="s">
        <v>832</v>
      </c>
    </row>
    <row r="9" spans="1:15" x14ac:dyDescent="0.25">
      <c r="A9" s="9"/>
      <c r="B9" s="8"/>
      <c r="C9" s="8"/>
      <c r="D9" s="8"/>
      <c r="E9" s="6"/>
      <c r="F9" s="6"/>
      <c r="G9" s="6"/>
    </row>
    <row r="10" spans="1:15" x14ac:dyDescent="0.25">
      <c r="A10" s="9"/>
      <c r="B10" s="8"/>
      <c r="C10" s="8"/>
      <c r="D10" s="8"/>
      <c r="E10" s="6"/>
      <c r="F10" s="6"/>
      <c r="G10" s="6"/>
    </row>
    <row r="11" spans="1:15" x14ac:dyDescent="0.25">
      <c r="A11" s="9"/>
      <c r="B11" s="8"/>
      <c r="C11" s="8"/>
      <c r="D11" s="8"/>
      <c r="E11" s="6"/>
      <c r="F11" s="6"/>
      <c r="G11" s="6"/>
    </row>
    <row r="12" spans="1:15" x14ac:dyDescent="0.25">
      <c r="A12" s="9"/>
      <c r="B12" s="8"/>
      <c r="C12" s="8"/>
      <c r="D12" s="8"/>
      <c r="E12" s="6"/>
      <c r="F12" s="6"/>
    </row>
    <row r="13" spans="1:15" x14ac:dyDescent="0.25">
      <c r="A13" s="9"/>
      <c r="B13" s="8"/>
      <c r="C13" s="8"/>
      <c r="D13" s="8"/>
      <c r="E13" s="6"/>
      <c r="F13" s="6"/>
    </row>
    <row r="14" spans="1:15" x14ac:dyDescent="0.25">
      <c r="A14" s="9"/>
      <c r="B14" s="8"/>
      <c r="C14" s="8"/>
      <c r="D14" s="8"/>
      <c r="E14" s="6"/>
      <c r="F14" s="6"/>
    </row>
    <row r="15" spans="1:15" x14ac:dyDescent="0.25">
      <c r="A15" s="9"/>
      <c r="B15" s="8"/>
      <c r="C15" s="8"/>
      <c r="D15" s="8"/>
      <c r="E15" s="6"/>
      <c r="F15" s="6"/>
    </row>
    <row r="16" spans="1:15" x14ac:dyDescent="0.25">
      <c r="A16" s="9"/>
      <c r="B16" s="8"/>
      <c r="C16" s="8"/>
      <c r="D16" s="8"/>
      <c r="E16" s="6"/>
      <c r="F16" s="6"/>
    </row>
    <row r="17" spans="1:6" x14ac:dyDescent="0.25">
      <c r="A17" s="9"/>
      <c r="B17" s="8"/>
      <c r="C17" s="8"/>
      <c r="D17" s="8"/>
      <c r="E17" s="6"/>
      <c r="F17" s="6"/>
    </row>
    <row r="18" spans="1:6" x14ac:dyDescent="0.25">
      <c r="A18" s="9"/>
      <c r="B18" s="8"/>
      <c r="C18" s="8"/>
      <c r="D18" s="8"/>
      <c r="E18" s="6"/>
      <c r="F18" s="6"/>
    </row>
    <row r="19" spans="1:6" x14ac:dyDescent="0.25">
      <c r="A19" s="9"/>
      <c r="B19" s="8"/>
      <c r="C19" s="8"/>
      <c r="D19" s="8"/>
      <c r="E19" s="6"/>
      <c r="F19" s="6"/>
    </row>
    <row r="20" spans="1:6" x14ac:dyDescent="0.25">
      <c r="A20" s="9"/>
      <c r="B20" s="8"/>
      <c r="C20" s="8"/>
      <c r="D20" s="8"/>
      <c r="E20" s="6"/>
      <c r="F20" s="6"/>
    </row>
    <row r="21" spans="1:6" x14ac:dyDescent="0.25">
      <c r="A21" s="9"/>
      <c r="B21" s="8"/>
      <c r="C21" s="8"/>
      <c r="D21" s="8"/>
      <c r="E21" s="6"/>
      <c r="F21" s="6"/>
    </row>
    <row r="22" spans="1:6" x14ac:dyDescent="0.25">
      <c r="A22" s="9"/>
      <c r="B22" s="8"/>
      <c r="C22" s="8"/>
      <c r="D22" s="8"/>
      <c r="E22" s="6"/>
      <c r="F22" s="6"/>
    </row>
    <row r="23" spans="1:6" x14ac:dyDescent="0.25">
      <c r="A23" s="9"/>
      <c r="B23" s="8"/>
      <c r="C23" s="8"/>
      <c r="D23" s="8"/>
      <c r="E23" s="6"/>
      <c r="F23" s="6"/>
    </row>
    <row r="24" spans="1:6" x14ac:dyDescent="0.25">
      <c r="A24" s="9"/>
      <c r="B24" s="8"/>
      <c r="C24" s="8"/>
      <c r="D24" s="8"/>
      <c r="E24" s="6"/>
      <c r="F24" s="6"/>
    </row>
    <row r="25" spans="1:6" x14ac:dyDescent="0.25">
      <c r="A25" s="9"/>
      <c r="B25" s="8"/>
      <c r="C25" s="8"/>
      <c r="D25" s="8"/>
      <c r="E25" s="6"/>
      <c r="F25" s="6"/>
    </row>
    <row r="26" spans="1:6" x14ac:dyDescent="0.25">
      <c r="A26" s="9"/>
      <c r="B26" s="8"/>
      <c r="C26" s="8"/>
      <c r="D26" s="8"/>
      <c r="E26" s="6"/>
      <c r="F26" s="6"/>
    </row>
    <row r="27" spans="1:6" x14ac:dyDescent="0.25">
      <c r="A27" s="9"/>
      <c r="B27" s="8"/>
      <c r="C27" s="8"/>
      <c r="D27" s="8"/>
      <c r="E27" s="6"/>
      <c r="F27" s="6"/>
    </row>
    <row r="28" spans="1:6" x14ac:dyDescent="0.25">
      <c r="A28" s="9"/>
      <c r="B28" s="8"/>
      <c r="C28" s="8"/>
      <c r="D28" s="8"/>
      <c r="E28" s="6"/>
      <c r="F28" s="6"/>
    </row>
    <row r="29" spans="1:6" x14ac:dyDescent="0.25">
      <c r="A29" s="9"/>
      <c r="B29" s="8"/>
      <c r="C29" s="8"/>
      <c r="D29" s="8"/>
      <c r="E29" s="6"/>
      <c r="F29" s="6"/>
    </row>
    <row r="30" spans="1:6" x14ac:dyDescent="0.25">
      <c r="A30" s="9"/>
      <c r="B30" s="8"/>
      <c r="C30" s="8"/>
      <c r="D30" s="8"/>
      <c r="E30" s="6"/>
      <c r="F30" s="6"/>
    </row>
    <row r="31" spans="1:6" x14ac:dyDescent="0.25">
      <c r="A31" s="9"/>
      <c r="B31" s="8"/>
      <c r="C31" s="8"/>
      <c r="D31" s="8"/>
      <c r="E31" s="6"/>
      <c r="F31" s="6"/>
    </row>
    <row r="32" spans="1:6" x14ac:dyDescent="0.25">
      <c r="A32" s="9"/>
      <c r="B32" s="8"/>
      <c r="C32" s="8"/>
      <c r="D32" s="8"/>
      <c r="E32" s="6"/>
      <c r="F32" s="6"/>
    </row>
    <row r="33" spans="1:6" x14ac:dyDescent="0.25">
      <c r="A33" s="9"/>
      <c r="B33" s="8"/>
      <c r="C33" s="8"/>
      <c r="D33" s="8"/>
      <c r="E33" s="6"/>
      <c r="F33" s="6"/>
    </row>
    <row r="34" spans="1:6" x14ac:dyDescent="0.25">
      <c r="A34" s="9"/>
      <c r="B34" s="8"/>
      <c r="C34" s="8"/>
      <c r="D34" s="8"/>
      <c r="E34" s="6"/>
      <c r="F34" s="6"/>
    </row>
    <row r="35" spans="1:6" x14ac:dyDescent="0.25">
      <c r="A35" s="9"/>
      <c r="B35" s="8"/>
      <c r="C35" s="8"/>
      <c r="D35" s="8"/>
      <c r="E35" s="6"/>
      <c r="F35" s="6"/>
    </row>
    <row r="36" spans="1:6" x14ac:dyDescent="0.25">
      <c r="A36" s="9"/>
      <c r="B36" s="8"/>
      <c r="C36" s="8"/>
      <c r="D36" s="8"/>
      <c r="E36" s="6"/>
      <c r="F36" s="6"/>
    </row>
    <row r="37" spans="1:6" x14ac:dyDescent="0.25">
      <c r="A37" s="9"/>
      <c r="B37" s="8"/>
      <c r="C37" s="8"/>
      <c r="D37" s="8"/>
      <c r="E37" s="6"/>
      <c r="F37" s="6"/>
    </row>
    <row r="38" spans="1:6" x14ac:dyDescent="0.25">
      <c r="A38" s="9"/>
      <c r="B38" s="8"/>
      <c r="C38" s="8"/>
      <c r="D38" s="8"/>
      <c r="E38" s="6"/>
      <c r="F38" s="6"/>
    </row>
    <row r="39" spans="1:6" x14ac:dyDescent="0.25">
      <c r="A39" s="9"/>
      <c r="B39" s="8"/>
      <c r="C39" s="8"/>
      <c r="D39" s="8"/>
      <c r="E39" s="6"/>
      <c r="F39" s="6"/>
    </row>
    <row r="40" spans="1:6" x14ac:dyDescent="0.25">
      <c r="A40" s="9"/>
      <c r="B40" s="8"/>
      <c r="C40" s="8"/>
      <c r="D40" s="8"/>
      <c r="E40" s="6"/>
      <c r="F40" s="6"/>
    </row>
    <row r="41" spans="1:6" x14ac:dyDescent="0.25">
      <c r="A41" s="9"/>
      <c r="B41" s="8"/>
      <c r="C41" s="8"/>
      <c r="D41" s="8"/>
      <c r="E41" s="6"/>
      <c r="F41" s="6"/>
    </row>
    <row r="42" spans="1:6" x14ac:dyDescent="0.25">
      <c r="A42" s="9"/>
      <c r="B42" s="8"/>
      <c r="C42" s="8"/>
      <c r="D42" s="8"/>
      <c r="E42" s="6"/>
      <c r="F42" s="6"/>
    </row>
    <row r="43" spans="1:6" x14ac:dyDescent="0.25">
      <c r="A43" s="9"/>
      <c r="B43" s="8"/>
      <c r="C43" s="8"/>
      <c r="D43" s="8"/>
      <c r="E43" s="6"/>
      <c r="F43" s="6"/>
    </row>
    <row r="44" spans="1:6" x14ac:dyDescent="0.25">
      <c r="A44" s="9"/>
      <c r="B44" s="8"/>
      <c r="C44" s="8"/>
      <c r="D44" s="8"/>
      <c r="E44" s="6"/>
      <c r="F44" s="6"/>
    </row>
    <row r="45" spans="1:6" x14ac:dyDescent="0.25">
      <c r="A45" s="9"/>
      <c r="B45" s="8"/>
      <c r="C45" s="8"/>
      <c r="D45" s="8"/>
      <c r="E45" s="6"/>
      <c r="F45" s="6"/>
    </row>
    <row r="46" spans="1:6" x14ac:dyDescent="0.25">
      <c r="A46" s="9"/>
      <c r="B46" s="8"/>
      <c r="C46" s="8"/>
      <c r="D46" s="8"/>
      <c r="E46" s="6"/>
      <c r="F46" s="6"/>
    </row>
    <row r="47" spans="1:6" x14ac:dyDescent="0.25">
      <c r="A47" s="9"/>
      <c r="B47" s="8"/>
      <c r="C47" s="8"/>
      <c r="D47" s="8"/>
      <c r="E47" s="6"/>
      <c r="F47" s="6"/>
    </row>
    <row r="48" spans="1:6" x14ac:dyDescent="0.25">
      <c r="A48" s="9"/>
      <c r="B48" s="8"/>
      <c r="C48" s="8"/>
      <c r="D48" s="8"/>
      <c r="E48" s="6"/>
      <c r="F48" s="6"/>
    </row>
    <row r="49" spans="1:6" x14ac:dyDescent="0.25">
      <c r="A49" s="9"/>
      <c r="B49" s="8"/>
      <c r="C49" s="8"/>
      <c r="D49" s="8"/>
      <c r="E49" s="6"/>
      <c r="F49" s="6"/>
    </row>
    <row r="50" spans="1:6" x14ac:dyDescent="0.25">
      <c r="A50" s="9"/>
      <c r="B50" s="8"/>
      <c r="C50" s="8"/>
      <c r="D50" s="8"/>
      <c r="E50" s="6"/>
      <c r="F50" s="6"/>
    </row>
    <row r="51" spans="1:6" x14ac:dyDescent="0.25">
      <c r="A51" s="9"/>
      <c r="B51" s="8"/>
      <c r="C51" s="8"/>
      <c r="D51" s="8"/>
      <c r="E51" s="6"/>
      <c r="F51" s="6"/>
    </row>
    <row r="52" spans="1:6" x14ac:dyDescent="0.25">
      <c r="A52" s="9"/>
      <c r="B52" s="8"/>
      <c r="C52" s="8"/>
      <c r="D52" s="8"/>
      <c r="E52" s="6"/>
      <c r="F52" s="6"/>
    </row>
    <row r="53" spans="1:6" x14ac:dyDescent="0.25">
      <c r="A53" s="9"/>
      <c r="B53" s="8"/>
      <c r="C53" s="8"/>
      <c r="D53" s="8"/>
      <c r="E53" s="6"/>
      <c r="F53" s="6"/>
    </row>
    <row r="54" spans="1:6" x14ac:dyDescent="0.25">
      <c r="A54" s="9"/>
      <c r="B54" s="8"/>
      <c r="C54" s="8"/>
      <c r="D54" s="8"/>
      <c r="E54" s="6"/>
      <c r="F54" s="6"/>
    </row>
    <row r="55" spans="1:6" x14ac:dyDescent="0.25">
      <c r="A55" s="9"/>
      <c r="B55" s="8"/>
      <c r="C55" s="8"/>
      <c r="D55" s="8"/>
      <c r="E55" s="6"/>
      <c r="F55" s="6"/>
    </row>
    <row r="56" spans="1:6" x14ac:dyDescent="0.25">
      <c r="A56" s="9"/>
      <c r="B56" s="8"/>
      <c r="C56" s="8"/>
      <c r="D56" s="8"/>
      <c r="E56" s="6"/>
      <c r="F56" s="6"/>
    </row>
    <row r="57" spans="1:6" x14ac:dyDescent="0.25">
      <c r="A57" s="9"/>
      <c r="B57" s="8"/>
      <c r="C57" s="8"/>
      <c r="D57" s="8"/>
      <c r="E57" s="6"/>
      <c r="F57" s="6"/>
    </row>
    <row r="58" spans="1:6" x14ac:dyDescent="0.25">
      <c r="A58" s="9"/>
      <c r="B58" s="8"/>
      <c r="C58" s="8"/>
      <c r="D58" s="8"/>
      <c r="E58" s="6"/>
      <c r="F58" s="6"/>
    </row>
    <row r="59" spans="1:6" x14ac:dyDescent="0.25">
      <c r="A59" s="9"/>
      <c r="B59" s="8"/>
      <c r="C59" s="8"/>
      <c r="D59" s="8"/>
      <c r="E59" s="6"/>
      <c r="F59" s="6"/>
    </row>
    <row r="60" spans="1:6" x14ac:dyDescent="0.25">
      <c r="A60" s="9"/>
      <c r="B60" s="8"/>
      <c r="C60" s="8"/>
      <c r="D60" s="8"/>
      <c r="E60" s="6"/>
      <c r="F60" s="6"/>
    </row>
    <row r="61" spans="1:6" x14ac:dyDescent="0.25">
      <c r="A61" s="9"/>
      <c r="B61" s="8"/>
      <c r="C61" s="8"/>
      <c r="D61" s="8"/>
      <c r="E61" s="6"/>
      <c r="F61" s="6"/>
    </row>
    <row r="62" spans="1:6" x14ac:dyDescent="0.25">
      <c r="A62" s="9"/>
      <c r="B62" s="8"/>
      <c r="C62" s="8"/>
      <c r="D62" s="8"/>
      <c r="E62" s="6"/>
      <c r="F62" s="6"/>
    </row>
    <row r="63" spans="1:6" x14ac:dyDescent="0.25">
      <c r="A63" s="9"/>
      <c r="B63" s="8"/>
      <c r="C63" s="8"/>
      <c r="D63" s="8"/>
      <c r="E63" s="6"/>
      <c r="F63" s="6"/>
    </row>
    <row r="64" spans="1:6" x14ac:dyDescent="0.25">
      <c r="A64" s="9"/>
      <c r="B64" s="8"/>
      <c r="C64" s="8"/>
      <c r="D64" s="8"/>
      <c r="E64" s="6"/>
      <c r="F64" s="6"/>
    </row>
    <row r="65" spans="1:6" x14ac:dyDescent="0.25">
      <c r="A65" s="9"/>
      <c r="B65" s="8"/>
      <c r="C65" s="8"/>
      <c r="D65" s="8"/>
      <c r="E65" s="6"/>
      <c r="F65" s="6"/>
    </row>
    <row r="66" spans="1:6" x14ac:dyDescent="0.25">
      <c r="A66" s="9"/>
      <c r="B66" s="8"/>
      <c r="C66" s="8"/>
      <c r="D66" s="8"/>
      <c r="E66" s="6"/>
      <c r="F66" s="6"/>
    </row>
    <row r="67" spans="1:6" x14ac:dyDescent="0.25">
      <c r="A67" s="9"/>
      <c r="B67" s="8"/>
      <c r="C67" s="8"/>
      <c r="D67" s="8"/>
      <c r="E67" s="6"/>
      <c r="F67" s="6"/>
    </row>
    <row r="68" spans="1:6" x14ac:dyDescent="0.25">
      <c r="A68" s="9"/>
      <c r="B68" s="8"/>
      <c r="C68" s="8"/>
      <c r="D68" s="8"/>
      <c r="E68" s="6"/>
      <c r="F68" s="6"/>
    </row>
    <row r="69" spans="1:6" x14ac:dyDescent="0.25">
      <c r="A69" s="9"/>
      <c r="B69" s="8"/>
      <c r="C69" s="8"/>
      <c r="D69" s="8"/>
      <c r="E69" s="6"/>
      <c r="F69" s="6"/>
    </row>
    <row r="70" spans="1:6" x14ac:dyDescent="0.25">
      <c r="A70" s="9"/>
      <c r="B70" s="8"/>
      <c r="C70" s="8"/>
      <c r="D70" s="8"/>
      <c r="E70" s="6"/>
      <c r="F70" s="6"/>
    </row>
    <row r="71" spans="1:6" x14ac:dyDescent="0.25">
      <c r="A71" s="9"/>
      <c r="B71" s="8"/>
      <c r="C71" s="8"/>
      <c r="D71" s="8"/>
      <c r="E71" s="6"/>
      <c r="F71" s="6"/>
    </row>
    <row r="72" spans="1:6" x14ac:dyDescent="0.25">
      <c r="A72" s="9"/>
      <c r="B72" s="8"/>
      <c r="C72" s="8"/>
      <c r="D72" s="8"/>
      <c r="E72" s="6"/>
      <c r="F72" s="6"/>
    </row>
    <row r="73" spans="1:6" x14ac:dyDescent="0.25">
      <c r="A73" s="9"/>
      <c r="B73" s="8"/>
      <c r="C73" s="8"/>
      <c r="D73" s="8"/>
      <c r="E73" s="6"/>
      <c r="F73" s="6"/>
    </row>
    <row r="74" spans="1:6" x14ac:dyDescent="0.25">
      <c r="A74" s="9"/>
      <c r="B74" s="8"/>
      <c r="C74" s="8"/>
      <c r="D74" s="8"/>
      <c r="E74" s="6"/>
      <c r="F74" s="6"/>
    </row>
    <row r="75" spans="1:6" x14ac:dyDescent="0.25">
      <c r="A75" s="9"/>
      <c r="B75" s="8"/>
      <c r="C75" s="8"/>
      <c r="D75" s="8"/>
      <c r="E75" s="6"/>
      <c r="F75" s="6"/>
    </row>
    <row r="76" spans="1:6" x14ac:dyDescent="0.25">
      <c r="A76" s="9"/>
      <c r="B76" s="8"/>
      <c r="C76" s="8"/>
      <c r="D76" s="8"/>
      <c r="E76" s="6"/>
      <c r="F76" s="6"/>
    </row>
    <row r="77" spans="1:6" x14ac:dyDescent="0.25">
      <c r="A77" s="9"/>
      <c r="B77" s="8"/>
      <c r="C77" s="8"/>
      <c r="D77" s="8"/>
      <c r="E77" s="6"/>
      <c r="F77" s="6"/>
    </row>
    <row r="78" spans="1:6" x14ac:dyDescent="0.25">
      <c r="A78" s="9"/>
      <c r="B78" s="8"/>
      <c r="C78" s="8"/>
      <c r="D78" s="8"/>
      <c r="E78" s="6"/>
      <c r="F78" s="6"/>
    </row>
    <row r="79" spans="1:6" x14ac:dyDescent="0.25">
      <c r="A79" s="9"/>
      <c r="B79" s="8"/>
      <c r="C79" s="8"/>
      <c r="D79" s="8"/>
      <c r="E79" s="6"/>
      <c r="F79" s="6"/>
    </row>
    <row r="80" spans="1:6" x14ac:dyDescent="0.25">
      <c r="A80" s="9"/>
      <c r="B80" s="8"/>
      <c r="C80" s="8"/>
      <c r="D80" s="8"/>
      <c r="E80" s="6"/>
      <c r="F80" s="6"/>
    </row>
    <row r="81" spans="1:6" x14ac:dyDescent="0.25">
      <c r="A81" s="9"/>
      <c r="B81" s="8"/>
      <c r="C81" s="8"/>
      <c r="D81" s="8"/>
      <c r="E81" s="6"/>
      <c r="F81" s="6"/>
    </row>
    <row r="82" spans="1:6" x14ac:dyDescent="0.25">
      <c r="A82" s="9"/>
      <c r="B82" s="8"/>
      <c r="C82" s="8"/>
      <c r="D82" s="8"/>
      <c r="E82" s="6"/>
      <c r="F82" s="6"/>
    </row>
    <row r="83" spans="1:6" x14ac:dyDescent="0.25">
      <c r="A83" s="9"/>
      <c r="B83" s="8"/>
      <c r="C83" s="8"/>
      <c r="D83" s="8"/>
      <c r="E83" s="6"/>
      <c r="F83" s="6"/>
    </row>
    <row r="84" spans="1:6" x14ac:dyDescent="0.25">
      <c r="A84" s="9"/>
      <c r="B84" s="8"/>
      <c r="C84" s="8"/>
      <c r="D84" s="8"/>
      <c r="E84" s="6"/>
      <c r="F84" s="6"/>
    </row>
    <row r="85" spans="1:6" x14ac:dyDescent="0.25">
      <c r="A85" s="9"/>
      <c r="B85" s="8"/>
      <c r="C85" s="8"/>
      <c r="D85" s="8"/>
      <c r="E85" s="6"/>
      <c r="F85" s="6"/>
    </row>
    <row r="86" spans="1:6" x14ac:dyDescent="0.25">
      <c r="A86" s="9"/>
      <c r="B86" s="8"/>
      <c r="C86" s="8"/>
      <c r="D86" s="8"/>
      <c r="E86" s="6"/>
      <c r="F86" s="6"/>
    </row>
    <row r="87" spans="1:6" x14ac:dyDescent="0.25">
      <c r="A87" s="9"/>
      <c r="B87" s="8"/>
      <c r="C87" s="8"/>
      <c r="D87" s="8"/>
      <c r="E87" s="6"/>
      <c r="F87" s="6"/>
    </row>
    <row r="88" spans="1:6" x14ac:dyDescent="0.25">
      <c r="A88" s="9"/>
      <c r="B88" s="8"/>
      <c r="C88" s="8"/>
      <c r="D88" s="8"/>
      <c r="E88" s="6"/>
      <c r="F88" s="6"/>
    </row>
    <row r="89" spans="1:6" x14ac:dyDescent="0.25">
      <c r="A89" s="9"/>
      <c r="B89" s="8"/>
      <c r="C89" s="8"/>
      <c r="D89" s="8"/>
      <c r="E89" s="6"/>
      <c r="F89" s="6"/>
    </row>
    <row r="90" spans="1:6" x14ac:dyDescent="0.25">
      <c r="A90" s="9"/>
      <c r="B90" s="8"/>
      <c r="C90" s="8"/>
      <c r="D90" s="8"/>
      <c r="E90" s="6"/>
      <c r="F90" s="6"/>
    </row>
    <row r="91" spans="1:6" x14ac:dyDescent="0.25">
      <c r="A91" s="9"/>
      <c r="B91" s="8"/>
      <c r="C91" s="8"/>
      <c r="D91" s="8"/>
      <c r="E91" s="6"/>
      <c r="F91" s="6"/>
    </row>
    <row r="92" spans="1:6" x14ac:dyDescent="0.25">
      <c r="A92" s="9"/>
      <c r="B92" s="8"/>
      <c r="C92" s="8"/>
      <c r="D92" s="8"/>
      <c r="E92" s="6"/>
      <c r="F92" s="6"/>
    </row>
    <row r="93" spans="1:6" x14ac:dyDescent="0.25">
      <c r="A93" s="9"/>
      <c r="B93" s="8"/>
      <c r="C93" s="8"/>
      <c r="D93" s="8"/>
      <c r="E93" s="6"/>
      <c r="F93" s="6"/>
    </row>
    <row r="94" spans="1:6" x14ac:dyDescent="0.25">
      <c r="A94" s="9"/>
      <c r="B94" s="8"/>
      <c r="C94" s="8"/>
      <c r="D94" s="8"/>
      <c r="E94" s="6"/>
      <c r="F94" s="6"/>
    </row>
    <row r="95" spans="1:6" x14ac:dyDescent="0.25">
      <c r="A95" s="9"/>
      <c r="B95" s="8"/>
      <c r="C95" s="8"/>
      <c r="D95" s="8"/>
      <c r="E95" s="6"/>
      <c r="F95" s="6"/>
    </row>
    <row r="96" spans="1:6" x14ac:dyDescent="0.25">
      <c r="B96" s="8"/>
      <c r="C96" s="8"/>
      <c r="D96" s="8"/>
      <c r="E96" s="6"/>
      <c r="F96" s="6"/>
    </row>
    <row r="97" spans="2:6" x14ac:dyDescent="0.25">
      <c r="B97" s="8"/>
      <c r="C97" s="8"/>
      <c r="D97" s="8"/>
      <c r="E97" s="6"/>
      <c r="F97" s="6"/>
    </row>
    <row r="98" spans="2:6" x14ac:dyDescent="0.25">
      <c r="B98" s="8"/>
      <c r="C98" s="8"/>
      <c r="D98" s="8"/>
      <c r="E98" s="6"/>
      <c r="F98" s="6"/>
    </row>
    <row r="99" spans="2:6" x14ac:dyDescent="0.25">
      <c r="B99" s="8"/>
      <c r="C99" s="8"/>
      <c r="D99" s="8"/>
      <c r="E99" s="6"/>
      <c r="F99" s="6"/>
    </row>
    <row r="100" spans="2:6" x14ac:dyDescent="0.25">
      <c r="B100" s="8"/>
      <c r="C100" s="8"/>
      <c r="D100" s="8"/>
      <c r="E100" s="6"/>
      <c r="F100" s="6"/>
    </row>
    <row r="101" spans="2:6" x14ac:dyDescent="0.25">
      <c r="B101" s="8"/>
      <c r="C101" s="8"/>
      <c r="D101" s="8"/>
      <c r="E101" s="6"/>
      <c r="F101" s="6"/>
    </row>
    <row r="102" spans="2:6" x14ac:dyDescent="0.25">
      <c r="B102" s="8"/>
      <c r="C102" s="8"/>
      <c r="D102" s="8"/>
      <c r="E102" s="6"/>
      <c r="F102" s="6"/>
    </row>
    <row r="103" spans="2:6" x14ac:dyDescent="0.25">
      <c r="B103" s="8"/>
      <c r="C103" s="8"/>
      <c r="D103" s="8"/>
      <c r="E103" s="6"/>
      <c r="F103" s="6"/>
    </row>
    <row r="104" spans="2:6" x14ac:dyDescent="0.25">
      <c r="B104" s="8"/>
      <c r="C104" s="8"/>
      <c r="D104" s="8"/>
      <c r="E104" s="6"/>
      <c r="F104" s="6"/>
    </row>
    <row r="105" spans="2:6" x14ac:dyDescent="0.25">
      <c r="B105" s="8"/>
      <c r="C105" s="8"/>
      <c r="D105" s="8"/>
      <c r="E105" s="6"/>
      <c r="F105" s="6"/>
    </row>
    <row r="106" spans="2:6" x14ac:dyDescent="0.25">
      <c r="B106" s="8"/>
      <c r="C106" s="8"/>
      <c r="D106" s="8"/>
      <c r="E106" s="6"/>
      <c r="F106" s="6"/>
    </row>
    <row r="107" spans="2:6" x14ac:dyDescent="0.25">
      <c r="B107" s="8"/>
      <c r="C107" s="8"/>
      <c r="D107" s="8"/>
      <c r="E107" s="6"/>
      <c r="F107" s="6"/>
    </row>
    <row r="108" spans="2:6" x14ac:dyDescent="0.25">
      <c r="B108" s="8"/>
      <c r="C108" s="8"/>
      <c r="D108" s="8"/>
      <c r="E108" s="6"/>
      <c r="F108" s="6"/>
    </row>
    <row r="109" spans="2:6" x14ac:dyDescent="0.25">
      <c r="B109" s="8"/>
      <c r="C109" s="8"/>
      <c r="D109" s="8"/>
      <c r="E109" s="6"/>
      <c r="F109" s="6"/>
    </row>
    <row r="110" spans="2:6" x14ac:dyDescent="0.25">
      <c r="B110" s="8"/>
      <c r="C110" s="8"/>
      <c r="D110" s="8"/>
      <c r="E110" s="6"/>
      <c r="F110" s="6"/>
    </row>
    <row r="111" spans="2:6" x14ac:dyDescent="0.25">
      <c r="B111" s="8"/>
      <c r="C111" s="8"/>
      <c r="D111" s="8"/>
      <c r="E111" s="6"/>
      <c r="F111" s="6"/>
    </row>
    <row r="112" spans="2:6" x14ac:dyDescent="0.25">
      <c r="B112" s="8"/>
      <c r="C112" s="8"/>
      <c r="D112" s="8"/>
      <c r="E112" s="6"/>
      <c r="F112" s="6"/>
    </row>
    <row r="113" spans="2:6" x14ac:dyDescent="0.25">
      <c r="B113" s="8"/>
      <c r="C113" s="8"/>
      <c r="D113" s="8"/>
      <c r="E113" s="6"/>
      <c r="F113" s="6"/>
    </row>
    <row r="114" spans="2:6" x14ac:dyDescent="0.25">
      <c r="B114" s="8"/>
      <c r="C114" s="8"/>
      <c r="D114" s="8"/>
    </row>
    <row r="115" spans="2:6" x14ac:dyDescent="0.25">
      <c r="B115" s="8"/>
      <c r="C115" s="8"/>
      <c r="D115" s="8"/>
    </row>
    <row r="116" spans="2:6" x14ac:dyDescent="0.25">
      <c r="B116" s="8"/>
      <c r="C116" s="8"/>
      <c r="D116" s="8"/>
    </row>
    <row r="117" spans="2:6" x14ac:dyDescent="0.25">
      <c r="B117" s="8"/>
      <c r="C117" s="8"/>
      <c r="D117" s="8"/>
    </row>
    <row r="118" spans="2:6" x14ac:dyDescent="0.25">
      <c r="B118" s="8"/>
      <c r="C118" s="8"/>
      <c r="D118" s="8"/>
    </row>
    <row r="119" spans="2:6" x14ac:dyDescent="0.25">
      <c r="B119" s="8"/>
      <c r="C119" s="8"/>
      <c r="D119" s="8"/>
    </row>
    <row r="120" spans="2:6" x14ac:dyDescent="0.25">
      <c r="B120" s="8"/>
      <c r="C120" s="8"/>
      <c r="D120" s="8"/>
    </row>
    <row r="121" spans="2:6" x14ac:dyDescent="0.25">
      <c r="B121" s="8"/>
      <c r="C121" s="8"/>
      <c r="D121" s="8"/>
    </row>
    <row r="122" spans="2:6" x14ac:dyDescent="0.25">
      <c r="B122" s="8"/>
      <c r="C122" s="8"/>
      <c r="D122" s="8"/>
    </row>
    <row r="123" spans="2:6" x14ac:dyDescent="0.25">
      <c r="B123" s="8"/>
      <c r="C123" s="8"/>
      <c r="D123" s="8"/>
    </row>
  </sheetData>
  <mergeCells count="1">
    <mergeCell ref="A1:G1"/>
  </mergeCells>
  <pageMargins left="0.7" right="0.7" top="0.75" bottom="0.75" header="0.3" footer="0.3"/>
  <pageSetup orientation="portrait"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5"/>
  <dimension ref="A1:O354"/>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6.5703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88</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105" x14ac:dyDescent="0.25">
      <c r="A3" s="9">
        <v>41313</v>
      </c>
      <c r="B3" s="8" t="s">
        <v>392</v>
      </c>
      <c r="C3" s="8" t="s">
        <v>455</v>
      </c>
      <c r="D3" s="8" t="s">
        <v>172</v>
      </c>
      <c r="E3" s="6" t="s">
        <v>1262</v>
      </c>
      <c r="F3" s="6" t="s">
        <v>1263</v>
      </c>
    </row>
    <row r="4" spans="1:15" ht="105" x14ac:dyDescent="0.25">
      <c r="A4" s="9">
        <v>41313</v>
      </c>
      <c r="B4" s="8" t="s">
        <v>392</v>
      </c>
      <c r="C4" s="8" t="s">
        <v>455</v>
      </c>
      <c r="D4" s="8" t="s">
        <v>172</v>
      </c>
      <c r="E4" s="6" t="s">
        <v>1265</v>
      </c>
      <c r="F4" s="6" t="s">
        <v>1264</v>
      </c>
    </row>
    <row r="5" spans="1:15" ht="180" x14ac:dyDescent="0.25">
      <c r="A5" s="9">
        <v>41313</v>
      </c>
      <c r="B5" s="8" t="s">
        <v>392</v>
      </c>
      <c r="C5" s="8" t="s">
        <v>760</v>
      </c>
      <c r="D5" s="8" t="s">
        <v>172</v>
      </c>
      <c r="E5" s="6" t="s">
        <v>1267</v>
      </c>
      <c r="F5" s="6" t="s">
        <v>1266</v>
      </c>
    </row>
    <row r="6" spans="1:15" ht="180" x14ac:dyDescent="0.25">
      <c r="A6" s="9">
        <v>41313</v>
      </c>
      <c r="B6" s="8" t="s">
        <v>392</v>
      </c>
      <c r="C6" s="8" t="s">
        <v>760</v>
      </c>
      <c r="D6" s="8" t="s">
        <v>568</v>
      </c>
      <c r="E6" s="6"/>
      <c r="F6" s="6" t="s">
        <v>1268</v>
      </c>
    </row>
    <row r="7" spans="1:15" ht="180" x14ac:dyDescent="0.25">
      <c r="A7" s="9">
        <v>41313</v>
      </c>
      <c r="B7" s="8" t="s">
        <v>392</v>
      </c>
      <c r="C7" s="8" t="s">
        <v>760</v>
      </c>
      <c r="D7" s="8" t="s">
        <v>568</v>
      </c>
      <c r="E7" s="6" t="s">
        <v>1270</v>
      </c>
      <c r="F7" s="6" t="s">
        <v>1269</v>
      </c>
    </row>
    <row r="8" spans="1:15" ht="90" x14ac:dyDescent="0.25">
      <c r="A8" s="9">
        <v>41338</v>
      </c>
      <c r="B8" s="8" t="s">
        <v>486</v>
      </c>
      <c r="C8" s="8" t="s">
        <v>529</v>
      </c>
      <c r="D8" s="8" t="s">
        <v>172</v>
      </c>
      <c r="E8" s="6" t="s">
        <v>1272</v>
      </c>
      <c r="F8" s="6" t="s">
        <v>1271</v>
      </c>
    </row>
    <row r="9" spans="1:15" ht="105" x14ac:dyDescent="0.25">
      <c r="A9" s="9">
        <v>41338</v>
      </c>
      <c r="B9" s="8" t="s">
        <v>486</v>
      </c>
      <c r="C9" s="8" t="s">
        <v>529</v>
      </c>
      <c r="D9" s="8" t="s">
        <v>172</v>
      </c>
      <c r="E9" s="6" t="s">
        <v>1274</v>
      </c>
      <c r="F9" s="6" t="s">
        <v>1273</v>
      </c>
    </row>
    <row r="10" spans="1:15" ht="60" x14ac:dyDescent="0.25">
      <c r="A10" s="9">
        <v>41338</v>
      </c>
      <c r="B10" s="8" t="s">
        <v>486</v>
      </c>
      <c r="C10" s="8" t="s">
        <v>529</v>
      </c>
      <c r="D10" s="8" t="s">
        <v>172</v>
      </c>
      <c r="E10" s="6" t="s">
        <v>922</v>
      </c>
      <c r="F10" s="6" t="s">
        <v>1275</v>
      </c>
    </row>
    <row r="11" spans="1:15" ht="105" x14ac:dyDescent="0.25">
      <c r="A11" s="9">
        <v>41338</v>
      </c>
      <c r="B11" s="8" t="s">
        <v>486</v>
      </c>
      <c r="C11" s="8" t="s">
        <v>529</v>
      </c>
      <c r="D11" s="8" t="s">
        <v>172</v>
      </c>
      <c r="E11" s="6" t="s">
        <v>1277</v>
      </c>
      <c r="F11" s="6" t="s">
        <v>1276</v>
      </c>
    </row>
    <row r="12" spans="1:15" ht="90" x14ac:dyDescent="0.25">
      <c r="A12" s="9">
        <v>41338</v>
      </c>
      <c r="B12" s="8" t="s">
        <v>486</v>
      </c>
      <c r="C12" s="8" t="s">
        <v>681</v>
      </c>
      <c r="D12" s="8" t="s">
        <v>172</v>
      </c>
      <c r="E12" s="6" t="s">
        <v>1279</v>
      </c>
      <c r="F12" s="6" t="s">
        <v>1278</v>
      </c>
    </row>
    <row r="13" spans="1:15" ht="75" x14ac:dyDescent="0.25">
      <c r="A13" s="9">
        <v>41443</v>
      </c>
      <c r="B13" s="8" t="s">
        <v>345</v>
      </c>
      <c r="C13" s="8" t="s">
        <v>322</v>
      </c>
      <c r="D13" s="8" t="s">
        <v>568</v>
      </c>
      <c r="E13" s="6"/>
      <c r="F13" s="6" t="s">
        <v>1280</v>
      </c>
      <c r="G13" s="6" t="s">
        <v>1292</v>
      </c>
    </row>
    <row r="14" spans="1:15" ht="120" x14ac:dyDescent="0.25">
      <c r="A14" s="9">
        <v>41443</v>
      </c>
      <c r="B14" s="8" t="s">
        <v>345</v>
      </c>
      <c r="C14" s="8" t="s">
        <v>322</v>
      </c>
      <c r="D14" s="8" t="s">
        <v>568</v>
      </c>
      <c r="E14" s="6"/>
      <c r="F14" s="6" t="s">
        <v>1281</v>
      </c>
      <c r="G14" s="6" t="s">
        <v>1292</v>
      </c>
    </row>
    <row r="15" spans="1:15" ht="90" x14ac:dyDescent="0.25">
      <c r="A15" s="9">
        <v>41443</v>
      </c>
      <c r="B15" s="8" t="s">
        <v>345</v>
      </c>
      <c r="C15" s="8" t="s">
        <v>468</v>
      </c>
      <c r="D15" s="8" t="s">
        <v>172</v>
      </c>
      <c r="E15" s="6" t="s">
        <v>1283</v>
      </c>
      <c r="F15" s="6" t="s">
        <v>1282</v>
      </c>
      <c r="G15" s="6" t="s">
        <v>1294</v>
      </c>
    </row>
    <row r="16" spans="1:15" ht="120" x14ac:dyDescent="0.25">
      <c r="A16" s="9">
        <v>41443</v>
      </c>
      <c r="B16" s="8" t="s">
        <v>345</v>
      </c>
      <c r="C16" s="8" t="s">
        <v>468</v>
      </c>
      <c r="D16" s="8" t="s">
        <v>172</v>
      </c>
      <c r="E16" s="6" t="s">
        <v>1285</v>
      </c>
      <c r="F16" s="6" t="s">
        <v>1284</v>
      </c>
      <c r="G16" s="6" t="s">
        <v>1293</v>
      </c>
    </row>
    <row r="17" spans="1:7" ht="225" x14ac:dyDescent="0.25">
      <c r="A17" s="9">
        <v>41443</v>
      </c>
      <c r="B17" s="8" t="s">
        <v>345</v>
      </c>
      <c r="C17" s="8" t="s">
        <v>468</v>
      </c>
      <c r="D17" s="8" t="s">
        <v>172</v>
      </c>
      <c r="E17" s="6" t="s">
        <v>1287</v>
      </c>
      <c r="F17" s="6" t="s">
        <v>1286</v>
      </c>
      <c r="G17" s="6" t="s">
        <v>1296</v>
      </c>
    </row>
    <row r="18" spans="1:7" ht="45" x14ac:dyDescent="0.25">
      <c r="A18" s="9">
        <v>41443</v>
      </c>
      <c r="B18" s="8" t="s">
        <v>345</v>
      </c>
      <c r="C18" s="8" t="s">
        <v>468</v>
      </c>
      <c r="D18" s="8" t="s">
        <v>172</v>
      </c>
      <c r="E18" s="6" t="s">
        <v>473</v>
      </c>
      <c r="F18" s="6" t="s">
        <v>1288</v>
      </c>
      <c r="G18" s="6"/>
    </row>
    <row r="19" spans="1:7" ht="135" x14ac:dyDescent="0.25">
      <c r="A19" s="9">
        <v>41443</v>
      </c>
      <c r="B19" s="8" t="s">
        <v>345</v>
      </c>
      <c r="C19" s="8" t="s">
        <v>470</v>
      </c>
      <c r="D19" s="8" t="s">
        <v>172</v>
      </c>
      <c r="E19" s="6"/>
      <c r="F19" s="6" t="s">
        <v>1289</v>
      </c>
      <c r="G19" s="6" t="s">
        <v>1295</v>
      </c>
    </row>
    <row r="20" spans="1:7" ht="135" x14ac:dyDescent="0.25">
      <c r="A20" s="9">
        <v>41443</v>
      </c>
      <c r="B20" s="8" t="s">
        <v>345</v>
      </c>
      <c r="C20" s="8" t="s">
        <v>470</v>
      </c>
      <c r="D20" s="8" t="s">
        <v>172</v>
      </c>
      <c r="E20" s="6" t="s">
        <v>1291</v>
      </c>
      <c r="F20" s="6" t="s">
        <v>1290</v>
      </c>
      <c r="G20" s="6"/>
    </row>
    <row r="21" spans="1:7" x14ac:dyDescent="0.25">
      <c r="A21" s="9"/>
      <c r="B21" s="8"/>
      <c r="C21" s="8"/>
      <c r="D21" s="8"/>
      <c r="E21" s="6"/>
      <c r="F21" s="6"/>
    </row>
    <row r="22" spans="1:7" x14ac:dyDescent="0.25">
      <c r="A22" s="9"/>
      <c r="B22" s="8"/>
      <c r="C22" s="8"/>
      <c r="D22" s="8"/>
      <c r="E22" s="6"/>
      <c r="F22" s="6"/>
    </row>
    <row r="23" spans="1:7" x14ac:dyDescent="0.25">
      <c r="A23" s="9"/>
      <c r="B23" s="8"/>
      <c r="C23" s="8"/>
      <c r="D23" s="8"/>
      <c r="E23" s="6"/>
      <c r="F23" s="6"/>
    </row>
    <row r="24" spans="1:7" x14ac:dyDescent="0.25">
      <c r="A24" s="9"/>
      <c r="B24" s="8"/>
      <c r="C24" s="8"/>
      <c r="D24" s="8"/>
      <c r="E24" s="6"/>
      <c r="F24" s="6"/>
    </row>
    <row r="25" spans="1:7" x14ac:dyDescent="0.25">
      <c r="A25" s="9"/>
      <c r="B25" s="8"/>
      <c r="C25" s="8"/>
      <c r="D25" s="8"/>
      <c r="E25" s="6"/>
      <c r="F25" s="6"/>
    </row>
    <row r="26" spans="1:7" x14ac:dyDescent="0.25">
      <c r="A26" s="9"/>
      <c r="B26" s="8"/>
      <c r="C26" s="8"/>
      <c r="D26" s="8"/>
      <c r="E26" s="6"/>
      <c r="F26" s="6"/>
    </row>
    <row r="27" spans="1:7" x14ac:dyDescent="0.25">
      <c r="A27" s="9"/>
      <c r="B27" s="8"/>
      <c r="C27" s="8"/>
      <c r="D27" s="8"/>
      <c r="E27" s="6"/>
      <c r="F27" s="6"/>
    </row>
    <row r="28" spans="1:7" x14ac:dyDescent="0.25">
      <c r="A28" s="9"/>
      <c r="B28" s="8"/>
      <c r="C28" s="8"/>
      <c r="D28" s="8"/>
      <c r="E28" s="6"/>
      <c r="F28" s="6"/>
    </row>
    <row r="29" spans="1:7" x14ac:dyDescent="0.25">
      <c r="A29" s="9"/>
      <c r="B29" s="8"/>
      <c r="C29" s="8"/>
      <c r="D29" s="8"/>
      <c r="E29" s="6"/>
      <c r="F29" s="6"/>
    </row>
    <row r="30" spans="1:7" x14ac:dyDescent="0.25">
      <c r="A30" s="9"/>
      <c r="B30" s="8"/>
      <c r="C30" s="8"/>
      <c r="D30" s="8"/>
      <c r="E30" s="6"/>
      <c r="F30" s="6"/>
    </row>
    <row r="31" spans="1:7" x14ac:dyDescent="0.25">
      <c r="A31" s="9"/>
      <c r="B31" s="8"/>
      <c r="C31" s="8"/>
      <c r="D31" s="8"/>
      <c r="E31" s="6"/>
      <c r="F31" s="6"/>
    </row>
    <row r="32" spans="1:7" x14ac:dyDescent="0.25">
      <c r="A32" s="9"/>
      <c r="B32" s="8"/>
      <c r="C32" s="8"/>
      <c r="D32" s="8"/>
      <c r="E32" s="6"/>
      <c r="F32" s="6"/>
    </row>
    <row r="33" spans="1:6" x14ac:dyDescent="0.25">
      <c r="A33" s="9"/>
      <c r="B33" s="8"/>
      <c r="C33" s="8"/>
      <c r="D33" s="8"/>
      <c r="E33" s="6"/>
      <c r="F33" s="6"/>
    </row>
    <row r="34" spans="1:6" x14ac:dyDescent="0.25">
      <c r="A34" s="9"/>
      <c r="B34" s="8"/>
      <c r="C34" s="8"/>
      <c r="D34" s="8"/>
      <c r="E34" s="6"/>
      <c r="F34" s="6"/>
    </row>
    <row r="35" spans="1:6" x14ac:dyDescent="0.25">
      <c r="A35" s="9"/>
      <c r="B35" s="8"/>
      <c r="C35" s="8"/>
      <c r="D35" s="8"/>
      <c r="E35" s="6"/>
      <c r="F35" s="6"/>
    </row>
    <row r="36" spans="1:6" x14ac:dyDescent="0.25">
      <c r="A36" s="9"/>
      <c r="B36" s="8"/>
      <c r="C36" s="8"/>
      <c r="D36" s="8"/>
      <c r="E36" s="6"/>
      <c r="F36" s="6"/>
    </row>
    <row r="37" spans="1:6" x14ac:dyDescent="0.25">
      <c r="A37" s="9"/>
      <c r="B37" s="8"/>
      <c r="C37" s="8"/>
      <c r="D37" s="8"/>
      <c r="E37" s="6"/>
      <c r="F37" s="6"/>
    </row>
    <row r="38" spans="1:6" x14ac:dyDescent="0.25">
      <c r="A38" s="9"/>
      <c r="B38" s="8"/>
      <c r="C38" s="8"/>
      <c r="D38" s="8"/>
      <c r="E38" s="6"/>
      <c r="F38" s="6"/>
    </row>
    <row r="39" spans="1:6" x14ac:dyDescent="0.25">
      <c r="A39" s="9"/>
      <c r="B39" s="8"/>
      <c r="C39" s="8"/>
      <c r="D39" s="8"/>
      <c r="E39" s="6"/>
      <c r="F39" s="6"/>
    </row>
    <row r="40" spans="1:6" x14ac:dyDescent="0.25">
      <c r="A40" s="9"/>
      <c r="B40" s="8"/>
      <c r="C40" s="8"/>
      <c r="D40" s="8"/>
      <c r="E40" s="6"/>
      <c r="F40" s="6"/>
    </row>
    <row r="41" spans="1:6" x14ac:dyDescent="0.25">
      <c r="A41" s="9"/>
      <c r="B41" s="8"/>
      <c r="C41" s="8"/>
      <c r="D41" s="8"/>
      <c r="E41" s="6"/>
      <c r="F41" s="6"/>
    </row>
    <row r="42" spans="1:6" x14ac:dyDescent="0.25">
      <c r="A42" s="9"/>
      <c r="B42" s="8"/>
      <c r="C42" s="8"/>
      <c r="D42" s="8"/>
      <c r="E42" s="6"/>
      <c r="F42" s="6"/>
    </row>
    <row r="43" spans="1:6" x14ac:dyDescent="0.25">
      <c r="A43" s="9"/>
      <c r="B43" s="8"/>
      <c r="C43" s="8"/>
      <c r="D43" s="8"/>
      <c r="E43" s="6"/>
      <c r="F43" s="6"/>
    </row>
    <row r="44" spans="1:6" x14ac:dyDescent="0.25">
      <c r="A44" s="9"/>
      <c r="B44" s="8"/>
      <c r="C44" s="8"/>
      <c r="D44" s="8"/>
      <c r="E44" s="6"/>
      <c r="F44" s="6"/>
    </row>
    <row r="45" spans="1:6" x14ac:dyDescent="0.25">
      <c r="A45" s="9"/>
      <c r="B45" s="8"/>
      <c r="C45" s="8"/>
      <c r="D45" s="8"/>
      <c r="E45" s="6"/>
      <c r="F45" s="6"/>
    </row>
    <row r="46" spans="1:6" x14ac:dyDescent="0.25">
      <c r="A46" s="9"/>
      <c r="B46" s="8"/>
      <c r="C46" s="8"/>
      <c r="D46" s="8"/>
      <c r="E46" s="6"/>
      <c r="F46" s="6"/>
    </row>
    <row r="47" spans="1:6" x14ac:dyDescent="0.25">
      <c r="A47" s="9"/>
      <c r="B47" s="8"/>
      <c r="C47" s="8"/>
      <c r="D47" s="8"/>
      <c r="E47" s="6"/>
      <c r="F47" s="6"/>
    </row>
    <row r="48" spans="1:6" x14ac:dyDescent="0.25">
      <c r="A48" s="9"/>
      <c r="B48" s="8"/>
      <c r="C48" s="8"/>
      <c r="D48" s="8"/>
      <c r="E48" s="6"/>
      <c r="F48" s="6"/>
    </row>
    <row r="49" spans="1:6" x14ac:dyDescent="0.25">
      <c r="A49" s="9"/>
      <c r="B49" s="8"/>
      <c r="C49" s="8"/>
      <c r="D49" s="8"/>
      <c r="E49" s="6"/>
      <c r="F49" s="6"/>
    </row>
    <row r="50" spans="1:6" x14ac:dyDescent="0.25">
      <c r="A50" s="9"/>
      <c r="B50" s="8"/>
      <c r="C50" s="8"/>
      <c r="D50" s="8"/>
      <c r="E50" s="6"/>
      <c r="F50" s="6"/>
    </row>
    <row r="51" spans="1:6" x14ac:dyDescent="0.25">
      <c r="A51" s="9"/>
      <c r="B51" s="8"/>
      <c r="C51" s="8"/>
      <c r="D51" s="8"/>
      <c r="E51" s="6"/>
      <c r="F51" s="6"/>
    </row>
    <row r="52" spans="1:6" x14ac:dyDescent="0.25">
      <c r="A52" s="9"/>
      <c r="B52" s="8"/>
      <c r="C52" s="8"/>
      <c r="D52" s="8"/>
      <c r="E52" s="6"/>
      <c r="F52" s="6"/>
    </row>
    <row r="53" spans="1:6" x14ac:dyDescent="0.25">
      <c r="A53" s="9"/>
      <c r="B53" s="8"/>
      <c r="C53" s="8"/>
      <c r="D53" s="8"/>
      <c r="E53" s="6"/>
      <c r="F53" s="6"/>
    </row>
    <row r="54" spans="1:6" x14ac:dyDescent="0.25">
      <c r="A54" s="9"/>
      <c r="B54" s="8"/>
      <c r="C54" s="8"/>
      <c r="D54" s="8"/>
      <c r="E54" s="6"/>
      <c r="F54" s="6"/>
    </row>
    <row r="55" spans="1:6" x14ac:dyDescent="0.25">
      <c r="A55" s="9"/>
      <c r="B55" s="8"/>
      <c r="C55" s="8"/>
      <c r="D55" s="8"/>
      <c r="E55" s="6"/>
      <c r="F55" s="6"/>
    </row>
    <row r="56" spans="1:6" x14ac:dyDescent="0.25">
      <c r="A56" s="9"/>
      <c r="B56" s="8"/>
      <c r="C56" s="8"/>
      <c r="D56" s="8"/>
      <c r="E56" s="6"/>
      <c r="F56" s="6"/>
    </row>
    <row r="57" spans="1:6" x14ac:dyDescent="0.25">
      <c r="A57" s="9"/>
      <c r="B57" s="8"/>
      <c r="C57" s="8"/>
      <c r="D57" s="8"/>
      <c r="E57" s="6"/>
      <c r="F57" s="6"/>
    </row>
    <row r="58" spans="1:6" x14ac:dyDescent="0.25">
      <c r="A58" s="9"/>
      <c r="B58" s="8"/>
      <c r="C58" s="8"/>
      <c r="D58" s="8"/>
      <c r="E58" s="6"/>
      <c r="F58" s="6"/>
    </row>
    <row r="59" spans="1:6" x14ac:dyDescent="0.25">
      <c r="A59" s="9"/>
      <c r="B59" s="8"/>
      <c r="C59" s="8"/>
      <c r="D59" s="8"/>
      <c r="E59" s="6"/>
      <c r="F59" s="6"/>
    </row>
    <row r="60" spans="1:6" x14ac:dyDescent="0.25">
      <c r="A60" s="9"/>
      <c r="B60" s="8"/>
      <c r="C60" s="8"/>
      <c r="D60" s="8"/>
      <c r="E60" s="6"/>
      <c r="F60" s="6"/>
    </row>
    <row r="61" spans="1:6" x14ac:dyDescent="0.25">
      <c r="A61" s="9"/>
      <c r="B61" s="8"/>
      <c r="C61" s="8"/>
      <c r="D61" s="8"/>
      <c r="E61" s="6"/>
      <c r="F61" s="6"/>
    </row>
    <row r="62" spans="1:6" x14ac:dyDescent="0.25">
      <c r="A62" s="9"/>
      <c r="B62" s="8"/>
      <c r="C62" s="8"/>
      <c r="D62" s="8"/>
      <c r="E62" s="6"/>
      <c r="F62" s="6"/>
    </row>
    <row r="63" spans="1:6" x14ac:dyDescent="0.25">
      <c r="A63" s="9"/>
      <c r="B63" s="8"/>
      <c r="C63" s="8"/>
      <c r="D63" s="8"/>
      <c r="E63" s="6"/>
      <c r="F63" s="6"/>
    </row>
    <row r="64" spans="1:6" x14ac:dyDescent="0.25">
      <c r="A64" s="9"/>
      <c r="B64" s="8"/>
      <c r="C64" s="8"/>
      <c r="D64" s="8"/>
      <c r="E64" s="6"/>
      <c r="F64" s="6"/>
    </row>
    <row r="65" spans="1:6" x14ac:dyDescent="0.25">
      <c r="A65" s="9"/>
      <c r="B65" s="8"/>
      <c r="C65" s="8"/>
      <c r="D65" s="8"/>
      <c r="E65" s="6"/>
      <c r="F65" s="6"/>
    </row>
    <row r="66" spans="1:6" x14ac:dyDescent="0.25">
      <c r="A66" s="9"/>
      <c r="B66" s="8"/>
      <c r="C66" s="8"/>
      <c r="D66" s="8"/>
      <c r="E66" s="6"/>
      <c r="F66" s="6"/>
    </row>
    <row r="67" spans="1:6" x14ac:dyDescent="0.25">
      <c r="A67" s="9"/>
      <c r="B67" s="8"/>
      <c r="C67" s="8"/>
      <c r="D67" s="8"/>
      <c r="E67" s="6"/>
      <c r="F67" s="6"/>
    </row>
    <row r="68" spans="1:6" x14ac:dyDescent="0.25">
      <c r="A68" s="9"/>
      <c r="B68" s="8"/>
      <c r="C68" s="8"/>
      <c r="D68" s="8"/>
      <c r="E68" s="6"/>
      <c r="F68" s="6"/>
    </row>
    <row r="69" spans="1:6" x14ac:dyDescent="0.25">
      <c r="A69" s="9"/>
      <c r="B69" s="8"/>
      <c r="C69" s="8"/>
      <c r="D69" s="8"/>
      <c r="E69" s="6"/>
      <c r="F69" s="6"/>
    </row>
    <row r="70" spans="1:6" x14ac:dyDescent="0.25">
      <c r="A70" s="9"/>
      <c r="B70" s="8"/>
      <c r="C70" s="8"/>
      <c r="D70" s="8"/>
      <c r="E70" s="6"/>
      <c r="F70" s="6"/>
    </row>
    <row r="71" spans="1:6" x14ac:dyDescent="0.25">
      <c r="A71" s="9"/>
      <c r="B71" s="8"/>
      <c r="C71" s="8"/>
      <c r="D71" s="8"/>
      <c r="E71" s="6"/>
      <c r="F71" s="6"/>
    </row>
    <row r="72" spans="1:6" x14ac:dyDescent="0.25">
      <c r="A72" s="9"/>
      <c r="B72" s="8"/>
      <c r="C72" s="8"/>
      <c r="D72" s="8"/>
      <c r="E72" s="6"/>
      <c r="F72" s="6"/>
    </row>
    <row r="73" spans="1:6" x14ac:dyDescent="0.25">
      <c r="A73" s="9"/>
      <c r="B73" s="8"/>
      <c r="C73" s="8"/>
      <c r="D73" s="8"/>
      <c r="E73" s="6"/>
      <c r="F73" s="6"/>
    </row>
    <row r="74" spans="1:6" x14ac:dyDescent="0.25">
      <c r="A74" s="9"/>
      <c r="B74" s="8"/>
      <c r="C74" s="8"/>
      <c r="D74" s="8"/>
      <c r="E74" s="6"/>
      <c r="F74" s="6"/>
    </row>
    <row r="75" spans="1:6" x14ac:dyDescent="0.25">
      <c r="A75" s="9"/>
      <c r="B75" s="8"/>
      <c r="C75" s="8"/>
      <c r="D75" s="8"/>
      <c r="E75" s="6"/>
      <c r="F75" s="6"/>
    </row>
    <row r="76" spans="1:6" x14ac:dyDescent="0.25">
      <c r="A76" s="9"/>
      <c r="B76" s="8"/>
      <c r="C76" s="8"/>
      <c r="D76" s="8"/>
      <c r="E76" s="6"/>
      <c r="F76" s="6"/>
    </row>
    <row r="77" spans="1:6" x14ac:dyDescent="0.25">
      <c r="A77" s="9"/>
      <c r="B77" s="8"/>
      <c r="C77" s="8"/>
      <c r="D77" s="8"/>
      <c r="E77" s="6"/>
      <c r="F77" s="6"/>
    </row>
    <row r="78" spans="1:6" x14ac:dyDescent="0.25">
      <c r="A78" s="9"/>
      <c r="B78" s="8"/>
      <c r="C78" s="8"/>
      <c r="D78" s="8"/>
      <c r="E78" s="6"/>
      <c r="F78" s="6"/>
    </row>
    <row r="79" spans="1:6" x14ac:dyDescent="0.25">
      <c r="A79" s="9"/>
      <c r="B79" s="8"/>
      <c r="C79" s="8"/>
      <c r="D79" s="8"/>
      <c r="E79" s="6"/>
      <c r="F79" s="6"/>
    </row>
    <row r="80" spans="1:6" x14ac:dyDescent="0.25">
      <c r="A80" s="9"/>
      <c r="B80" s="8"/>
      <c r="C80" s="8"/>
      <c r="D80" s="8"/>
      <c r="E80" s="6"/>
      <c r="F80" s="6"/>
    </row>
    <row r="81" spans="1:6" x14ac:dyDescent="0.25">
      <c r="A81" s="9"/>
      <c r="B81" s="8"/>
      <c r="C81" s="8"/>
      <c r="D81" s="8"/>
      <c r="E81" s="6"/>
      <c r="F81" s="6"/>
    </row>
    <row r="82" spans="1:6" x14ac:dyDescent="0.25">
      <c r="A82" s="9"/>
      <c r="B82" s="8"/>
      <c r="C82" s="8"/>
      <c r="D82" s="8"/>
      <c r="E82" s="6"/>
      <c r="F82" s="6"/>
    </row>
    <row r="83" spans="1:6" x14ac:dyDescent="0.25">
      <c r="A83" s="9"/>
      <c r="B83" s="8"/>
      <c r="C83" s="8"/>
      <c r="D83" s="8"/>
      <c r="E83" s="6"/>
      <c r="F83" s="6"/>
    </row>
    <row r="84" spans="1:6" x14ac:dyDescent="0.25">
      <c r="A84" s="9"/>
      <c r="B84" s="8"/>
      <c r="C84" s="8"/>
      <c r="D84" s="8"/>
      <c r="E84" s="6"/>
      <c r="F84" s="6"/>
    </row>
    <row r="85" spans="1:6" x14ac:dyDescent="0.25">
      <c r="A85" s="9"/>
      <c r="B85" s="8"/>
      <c r="C85" s="8"/>
      <c r="D85" s="8"/>
      <c r="E85" s="6"/>
      <c r="F85" s="6"/>
    </row>
    <row r="86" spans="1:6" x14ac:dyDescent="0.25">
      <c r="A86" s="9"/>
      <c r="B86" s="8"/>
      <c r="C86" s="8"/>
      <c r="D86" s="8"/>
      <c r="E86" s="6"/>
      <c r="F86" s="6"/>
    </row>
    <row r="87" spans="1:6" x14ac:dyDescent="0.25">
      <c r="A87" s="9"/>
      <c r="B87" s="8"/>
      <c r="C87" s="8"/>
      <c r="D87" s="8"/>
      <c r="E87" s="6"/>
      <c r="F87" s="6"/>
    </row>
    <row r="88" spans="1:6" x14ac:dyDescent="0.25">
      <c r="A88" s="9"/>
      <c r="B88" s="8"/>
      <c r="C88" s="8"/>
      <c r="D88" s="8"/>
      <c r="E88" s="6"/>
      <c r="F88" s="6"/>
    </row>
    <row r="89" spans="1:6" x14ac:dyDescent="0.25">
      <c r="A89" s="9"/>
      <c r="B89" s="8"/>
      <c r="C89" s="8"/>
      <c r="D89" s="8"/>
      <c r="E89" s="6"/>
      <c r="F89" s="6"/>
    </row>
    <row r="90" spans="1:6" x14ac:dyDescent="0.25">
      <c r="A90" s="9"/>
      <c r="B90" s="8"/>
      <c r="C90" s="8"/>
      <c r="D90" s="8"/>
      <c r="E90" s="6"/>
      <c r="F90" s="6"/>
    </row>
    <row r="91" spans="1:6" x14ac:dyDescent="0.25">
      <c r="A91" s="9"/>
      <c r="B91" s="8"/>
      <c r="C91" s="8"/>
      <c r="D91" s="8"/>
      <c r="E91" s="6"/>
      <c r="F91" s="6"/>
    </row>
    <row r="92" spans="1:6" x14ac:dyDescent="0.25">
      <c r="A92" s="9"/>
      <c r="B92" s="8"/>
      <c r="C92" s="8"/>
      <c r="D92" s="8"/>
      <c r="E92" s="6"/>
      <c r="F92" s="6"/>
    </row>
    <row r="93" spans="1:6" x14ac:dyDescent="0.25">
      <c r="A93" s="9"/>
      <c r="B93" s="8"/>
      <c r="C93" s="8"/>
      <c r="D93" s="8"/>
      <c r="E93" s="6"/>
      <c r="F93" s="6"/>
    </row>
    <row r="94" spans="1:6" x14ac:dyDescent="0.25">
      <c r="A94" s="9"/>
      <c r="B94" s="8"/>
      <c r="C94" s="8"/>
      <c r="D94" s="8"/>
      <c r="E94" s="6"/>
      <c r="F94" s="6"/>
    </row>
    <row r="95" spans="1:6" x14ac:dyDescent="0.25">
      <c r="A95" s="9"/>
      <c r="B95" s="8"/>
      <c r="C95" s="8"/>
      <c r="D95" s="8"/>
      <c r="E95" s="6"/>
      <c r="F95" s="6"/>
    </row>
    <row r="96" spans="1:6" x14ac:dyDescent="0.25">
      <c r="A96" s="9"/>
      <c r="B96" s="8"/>
      <c r="C96" s="8"/>
      <c r="D96" s="8"/>
      <c r="E96" s="6"/>
      <c r="F96" s="6"/>
    </row>
    <row r="97" spans="1:6" x14ac:dyDescent="0.25">
      <c r="A97" s="9"/>
      <c r="B97" s="8"/>
      <c r="C97" s="8"/>
      <c r="D97" s="8"/>
      <c r="E97" s="6"/>
      <c r="F97" s="6"/>
    </row>
    <row r="98" spans="1:6" x14ac:dyDescent="0.25">
      <c r="A98" s="9"/>
      <c r="B98" s="8"/>
      <c r="C98" s="8"/>
      <c r="D98" s="8"/>
      <c r="E98" s="6"/>
      <c r="F98" s="6"/>
    </row>
    <row r="99" spans="1:6" x14ac:dyDescent="0.25">
      <c r="A99" s="9"/>
      <c r="B99" s="8"/>
      <c r="C99" s="8"/>
      <c r="D99" s="8"/>
      <c r="E99" s="6"/>
      <c r="F99" s="6"/>
    </row>
    <row r="100" spans="1:6" x14ac:dyDescent="0.25">
      <c r="A100" s="9"/>
      <c r="B100" s="8"/>
      <c r="C100" s="8"/>
      <c r="D100" s="8"/>
      <c r="E100" s="6"/>
      <c r="F100" s="6"/>
    </row>
    <row r="101" spans="1:6" x14ac:dyDescent="0.25">
      <c r="A101" s="9"/>
      <c r="B101" s="8"/>
      <c r="C101" s="8"/>
      <c r="D101" s="8"/>
      <c r="E101" s="6"/>
      <c r="F101" s="6"/>
    </row>
    <row r="102" spans="1:6" x14ac:dyDescent="0.25">
      <c r="A102" s="9"/>
      <c r="B102" s="8"/>
      <c r="C102" s="8"/>
      <c r="D102" s="8"/>
      <c r="E102" s="6"/>
      <c r="F102" s="6"/>
    </row>
    <row r="103" spans="1:6" x14ac:dyDescent="0.25">
      <c r="A103" s="9"/>
      <c r="B103" s="8"/>
      <c r="C103" s="8"/>
      <c r="D103" s="8"/>
      <c r="E103" s="6"/>
      <c r="F103" s="6"/>
    </row>
    <row r="104" spans="1:6" x14ac:dyDescent="0.25">
      <c r="A104" s="9"/>
      <c r="B104" s="8"/>
      <c r="C104" s="8"/>
      <c r="D104" s="8"/>
      <c r="E104" s="6"/>
      <c r="F104" s="6"/>
    </row>
    <row r="105" spans="1:6" x14ac:dyDescent="0.25">
      <c r="A105" s="9"/>
      <c r="B105" s="8"/>
      <c r="C105" s="8"/>
      <c r="D105" s="8"/>
      <c r="E105" s="6"/>
      <c r="F105" s="6"/>
    </row>
    <row r="106" spans="1:6" x14ac:dyDescent="0.25">
      <c r="A106" s="9"/>
      <c r="B106" s="8"/>
      <c r="C106" s="8"/>
      <c r="D106" s="8"/>
      <c r="E106" s="6"/>
      <c r="F106" s="6"/>
    </row>
    <row r="107" spans="1:6" x14ac:dyDescent="0.25">
      <c r="A107" s="9"/>
      <c r="B107" s="8"/>
      <c r="C107" s="8"/>
      <c r="D107" s="8"/>
      <c r="E107" s="6"/>
      <c r="F107" s="6"/>
    </row>
    <row r="108" spans="1:6" x14ac:dyDescent="0.25">
      <c r="A108" s="9"/>
      <c r="B108" s="8"/>
      <c r="C108" s="8"/>
      <c r="D108" s="8"/>
      <c r="E108" s="6"/>
      <c r="F108" s="6"/>
    </row>
    <row r="109" spans="1:6" x14ac:dyDescent="0.25">
      <c r="A109" s="9"/>
      <c r="B109" s="8"/>
      <c r="C109" s="8"/>
      <c r="D109" s="8"/>
      <c r="E109" s="6"/>
      <c r="F109" s="6"/>
    </row>
    <row r="110" spans="1:6" x14ac:dyDescent="0.25">
      <c r="A110" s="9"/>
      <c r="B110" s="8"/>
      <c r="C110" s="8"/>
      <c r="D110" s="8"/>
      <c r="E110" s="6"/>
      <c r="F110" s="6"/>
    </row>
    <row r="111" spans="1:6" x14ac:dyDescent="0.25">
      <c r="A111" s="9"/>
      <c r="B111" s="8"/>
      <c r="C111" s="8"/>
      <c r="D111" s="8"/>
      <c r="E111" s="6"/>
      <c r="F111" s="6"/>
    </row>
    <row r="112" spans="1:6" x14ac:dyDescent="0.25">
      <c r="A112" s="9"/>
      <c r="B112" s="8"/>
      <c r="C112" s="8"/>
      <c r="D112" s="8"/>
      <c r="E112" s="6"/>
      <c r="F112" s="6"/>
    </row>
    <row r="113" spans="1:6" x14ac:dyDescent="0.25">
      <c r="A113" s="9"/>
      <c r="B113" s="8"/>
      <c r="C113" s="8"/>
      <c r="D113" s="8"/>
      <c r="E113" s="6"/>
      <c r="F113" s="6"/>
    </row>
    <row r="114" spans="1:6" x14ac:dyDescent="0.25">
      <c r="A114" s="9"/>
      <c r="B114" s="8"/>
      <c r="C114" s="8"/>
      <c r="D114" s="8"/>
      <c r="E114" s="6"/>
      <c r="F114" s="6"/>
    </row>
    <row r="115" spans="1:6" x14ac:dyDescent="0.25">
      <c r="A115" s="9"/>
      <c r="B115" s="8"/>
      <c r="C115" s="8"/>
      <c r="D115" s="8"/>
      <c r="E115" s="6"/>
      <c r="F115" s="6"/>
    </row>
    <row r="116" spans="1:6" x14ac:dyDescent="0.25">
      <c r="A116" s="9"/>
      <c r="B116" s="8"/>
      <c r="C116" s="8"/>
      <c r="D116" s="8"/>
      <c r="E116" s="6"/>
      <c r="F116" s="6"/>
    </row>
    <row r="117" spans="1:6" x14ac:dyDescent="0.25">
      <c r="A117" s="9"/>
      <c r="B117" s="8"/>
      <c r="C117" s="8"/>
      <c r="D117" s="8"/>
      <c r="E117" s="6"/>
      <c r="F117" s="6"/>
    </row>
    <row r="118" spans="1:6" x14ac:dyDescent="0.25">
      <c r="A118" s="9"/>
      <c r="B118" s="8"/>
      <c r="C118" s="8"/>
      <c r="D118" s="8"/>
      <c r="E118" s="6"/>
      <c r="F118" s="6"/>
    </row>
    <row r="119" spans="1:6" x14ac:dyDescent="0.25">
      <c r="A119" s="9"/>
      <c r="B119" s="8"/>
      <c r="C119" s="8"/>
      <c r="D119" s="8"/>
      <c r="E119" s="6"/>
      <c r="F119" s="6"/>
    </row>
    <row r="120" spans="1:6" x14ac:dyDescent="0.25">
      <c r="A120" s="9"/>
      <c r="B120" s="8"/>
      <c r="C120" s="8"/>
      <c r="D120" s="8"/>
      <c r="E120" s="6"/>
      <c r="F120" s="6"/>
    </row>
    <row r="121" spans="1:6" x14ac:dyDescent="0.25">
      <c r="A121" s="9"/>
      <c r="B121" s="8"/>
      <c r="C121" s="8"/>
      <c r="D121" s="8"/>
      <c r="E121" s="6"/>
      <c r="F121" s="6"/>
    </row>
    <row r="122" spans="1:6" x14ac:dyDescent="0.25">
      <c r="A122" s="9"/>
      <c r="B122" s="8"/>
      <c r="C122" s="8"/>
      <c r="D122" s="8"/>
      <c r="E122" s="6"/>
      <c r="F122" s="6"/>
    </row>
    <row r="123" spans="1:6" x14ac:dyDescent="0.25">
      <c r="A123" s="9"/>
      <c r="B123" s="8"/>
      <c r="C123" s="8"/>
      <c r="D123" s="8"/>
      <c r="E123" s="6"/>
      <c r="F123" s="6"/>
    </row>
    <row r="124" spans="1:6" x14ac:dyDescent="0.25">
      <c r="A124" s="9"/>
      <c r="B124" s="8"/>
      <c r="C124" s="8"/>
      <c r="D124" s="8"/>
      <c r="E124" s="6"/>
      <c r="F124" s="6"/>
    </row>
    <row r="125" spans="1:6" x14ac:dyDescent="0.25">
      <c r="A125" s="9"/>
      <c r="B125" s="8"/>
      <c r="C125" s="8"/>
      <c r="D125" s="8"/>
      <c r="E125" s="6"/>
      <c r="F125" s="6"/>
    </row>
    <row r="126" spans="1:6" x14ac:dyDescent="0.25">
      <c r="A126" s="9"/>
      <c r="B126" s="8"/>
      <c r="C126" s="8"/>
      <c r="D126" s="8"/>
      <c r="E126" s="6"/>
      <c r="F126" s="6"/>
    </row>
    <row r="127" spans="1:6" x14ac:dyDescent="0.25">
      <c r="A127" s="9"/>
      <c r="B127" s="8"/>
      <c r="C127" s="8"/>
      <c r="D127" s="8"/>
      <c r="E127" s="6"/>
      <c r="F127" s="6"/>
    </row>
    <row r="128" spans="1:6" x14ac:dyDescent="0.25">
      <c r="A128" s="9"/>
      <c r="B128" s="8"/>
      <c r="C128" s="8"/>
      <c r="D128" s="8"/>
      <c r="E128" s="6"/>
      <c r="F128" s="6"/>
    </row>
    <row r="129" spans="1:6" x14ac:dyDescent="0.25">
      <c r="A129" s="9"/>
      <c r="B129" s="8"/>
      <c r="C129" s="8"/>
      <c r="D129" s="8"/>
      <c r="E129" s="6"/>
      <c r="F129" s="6"/>
    </row>
    <row r="130" spans="1:6" x14ac:dyDescent="0.25">
      <c r="A130" s="9"/>
      <c r="B130" s="8"/>
      <c r="C130" s="8"/>
      <c r="D130" s="8"/>
      <c r="E130" s="6"/>
      <c r="F130" s="6"/>
    </row>
    <row r="131" spans="1:6" x14ac:dyDescent="0.25">
      <c r="A131" s="9"/>
      <c r="B131" s="8"/>
      <c r="C131" s="8"/>
      <c r="D131" s="8"/>
      <c r="E131" s="6"/>
      <c r="F131" s="6"/>
    </row>
    <row r="132" spans="1:6" x14ac:dyDescent="0.25">
      <c r="A132" s="9"/>
      <c r="B132" s="8"/>
      <c r="C132" s="8"/>
      <c r="D132" s="8"/>
      <c r="E132" s="6"/>
      <c r="F132" s="6"/>
    </row>
    <row r="133" spans="1:6" x14ac:dyDescent="0.25">
      <c r="A133" s="9"/>
      <c r="B133" s="8"/>
      <c r="C133" s="8"/>
      <c r="D133" s="8"/>
      <c r="E133" s="6"/>
      <c r="F133" s="6"/>
    </row>
    <row r="134" spans="1:6" x14ac:dyDescent="0.25">
      <c r="A134" s="9"/>
      <c r="B134" s="8"/>
      <c r="C134" s="8"/>
      <c r="D134" s="8"/>
      <c r="E134" s="6"/>
      <c r="F134" s="6"/>
    </row>
    <row r="135" spans="1:6" x14ac:dyDescent="0.25">
      <c r="A135" s="9"/>
      <c r="B135" s="8"/>
      <c r="C135" s="8"/>
      <c r="D135" s="8"/>
      <c r="E135" s="6"/>
      <c r="F135" s="6"/>
    </row>
    <row r="136" spans="1:6" x14ac:dyDescent="0.25">
      <c r="A136" s="9"/>
      <c r="B136" s="8"/>
      <c r="C136" s="8"/>
      <c r="D136" s="8"/>
      <c r="E136" s="6"/>
      <c r="F136" s="6"/>
    </row>
    <row r="137" spans="1:6" x14ac:dyDescent="0.25">
      <c r="A137" s="9"/>
      <c r="B137" s="8"/>
      <c r="C137" s="8"/>
      <c r="D137" s="8"/>
      <c r="E137" s="6"/>
      <c r="F137" s="6"/>
    </row>
    <row r="138" spans="1:6" x14ac:dyDescent="0.25">
      <c r="A138" s="9"/>
      <c r="B138" s="8"/>
      <c r="C138" s="8"/>
      <c r="D138" s="8"/>
      <c r="E138" s="6"/>
      <c r="F138" s="6"/>
    </row>
    <row r="139" spans="1:6" x14ac:dyDescent="0.25">
      <c r="A139" s="9"/>
      <c r="B139" s="8"/>
      <c r="C139" s="8"/>
      <c r="D139" s="8"/>
      <c r="E139" s="6"/>
      <c r="F139" s="6"/>
    </row>
    <row r="140" spans="1:6" x14ac:dyDescent="0.25">
      <c r="A140" s="9"/>
      <c r="B140" s="8"/>
      <c r="C140" s="8"/>
      <c r="D140" s="8"/>
      <c r="E140" s="6"/>
      <c r="F140" s="6"/>
    </row>
    <row r="141" spans="1:6" x14ac:dyDescent="0.25">
      <c r="A141" s="9"/>
      <c r="B141" s="8"/>
      <c r="C141" s="8"/>
      <c r="D141" s="8"/>
      <c r="E141" s="6"/>
      <c r="F141" s="6"/>
    </row>
    <row r="142" spans="1:6" x14ac:dyDescent="0.25">
      <c r="A142" s="9"/>
      <c r="B142" s="8"/>
      <c r="C142" s="8"/>
      <c r="D142" s="8"/>
      <c r="E142" s="6"/>
      <c r="F142" s="6"/>
    </row>
    <row r="143" spans="1:6" x14ac:dyDescent="0.25">
      <c r="A143" s="9"/>
      <c r="B143" s="8"/>
      <c r="C143" s="8"/>
      <c r="D143" s="8"/>
      <c r="E143" s="6"/>
      <c r="F143" s="6"/>
    </row>
    <row r="144" spans="1:6" x14ac:dyDescent="0.25">
      <c r="A144" s="9"/>
      <c r="B144" s="8"/>
      <c r="C144" s="8"/>
      <c r="D144" s="8"/>
      <c r="E144" s="6"/>
      <c r="F144" s="6"/>
    </row>
    <row r="145" spans="1:6" x14ac:dyDescent="0.25">
      <c r="A145" s="9"/>
      <c r="B145" s="8"/>
      <c r="C145" s="8"/>
      <c r="D145" s="8"/>
      <c r="E145" s="6"/>
      <c r="F145" s="6"/>
    </row>
    <row r="146" spans="1:6" x14ac:dyDescent="0.25">
      <c r="A146" s="9"/>
      <c r="B146" s="8"/>
      <c r="C146" s="8"/>
      <c r="D146" s="8"/>
      <c r="E146" s="6"/>
      <c r="F146" s="6"/>
    </row>
    <row r="147" spans="1:6" x14ac:dyDescent="0.25">
      <c r="A147" s="9"/>
      <c r="B147" s="8"/>
      <c r="C147" s="8"/>
      <c r="D147" s="8"/>
      <c r="E147" s="6"/>
      <c r="F147" s="6"/>
    </row>
    <row r="148" spans="1:6" x14ac:dyDescent="0.25">
      <c r="A148" s="9"/>
      <c r="B148" s="8"/>
      <c r="C148" s="8"/>
      <c r="D148" s="8"/>
      <c r="E148" s="6"/>
      <c r="F148" s="6"/>
    </row>
    <row r="149" spans="1:6" x14ac:dyDescent="0.25">
      <c r="A149" s="9"/>
      <c r="B149" s="8"/>
      <c r="C149" s="8"/>
      <c r="D149" s="8"/>
      <c r="E149" s="6"/>
      <c r="F149" s="6"/>
    </row>
    <row r="150" spans="1:6" x14ac:dyDescent="0.25">
      <c r="A150" s="9"/>
      <c r="B150" s="8"/>
      <c r="C150" s="8"/>
      <c r="D150" s="8"/>
      <c r="E150" s="6"/>
      <c r="F150" s="6"/>
    </row>
    <row r="151" spans="1:6" x14ac:dyDescent="0.25">
      <c r="A151" s="9"/>
      <c r="B151" s="8"/>
      <c r="C151" s="8"/>
      <c r="D151" s="8"/>
      <c r="E151" s="6"/>
      <c r="F151" s="6"/>
    </row>
    <row r="152" spans="1:6" x14ac:dyDescent="0.25">
      <c r="A152" s="9"/>
      <c r="B152" s="8"/>
      <c r="C152" s="8"/>
      <c r="D152" s="8"/>
      <c r="E152" s="6"/>
      <c r="F152" s="6"/>
    </row>
    <row r="153" spans="1:6" x14ac:dyDescent="0.25">
      <c r="A153" s="9"/>
      <c r="B153" s="8"/>
      <c r="C153" s="8"/>
      <c r="D153" s="8"/>
      <c r="E153" s="6"/>
      <c r="F153" s="6"/>
    </row>
    <row r="154" spans="1:6" x14ac:dyDescent="0.25">
      <c r="A154" s="9"/>
      <c r="B154" s="8"/>
      <c r="C154" s="8"/>
      <c r="D154" s="8"/>
      <c r="E154" s="6"/>
      <c r="F154" s="6"/>
    </row>
    <row r="155" spans="1:6" x14ac:dyDescent="0.25">
      <c r="A155" s="9"/>
      <c r="B155" s="8"/>
      <c r="C155" s="8"/>
      <c r="D155" s="8"/>
      <c r="E155" s="6"/>
      <c r="F155" s="6"/>
    </row>
    <row r="156" spans="1:6" x14ac:dyDescent="0.25">
      <c r="A156" s="9"/>
      <c r="B156" s="8"/>
      <c r="C156" s="8"/>
      <c r="D156" s="8"/>
      <c r="E156" s="6"/>
      <c r="F156" s="6"/>
    </row>
    <row r="157" spans="1:6" x14ac:dyDescent="0.25">
      <c r="A157" s="9"/>
      <c r="B157" s="8"/>
      <c r="C157" s="8"/>
      <c r="D157" s="8"/>
      <c r="E157" s="6"/>
      <c r="F157" s="6"/>
    </row>
    <row r="158" spans="1:6" x14ac:dyDescent="0.25">
      <c r="A158" s="9"/>
      <c r="B158" s="8"/>
      <c r="C158" s="8"/>
      <c r="D158" s="8"/>
      <c r="E158" s="6"/>
      <c r="F158" s="6"/>
    </row>
    <row r="159" spans="1:6" x14ac:dyDescent="0.25">
      <c r="A159" s="9"/>
      <c r="B159" s="8"/>
      <c r="C159" s="8"/>
      <c r="D159" s="8"/>
      <c r="E159" s="6"/>
      <c r="F159" s="6"/>
    </row>
    <row r="160" spans="1:6" x14ac:dyDescent="0.25">
      <c r="A160" s="9"/>
      <c r="B160" s="8"/>
      <c r="C160" s="8"/>
      <c r="D160" s="8"/>
      <c r="E160" s="6"/>
      <c r="F160" s="6"/>
    </row>
    <row r="161" spans="1:6" x14ac:dyDescent="0.25">
      <c r="A161" s="9"/>
      <c r="B161" s="8"/>
      <c r="C161" s="8"/>
      <c r="D161" s="8"/>
      <c r="E161" s="6"/>
      <c r="F161" s="6"/>
    </row>
    <row r="162" spans="1:6" x14ac:dyDescent="0.25">
      <c r="A162" s="9"/>
      <c r="B162" s="8"/>
      <c r="C162" s="8"/>
      <c r="D162" s="8"/>
      <c r="E162" s="6"/>
      <c r="F162" s="6"/>
    </row>
    <row r="163" spans="1:6" x14ac:dyDescent="0.25">
      <c r="A163" s="9"/>
      <c r="B163" s="8"/>
      <c r="C163" s="8"/>
      <c r="D163" s="8"/>
      <c r="E163" s="6"/>
      <c r="F163" s="6"/>
    </row>
    <row r="164" spans="1:6" x14ac:dyDescent="0.25">
      <c r="A164" s="9"/>
      <c r="B164" s="8"/>
      <c r="C164" s="8"/>
      <c r="D164" s="8"/>
      <c r="E164" s="6"/>
      <c r="F164" s="6"/>
    </row>
    <row r="165" spans="1:6" x14ac:dyDescent="0.25">
      <c r="A165" s="9"/>
      <c r="B165" s="8"/>
      <c r="C165" s="8"/>
      <c r="D165" s="8"/>
      <c r="E165" s="6"/>
      <c r="F165" s="6"/>
    </row>
    <row r="166" spans="1:6" x14ac:dyDescent="0.25">
      <c r="A166" s="9"/>
      <c r="B166" s="8"/>
      <c r="C166" s="8"/>
      <c r="D166" s="8"/>
      <c r="E166" s="6"/>
      <c r="F166" s="6"/>
    </row>
    <row r="167" spans="1:6" x14ac:dyDescent="0.25">
      <c r="A167" s="9"/>
      <c r="B167" s="8"/>
      <c r="C167" s="8"/>
      <c r="D167" s="8"/>
      <c r="E167" s="6"/>
      <c r="F167" s="6"/>
    </row>
    <row r="168" spans="1:6" x14ac:dyDescent="0.25">
      <c r="A168" s="9"/>
      <c r="B168" s="8"/>
      <c r="C168" s="8"/>
      <c r="D168" s="8"/>
      <c r="E168" s="6"/>
      <c r="F168" s="6"/>
    </row>
    <row r="169" spans="1:6" x14ac:dyDescent="0.25">
      <c r="A169" s="9"/>
      <c r="B169" s="8"/>
      <c r="C169" s="8"/>
      <c r="D169" s="8"/>
      <c r="E169" s="6"/>
      <c r="F169" s="6"/>
    </row>
    <row r="170" spans="1:6" x14ac:dyDescent="0.25">
      <c r="A170" s="9"/>
      <c r="B170" s="8"/>
      <c r="C170" s="8"/>
      <c r="D170" s="8"/>
      <c r="E170" s="6"/>
      <c r="F170" s="6"/>
    </row>
    <row r="171" spans="1:6" x14ac:dyDescent="0.25">
      <c r="A171" s="9"/>
      <c r="B171" s="8"/>
      <c r="C171" s="8"/>
      <c r="D171" s="8"/>
      <c r="E171" s="6"/>
      <c r="F171" s="6"/>
    </row>
    <row r="172" spans="1:6" x14ac:dyDescent="0.25">
      <c r="A172" s="9"/>
      <c r="B172" s="8"/>
      <c r="C172" s="8"/>
      <c r="D172" s="8"/>
      <c r="E172" s="6"/>
      <c r="F172" s="6"/>
    </row>
    <row r="173" spans="1:6" x14ac:dyDescent="0.25">
      <c r="A173" s="9"/>
      <c r="B173" s="8"/>
      <c r="C173" s="8"/>
      <c r="D173" s="8"/>
      <c r="E173" s="6"/>
      <c r="F173" s="6"/>
    </row>
    <row r="174" spans="1:6" x14ac:dyDescent="0.25">
      <c r="A174" s="9"/>
      <c r="B174" s="8"/>
      <c r="C174" s="8"/>
      <c r="D174" s="8"/>
      <c r="E174" s="6"/>
      <c r="F174" s="6"/>
    </row>
    <row r="175" spans="1:6" x14ac:dyDescent="0.25">
      <c r="A175" s="9"/>
      <c r="B175" s="8"/>
      <c r="C175" s="8"/>
      <c r="D175" s="8"/>
      <c r="E175" s="6"/>
      <c r="F175" s="6"/>
    </row>
    <row r="176" spans="1:6" x14ac:dyDescent="0.25">
      <c r="A176" s="9"/>
      <c r="B176" s="8"/>
      <c r="C176" s="8"/>
      <c r="D176" s="8"/>
      <c r="E176" s="6"/>
      <c r="F176" s="6"/>
    </row>
    <row r="177" spans="1:6" x14ac:dyDescent="0.25">
      <c r="A177" s="9"/>
      <c r="B177" s="8"/>
      <c r="C177" s="8"/>
      <c r="D177" s="8"/>
      <c r="E177" s="6"/>
      <c r="F177" s="6"/>
    </row>
    <row r="178" spans="1:6" x14ac:dyDescent="0.25">
      <c r="A178" s="9"/>
      <c r="B178" s="8"/>
      <c r="C178" s="8"/>
      <c r="D178" s="8"/>
      <c r="E178" s="6"/>
      <c r="F178" s="6"/>
    </row>
    <row r="179" spans="1:6" x14ac:dyDescent="0.25">
      <c r="A179" s="9"/>
      <c r="B179" s="8"/>
      <c r="C179" s="8"/>
      <c r="D179" s="8"/>
      <c r="E179" s="6"/>
      <c r="F179" s="6"/>
    </row>
    <row r="180" spans="1:6" x14ac:dyDescent="0.25">
      <c r="A180" s="9"/>
      <c r="B180" s="8"/>
      <c r="C180" s="8"/>
      <c r="D180" s="8"/>
      <c r="E180" s="6"/>
      <c r="F180" s="6"/>
    </row>
    <row r="181" spans="1:6" x14ac:dyDescent="0.25">
      <c r="A181" s="9"/>
      <c r="B181" s="8"/>
      <c r="C181" s="8"/>
      <c r="D181" s="8"/>
      <c r="E181" s="6"/>
      <c r="F181" s="6"/>
    </row>
    <row r="182" spans="1:6" x14ac:dyDescent="0.25">
      <c r="A182" s="9"/>
      <c r="B182" s="8"/>
      <c r="C182" s="8"/>
      <c r="D182" s="8"/>
      <c r="E182" s="6"/>
      <c r="F182" s="6"/>
    </row>
    <row r="183" spans="1:6" x14ac:dyDescent="0.25">
      <c r="A183" s="9"/>
      <c r="B183" s="8"/>
      <c r="C183" s="8"/>
      <c r="D183" s="8"/>
      <c r="E183" s="6"/>
      <c r="F183" s="6"/>
    </row>
    <row r="184" spans="1:6" x14ac:dyDescent="0.25">
      <c r="A184" s="9"/>
      <c r="B184" s="8"/>
      <c r="C184" s="8"/>
      <c r="D184" s="8"/>
      <c r="E184" s="6"/>
      <c r="F184" s="6"/>
    </row>
    <row r="185" spans="1:6" x14ac:dyDescent="0.25">
      <c r="A185" s="9"/>
      <c r="B185" s="8"/>
      <c r="C185" s="8"/>
      <c r="D185" s="8"/>
      <c r="E185" s="6"/>
      <c r="F185" s="6"/>
    </row>
    <row r="186" spans="1:6" x14ac:dyDescent="0.25">
      <c r="A186" s="9"/>
      <c r="B186" s="8"/>
      <c r="C186" s="8"/>
      <c r="D186" s="8"/>
      <c r="E186" s="6"/>
      <c r="F186" s="6"/>
    </row>
    <row r="187" spans="1:6" x14ac:dyDescent="0.25">
      <c r="A187" s="9"/>
      <c r="B187" s="8"/>
      <c r="C187" s="8"/>
      <c r="D187" s="8"/>
      <c r="E187" s="6"/>
      <c r="F187" s="6"/>
    </row>
    <row r="188" spans="1:6" x14ac:dyDescent="0.25">
      <c r="A188" s="9"/>
      <c r="B188" s="8"/>
      <c r="C188" s="8"/>
      <c r="D188" s="8"/>
      <c r="E188" s="6"/>
      <c r="F188" s="6"/>
    </row>
    <row r="189" spans="1:6" x14ac:dyDescent="0.25">
      <c r="A189" s="9"/>
      <c r="B189" s="8"/>
      <c r="C189" s="8"/>
      <c r="D189" s="8"/>
      <c r="E189" s="6"/>
      <c r="F189" s="6"/>
    </row>
    <row r="190" spans="1:6" x14ac:dyDescent="0.25">
      <c r="A190" s="9"/>
      <c r="B190" s="8"/>
      <c r="C190" s="8"/>
      <c r="D190" s="8"/>
      <c r="E190" s="6"/>
      <c r="F190" s="6"/>
    </row>
    <row r="191" spans="1:6" x14ac:dyDescent="0.25">
      <c r="A191" s="9"/>
      <c r="B191" s="8"/>
      <c r="C191" s="8"/>
      <c r="D191" s="8"/>
      <c r="E191" s="6"/>
      <c r="F191" s="6"/>
    </row>
    <row r="192" spans="1:6" x14ac:dyDescent="0.25">
      <c r="A192" s="9"/>
      <c r="B192" s="8"/>
      <c r="C192" s="8"/>
      <c r="D192" s="8"/>
      <c r="E192" s="6"/>
      <c r="F192" s="6"/>
    </row>
    <row r="193" spans="1:6" x14ac:dyDescent="0.25">
      <c r="A193" s="9"/>
      <c r="B193" s="8"/>
      <c r="C193" s="8"/>
      <c r="D193" s="8"/>
      <c r="E193" s="6"/>
      <c r="F193" s="6"/>
    </row>
    <row r="194" spans="1:6" x14ac:dyDescent="0.25">
      <c r="A194" s="9"/>
      <c r="B194" s="8"/>
      <c r="C194" s="8"/>
      <c r="D194" s="8"/>
      <c r="E194" s="6"/>
      <c r="F194" s="6"/>
    </row>
    <row r="195" spans="1:6" x14ac:dyDescent="0.25">
      <c r="A195" s="9"/>
      <c r="B195" s="8"/>
      <c r="C195" s="8"/>
      <c r="D195" s="8"/>
      <c r="E195" s="6"/>
      <c r="F195" s="6"/>
    </row>
    <row r="196" spans="1:6" x14ac:dyDescent="0.25">
      <c r="A196" s="9"/>
      <c r="B196" s="8"/>
      <c r="C196" s="8"/>
      <c r="D196" s="8"/>
      <c r="E196" s="6"/>
      <c r="F196" s="6"/>
    </row>
    <row r="197" spans="1:6" x14ac:dyDescent="0.25">
      <c r="A197" s="9"/>
      <c r="B197" s="8"/>
      <c r="C197" s="8"/>
      <c r="D197" s="8"/>
      <c r="E197" s="6"/>
      <c r="F197" s="6"/>
    </row>
    <row r="198" spans="1:6" x14ac:dyDescent="0.25">
      <c r="A198" s="9"/>
      <c r="B198" s="8"/>
      <c r="C198" s="8"/>
      <c r="D198" s="8"/>
      <c r="E198" s="6"/>
      <c r="F198" s="6"/>
    </row>
    <row r="199" spans="1:6" x14ac:dyDescent="0.25">
      <c r="A199" s="9"/>
      <c r="B199" s="8"/>
      <c r="C199" s="8"/>
      <c r="D199" s="8"/>
      <c r="E199" s="6"/>
      <c r="F199" s="6"/>
    </row>
    <row r="200" spans="1:6" x14ac:dyDescent="0.25">
      <c r="A200" s="9"/>
      <c r="B200" s="8"/>
      <c r="C200" s="8"/>
      <c r="D200" s="8"/>
      <c r="E200" s="6"/>
      <c r="F200" s="6"/>
    </row>
    <row r="201" spans="1:6" x14ac:dyDescent="0.25">
      <c r="A201" s="9"/>
      <c r="B201" s="8"/>
      <c r="C201" s="8"/>
      <c r="D201" s="8"/>
      <c r="E201" s="6"/>
      <c r="F201" s="6"/>
    </row>
    <row r="202" spans="1:6" x14ac:dyDescent="0.25">
      <c r="A202" s="9"/>
      <c r="B202" s="8"/>
      <c r="C202" s="8"/>
      <c r="D202" s="8"/>
      <c r="E202" s="6"/>
      <c r="F202" s="6"/>
    </row>
    <row r="203" spans="1:6" x14ac:dyDescent="0.25">
      <c r="A203" s="9"/>
      <c r="B203" s="8"/>
      <c r="C203" s="8"/>
      <c r="D203" s="8"/>
      <c r="E203" s="6"/>
      <c r="F203" s="6"/>
    </row>
    <row r="204" spans="1:6" x14ac:dyDescent="0.25">
      <c r="A204" s="9"/>
      <c r="B204" s="8"/>
      <c r="C204" s="8"/>
      <c r="D204" s="8"/>
      <c r="E204" s="6"/>
      <c r="F204" s="6"/>
    </row>
    <row r="205" spans="1:6" x14ac:dyDescent="0.25">
      <c r="A205" s="9"/>
      <c r="B205" s="8"/>
      <c r="C205" s="8"/>
      <c r="D205" s="8"/>
      <c r="E205" s="6"/>
      <c r="F205" s="6"/>
    </row>
    <row r="206" spans="1:6" x14ac:dyDescent="0.25">
      <c r="A206" s="9"/>
      <c r="B206" s="8"/>
      <c r="C206" s="8"/>
      <c r="D206" s="8"/>
      <c r="E206" s="6"/>
      <c r="F206" s="6"/>
    </row>
    <row r="207" spans="1:6" x14ac:dyDescent="0.25">
      <c r="A207" s="9"/>
      <c r="B207" s="8"/>
      <c r="C207" s="8"/>
      <c r="D207" s="8"/>
      <c r="E207" s="6"/>
      <c r="F207" s="6"/>
    </row>
    <row r="208" spans="1:6" x14ac:dyDescent="0.25">
      <c r="A208" s="9"/>
      <c r="B208" s="8"/>
      <c r="C208" s="8"/>
      <c r="D208" s="8"/>
      <c r="E208" s="6"/>
      <c r="F208" s="6"/>
    </row>
    <row r="209" spans="1:6" x14ac:dyDescent="0.25">
      <c r="A209" s="9"/>
      <c r="B209" s="8"/>
      <c r="C209" s="8"/>
      <c r="D209" s="8"/>
      <c r="E209" s="6"/>
      <c r="F209" s="6"/>
    </row>
    <row r="210" spans="1:6" x14ac:dyDescent="0.25">
      <c r="A210" s="9"/>
      <c r="B210" s="8"/>
      <c r="C210" s="8"/>
      <c r="D210" s="8"/>
      <c r="E210" s="6"/>
      <c r="F210" s="6"/>
    </row>
    <row r="211" spans="1:6" x14ac:dyDescent="0.25">
      <c r="A211" s="9"/>
      <c r="B211" s="8"/>
      <c r="C211" s="8"/>
      <c r="D211" s="8"/>
      <c r="E211" s="6"/>
      <c r="F211" s="6"/>
    </row>
    <row r="212" spans="1:6" x14ac:dyDescent="0.25">
      <c r="A212" s="9"/>
      <c r="B212" s="8"/>
      <c r="C212" s="8"/>
      <c r="D212" s="8"/>
      <c r="E212" s="6"/>
      <c r="F212" s="6"/>
    </row>
    <row r="213" spans="1:6" x14ac:dyDescent="0.25">
      <c r="A213" s="9"/>
      <c r="B213" s="8"/>
      <c r="C213" s="8"/>
      <c r="D213" s="8"/>
      <c r="E213" s="6"/>
      <c r="F213" s="6"/>
    </row>
    <row r="214" spans="1:6" x14ac:dyDescent="0.25">
      <c r="A214" s="9"/>
      <c r="B214" s="8"/>
      <c r="C214" s="8"/>
      <c r="D214" s="8"/>
      <c r="E214" s="6"/>
      <c r="F214" s="6"/>
    </row>
    <row r="215" spans="1:6" x14ac:dyDescent="0.25">
      <c r="A215" s="9"/>
      <c r="B215" s="8"/>
      <c r="C215" s="8"/>
      <c r="D215" s="8"/>
      <c r="E215" s="6"/>
      <c r="F215" s="6"/>
    </row>
    <row r="216" spans="1:6" x14ac:dyDescent="0.25">
      <c r="A216" s="9"/>
      <c r="B216" s="8"/>
      <c r="C216" s="8"/>
      <c r="D216" s="8"/>
      <c r="E216" s="6"/>
      <c r="F216" s="6"/>
    </row>
    <row r="217" spans="1:6" x14ac:dyDescent="0.25">
      <c r="A217" s="9"/>
      <c r="B217" s="8"/>
      <c r="C217" s="8"/>
      <c r="D217" s="8"/>
      <c r="E217" s="6"/>
      <c r="F217" s="6"/>
    </row>
    <row r="218" spans="1:6" x14ac:dyDescent="0.25">
      <c r="A218" s="9"/>
      <c r="B218" s="8"/>
      <c r="C218" s="8"/>
      <c r="D218" s="8"/>
      <c r="E218" s="6"/>
      <c r="F218" s="6"/>
    </row>
    <row r="219" spans="1:6" x14ac:dyDescent="0.25">
      <c r="A219" s="9"/>
      <c r="B219" s="8"/>
      <c r="C219" s="8"/>
      <c r="D219" s="8"/>
      <c r="E219" s="6"/>
      <c r="F219" s="6"/>
    </row>
    <row r="220" spans="1:6" x14ac:dyDescent="0.25">
      <c r="A220" s="9"/>
      <c r="B220" s="8"/>
      <c r="C220" s="8"/>
      <c r="D220" s="8"/>
      <c r="E220" s="6"/>
      <c r="F220" s="6"/>
    </row>
    <row r="221" spans="1:6" x14ac:dyDescent="0.25">
      <c r="A221" s="9"/>
      <c r="B221" s="8"/>
      <c r="C221" s="8"/>
      <c r="D221" s="8"/>
      <c r="E221" s="6"/>
      <c r="F221" s="6"/>
    </row>
    <row r="222" spans="1:6" x14ac:dyDescent="0.25">
      <c r="A222" s="9"/>
      <c r="B222" s="8"/>
      <c r="C222" s="8"/>
      <c r="D222" s="8"/>
      <c r="E222" s="6"/>
      <c r="F222" s="6"/>
    </row>
    <row r="223" spans="1:6" x14ac:dyDescent="0.25">
      <c r="A223" s="9"/>
      <c r="B223" s="8"/>
      <c r="C223" s="8"/>
      <c r="D223" s="8"/>
      <c r="E223" s="6"/>
      <c r="F223" s="6"/>
    </row>
    <row r="224" spans="1:6" x14ac:dyDescent="0.25">
      <c r="A224" s="9"/>
      <c r="B224" s="8"/>
      <c r="C224" s="8"/>
      <c r="D224" s="8"/>
      <c r="E224" s="6"/>
      <c r="F224" s="6"/>
    </row>
    <row r="225" spans="1:6" x14ac:dyDescent="0.25">
      <c r="A225" s="9"/>
      <c r="B225" s="8"/>
      <c r="C225" s="8"/>
      <c r="D225" s="8"/>
      <c r="E225" s="6"/>
      <c r="F225" s="6"/>
    </row>
    <row r="226" spans="1:6" x14ac:dyDescent="0.25">
      <c r="A226" s="9"/>
      <c r="B226" s="8"/>
      <c r="C226" s="8"/>
      <c r="D226" s="8"/>
      <c r="E226" s="6"/>
      <c r="F226" s="6"/>
    </row>
    <row r="227" spans="1:6" x14ac:dyDescent="0.25">
      <c r="A227" s="9"/>
      <c r="B227" s="8"/>
      <c r="C227" s="8"/>
      <c r="D227" s="8"/>
      <c r="E227" s="6"/>
      <c r="F227" s="6"/>
    </row>
    <row r="228" spans="1:6" x14ac:dyDescent="0.25">
      <c r="A228" s="9"/>
      <c r="B228" s="8"/>
      <c r="C228" s="8"/>
      <c r="D228" s="8"/>
      <c r="E228" s="6"/>
      <c r="F228" s="6"/>
    </row>
    <row r="229" spans="1:6" x14ac:dyDescent="0.25">
      <c r="A229" s="9"/>
      <c r="B229" s="8"/>
      <c r="C229" s="8"/>
      <c r="D229" s="8"/>
      <c r="E229" s="6"/>
      <c r="F229" s="6"/>
    </row>
    <row r="230" spans="1:6" x14ac:dyDescent="0.25">
      <c r="A230" s="9"/>
      <c r="B230" s="8"/>
      <c r="C230" s="8"/>
      <c r="D230" s="8"/>
      <c r="E230" s="6"/>
      <c r="F230" s="6"/>
    </row>
    <row r="231" spans="1:6" x14ac:dyDescent="0.25">
      <c r="A231" s="9"/>
      <c r="B231" s="8"/>
      <c r="C231" s="8"/>
      <c r="D231" s="8"/>
      <c r="E231" s="6"/>
      <c r="F231" s="6"/>
    </row>
    <row r="232" spans="1:6" x14ac:dyDescent="0.25">
      <c r="A232" s="9"/>
      <c r="B232" s="8"/>
      <c r="C232" s="8"/>
      <c r="D232" s="8"/>
      <c r="E232" s="6"/>
      <c r="F232" s="6"/>
    </row>
    <row r="233" spans="1:6" x14ac:dyDescent="0.25">
      <c r="A233" s="9"/>
      <c r="B233" s="8"/>
      <c r="C233" s="8"/>
      <c r="D233" s="8"/>
      <c r="E233" s="6"/>
      <c r="F233" s="6"/>
    </row>
    <row r="234" spans="1:6" x14ac:dyDescent="0.25">
      <c r="A234" s="9"/>
      <c r="B234" s="8"/>
      <c r="C234" s="8"/>
      <c r="D234" s="8"/>
      <c r="E234" s="6"/>
      <c r="F234" s="6"/>
    </row>
    <row r="235" spans="1:6" x14ac:dyDescent="0.25">
      <c r="A235" s="9"/>
      <c r="B235" s="8"/>
      <c r="C235" s="8"/>
      <c r="D235" s="8"/>
      <c r="E235" s="6"/>
      <c r="F235" s="6"/>
    </row>
    <row r="236" spans="1:6" x14ac:dyDescent="0.25">
      <c r="A236" s="9"/>
      <c r="B236" s="8"/>
      <c r="C236" s="8"/>
      <c r="D236" s="8"/>
      <c r="E236" s="6"/>
      <c r="F236" s="6"/>
    </row>
    <row r="237" spans="1:6" x14ac:dyDescent="0.25">
      <c r="A237" s="9"/>
      <c r="B237" s="8"/>
      <c r="C237" s="8"/>
      <c r="D237" s="8"/>
      <c r="E237" s="6"/>
      <c r="F237" s="6"/>
    </row>
    <row r="238" spans="1:6" x14ac:dyDescent="0.25">
      <c r="A238" s="9"/>
      <c r="B238" s="8"/>
      <c r="C238" s="8"/>
      <c r="D238" s="8"/>
      <c r="E238" s="6"/>
      <c r="F238" s="6"/>
    </row>
    <row r="239" spans="1:6" x14ac:dyDescent="0.25">
      <c r="A239" s="9"/>
      <c r="B239" s="8"/>
      <c r="C239" s="8"/>
      <c r="D239" s="8"/>
      <c r="E239" s="6"/>
      <c r="F239" s="6"/>
    </row>
    <row r="240" spans="1:6" x14ac:dyDescent="0.25">
      <c r="A240" s="9"/>
      <c r="B240" s="8"/>
      <c r="C240" s="8"/>
      <c r="D240" s="8"/>
      <c r="E240" s="6"/>
      <c r="F240" s="6"/>
    </row>
    <row r="241" spans="1:6" x14ac:dyDescent="0.25">
      <c r="A241" s="9"/>
      <c r="B241" s="8"/>
      <c r="C241" s="8"/>
      <c r="D241" s="8"/>
      <c r="E241" s="6"/>
      <c r="F241" s="6"/>
    </row>
    <row r="242" spans="1:6" x14ac:dyDescent="0.25">
      <c r="A242" s="9"/>
      <c r="B242" s="8"/>
      <c r="C242" s="8"/>
      <c r="D242" s="8"/>
      <c r="E242" s="6"/>
      <c r="F242" s="6"/>
    </row>
    <row r="243" spans="1:6" x14ac:dyDescent="0.25">
      <c r="A243" s="9"/>
      <c r="B243" s="8"/>
      <c r="C243" s="8"/>
      <c r="D243" s="8"/>
      <c r="E243" s="6"/>
      <c r="F243" s="6"/>
    </row>
    <row r="244" spans="1:6" x14ac:dyDescent="0.25">
      <c r="A244" s="9"/>
      <c r="B244" s="8"/>
      <c r="C244" s="8"/>
      <c r="D244" s="8"/>
      <c r="E244" s="6"/>
      <c r="F244" s="6"/>
    </row>
    <row r="245" spans="1:6" x14ac:dyDescent="0.25">
      <c r="A245" s="9"/>
      <c r="B245" s="8"/>
      <c r="C245" s="8"/>
      <c r="D245" s="8"/>
      <c r="E245" s="6"/>
      <c r="F245" s="6"/>
    </row>
    <row r="246" spans="1:6" x14ac:dyDescent="0.25">
      <c r="A246" s="9"/>
      <c r="B246" s="8"/>
      <c r="C246" s="8"/>
      <c r="D246" s="8"/>
      <c r="E246" s="6"/>
      <c r="F246" s="6"/>
    </row>
    <row r="247" spans="1:6" x14ac:dyDescent="0.25">
      <c r="A247" s="9"/>
      <c r="B247" s="8"/>
      <c r="C247" s="8"/>
      <c r="D247" s="8"/>
      <c r="E247" s="6"/>
      <c r="F247" s="6"/>
    </row>
    <row r="248" spans="1:6" x14ac:dyDescent="0.25">
      <c r="A248" s="9"/>
      <c r="B248" s="8"/>
      <c r="C248" s="8"/>
      <c r="D248" s="8"/>
      <c r="E248" s="6"/>
      <c r="F248" s="6"/>
    </row>
    <row r="249" spans="1:6" x14ac:dyDescent="0.25">
      <c r="A249" s="9"/>
      <c r="B249" s="8"/>
      <c r="C249" s="8"/>
      <c r="D249" s="8"/>
      <c r="E249" s="6"/>
      <c r="F249" s="6"/>
    </row>
    <row r="250" spans="1:6" x14ac:dyDescent="0.25">
      <c r="A250" s="9"/>
      <c r="B250" s="8"/>
      <c r="C250" s="8"/>
      <c r="D250" s="8"/>
      <c r="E250" s="6"/>
      <c r="F250" s="6"/>
    </row>
    <row r="251" spans="1:6" x14ac:dyDescent="0.25">
      <c r="B251" s="8"/>
      <c r="C251" s="8"/>
      <c r="D251" s="8"/>
      <c r="E251" s="6"/>
      <c r="F251" s="6"/>
    </row>
    <row r="252" spans="1:6" x14ac:dyDescent="0.25">
      <c r="B252" s="8"/>
      <c r="C252" s="8"/>
      <c r="D252" s="8"/>
      <c r="E252" s="6"/>
      <c r="F252" s="6"/>
    </row>
    <row r="253" spans="1:6" x14ac:dyDescent="0.25">
      <c r="B253" s="8"/>
      <c r="C253" s="8"/>
      <c r="D253" s="8"/>
      <c r="E253" s="6"/>
      <c r="F253" s="6"/>
    </row>
    <row r="254" spans="1:6" x14ac:dyDescent="0.25">
      <c r="B254" s="8"/>
      <c r="C254" s="8"/>
      <c r="D254" s="8"/>
      <c r="E254" s="6"/>
      <c r="F254" s="6"/>
    </row>
    <row r="255" spans="1:6" x14ac:dyDescent="0.25">
      <c r="B255" s="8"/>
      <c r="C255" s="8"/>
      <c r="D255" s="8"/>
      <c r="E255" s="6"/>
      <c r="F255" s="6"/>
    </row>
    <row r="256" spans="1:6" x14ac:dyDescent="0.25">
      <c r="B256" s="8"/>
      <c r="C256" s="8"/>
      <c r="D256" s="8"/>
      <c r="E256" s="6"/>
      <c r="F256" s="6"/>
    </row>
    <row r="257" spans="2:6" x14ac:dyDescent="0.25">
      <c r="B257" s="8"/>
      <c r="C257" s="8"/>
      <c r="D257" s="8"/>
      <c r="E257" s="6"/>
      <c r="F257" s="6"/>
    </row>
    <row r="258" spans="2:6" x14ac:dyDescent="0.25">
      <c r="B258" s="8"/>
      <c r="C258" s="8"/>
      <c r="D258" s="8"/>
      <c r="E258" s="6"/>
      <c r="F258" s="6"/>
    </row>
    <row r="259" spans="2:6" x14ac:dyDescent="0.25">
      <c r="B259" s="8"/>
      <c r="C259" s="8"/>
      <c r="D259" s="8"/>
      <c r="E259" s="6"/>
      <c r="F259" s="6"/>
    </row>
    <row r="260" spans="2:6" x14ac:dyDescent="0.25">
      <c r="B260" s="8"/>
      <c r="C260" s="8"/>
      <c r="D260" s="8"/>
      <c r="E260" s="6"/>
      <c r="F260" s="6"/>
    </row>
    <row r="261" spans="2:6" x14ac:dyDescent="0.25">
      <c r="B261" s="8"/>
      <c r="C261" s="8"/>
      <c r="D261" s="8"/>
      <c r="E261" s="6"/>
      <c r="F261" s="6"/>
    </row>
    <row r="262" spans="2:6" x14ac:dyDescent="0.25">
      <c r="B262" s="8"/>
      <c r="C262" s="8"/>
      <c r="D262" s="8"/>
      <c r="E262" s="6"/>
      <c r="F262" s="6"/>
    </row>
    <row r="263" spans="2:6" x14ac:dyDescent="0.25">
      <c r="B263" s="8"/>
      <c r="C263" s="8"/>
      <c r="D263" s="8"/>
      <c r="E263" s="6"/>
      <c r="F263" s="6"/>
    </row>
    <row r="264" spans="2:6" x14ac:dyDescent="0.25">
      <c r="B264" s="8"/>
      <c r="C264" s="8"/>
      <c r="D264" s="8"/>
      <c r="E264" s="6"/>
      <c r="F264" s="6"/>
    </row>
    <row r="265" spans="2:6" x14ac:dyDescent="0.25">
      <c r="B265" s="8"/>
      <c r="C265" s="8"/>
      <c r="D265" s="8"/>
      <c r="E265" s="6"/>
      <c r="F265" s="6"/>
    </row>
    <row r="266" spans="2:6" x14ac:dyDescent="0.25">
      <c r="B266" s="8"/>
      <c r="C266" s="8"/>
      <c r="D266" s="8"/>
      <c r="E266" s="6"/>
      <c r="F266" s="6"/>
    </row>
    <row r="267" spans="2:6" x14ac:dyDescent="0.25">
      <c r="B267" s="8"/>
      <c r="C267" s="8"/>
      <c r="D267" s="8"/>
      <c r="E267" s="6"/>
      <c r="F267" s="6"/>
    </row>
    <row r="268" spans="2:6" x14ac:dyDescent="0.25">
      <c r="B268" s="8"/>
      <c r="C268" s="8"/>
      <c r="D268" s="8"/>
      <c r="E268" s="6"/>
      <c r="F268" s="6"/>
    </row>
    <row r="269" spans="2:6" x14ac:dyDescent="0.25">
      <c r="B269" s="8"/>
      <c r="C269" s="8"/>
      <c r="D269" s="8"/>
      <c r="E269" s="6"/>
      <c r="F269" s="6"/>
    </row>
    <row r="270" spans="2:6" x14ac:dyDescent="0.25">
      <c r="B270" s="8"/>
      <c r="C270" s="8"/>
      <c r="D270" s="8"/>
      <c r="E270" s="6"/>
      <c r="F270" s="6"/>
    </row>
    <row r="271" spans="2:6" x14ac:dyDescent="0.25">
      <c r="B271" s="8"/>
      <c r="C271" s="8"/>
      <c r="D271" s="8"/>
      <c r="E271" s="6"/>
      <c r="F271" s="6"/>
    </row>
    <row r="272" spans="2:6" x14ac:dyDescent="0.25">
      <c r="B272" s="8"/>
      <c r="C272" s="8"/>
      <c r="D272" s="8"/>
      <c r="E272" s="6"/>
      <c r="F272" s="6"/>
    </row>
    <row r="273" spans="2:6" x14ac:dyDescent="0.25">
      <c r="B273" s="8"/>
      <c r="C273" s="8"/>
      <c r="D273" s="8"/>
      <c r="E273" s="6"/>
      <c r="F273" s="6"/>
    </row>
    <row r="274" spans="2:6" x14ac:dyDescent="0.25">
      <c r="B274" s="8"/>
      <c r="C274" s="8"/>
      <c r="D274" s="8"/>
      <c r="E274" s="6"/>
      <c r="F274" s="6"/>
    </row>
    <row r="275" spans="2:6" x14ac:dyDescent="0.25">
      <c r="B275" s="8"/>
      <c r="C275" s="8"/>
      <c r="D275" s="8"/>
      <c r="E275" s="6"/>
      <c r="F275" s="6"/>
    </row>
    <row r="276" spans="2:6" x14ac:dyDescent="0.25">
      <c r="B276" s="8"/>
      <c r="C276" s="8"/>
      <c r="D276" s="8"/>
      <c r="E276" s="6"/>
      <c r="F276" s="6"/>
    </row>
    <row r="277" spans="2:6" x14ac:dyDescent="0.25">
      <c r="B277" s="8"/>
      <c r="C277" s="8"/>
      <c r="D277" s="8"/>
      <c r="E277" s="6"/>
      <c r="F277" s="6"/>
    </row>
    <row r="278" spans="2:6" x14ac:dyDescent="0.25">
      <c r="B278" s="8"/>
      <c r="C278" s="8"/>
      <c r="D278" s="8"/>
      <c r="E278" s="6"/>
      <c r="F278" s="6"/>
    </row>
    <row r="279" spans="2:6" x14ac:dyDescent="0.25">
      <c r="B279" s="8"/>
      <c r="C279" s="8"/>
      <c r="D279" s="8"/>
      <c r="E279" s="6"/>
      <c r="F279" s="6"/>
    </row>
    <row r="280" spans="2:6" x14ac:dyDescent="0.25">
      <c r="B280" s="8"/>
      <c r="C280" s="8"/>
      <c r="D280" s="8"/>
      <c r="E280" s="6"/>
      <c r="F280" s="6"/>
    </row>
    <row r="281" spans="2:6" x14ac:dyDescent="0.25">
      <c r="B281" s="8"/>
      <c r="C281" s="8"/>
      <c r="D281" s="8"/>
      <c r="E281" s="6"/>
      <c r="F281" s="6"/>
    </row>
    <row r="282" spans="2:6" x14ac:dyDescent="0.25">
      <c r="B282" s="8"/>
      <c r="C282" s="8"/>
      <c r="D282" s="8"/>
      <c r="E282" s="6"/>
      <c r="F282" s="6"/>
    </row>
    <row r="283" spans="2:6" x14ac:dyDescent="0.25">
      <c r="B283" s="8"/>
      <c r="C283" s="8"/>
      <c r="D283" s="8"/>
      <c r="E283" s="6"/>
      <c r="F283" s="6"/>
    </row>
    <row r="284" spans="2:6" x14ac:dyDescent="0.25">
      <c r="B284" s="8"/>
      <c r="C284" s="8"/>
      <c r="D284" s="8"/>
      <c r="E284" s="6"/>
      <c r="F284" s="6"/>
    </row>
    <row r="285" spans="2:6" x14ac:dyDescent="0.25">
      <c r="B285" s="8"/>
      <c r="C285" s="8"/>
      <c r="D285" s="8"/>
      <c r="E285" s="6"/>
      <c r="F285" s="6"/>
    </row>
    <row r="286" spans="2:6" x14ac:dyDescent="0.25">
      <c r="B286" s="8"/>
      <c r="C286" s="8"/>
      <c r="D286" s="8"/>
      <c r="E286" s="6"/>
      <c r="F286" s="6"/>
    </row>
    <row r="287" spans="2:6" x14ac:dyDescent="0.25">
      <c r="B287" s="8"/>
      <c r="C287" s="8"/>
      <c r="D287" s="8"/>
      <c r="E287" s="6"/>
      <c r="F287" s="6"/>
    </row>
    <row r="288" spans="2:6" x14ac:dyDescent="0.25">
      <c r="B288" s="8"/>
      <c r="C288" s="8"/>
      <c r="D288" s="8"/>
      <c r="E288" s="6"/>
      <c r="F288" s="6"/>
    </row>
    <row r="289" spans="5:6" x14ac:dyDescent="0.25">
      <c r="E289" s="6"/>
      <c r="F289" s="6"/>
    </row>
    <row r="290" spans="5:6" x14ac:dyDescent="0.25">
      <c r="E290" s="6"/>
      <c r="F290" s="6"/>
    </row>
    <row r="291" spans="5:6" x14ac:dyDescent="0.25">
      <c r="E291" s="6"/>
      <c r="F291" s="6"/>
    </row>
    <row r="292" spans="5:6" x14ac:dyDescent="0.25">
      <c r="E292" s="6"/>
      <c r="F292" s="6"/>
    </row>
    <row r="293" spans="5:6" x14ac:dyDescent="0.25">
      <c r="E293" s="6"/>
      <c r="F293" s="6"/>
    </row>
    <row r="294" spans="5:6" x14ac:dyDescent="0.25">
      <c r="E294" s="6"/>
      <c r="F294" s="6"/>
    </row>
    <row r="295" spans="5:6" x14ac:dyDescent="0.25">
      <c r="E295" s="6"/>
      <c r="F295" s="6"/>
    </row>
    <row r="296" spans="5:6" x14ac:dyDescent="0.25">
      <c r="E296" s="6"/>
      <c r="F296" s="6"/>
    </row>
    <row r="297" spans="5:6" x14ac:dyDescent="0.25">
      <c r="E297" s="6"/>
      <c r="F297" s="6"/>
    </row>
    <row r="298" spans="5:6" x14ac:dyDescent="0.25">
      <c r="E298" s="6"/>
      <c r="F298" s="6"/>
    </row>
    <row r="299" spans="5:6" x14ac:dyDescent="0.25">
      <c r="E299" s="6"/>
      <c r="F299" s="6"/>
    </row>
    <row r="300" spans="5:6" x14ac:dyDescent="0.25">
      <c r="E300" s="6"/>
      <c r="F300" s="6"/>
    </row>
    <row r="301" spans="5:6" x14ac:dyDescent="0.25">
      <c r="E301" s="6"/>
      <c r="F301" s="6"/>
    </row>
    <row r="302" spans="5:6" x14ac:dyDescent="0.25">
      <c r="E302" s="6"/>
      <c r="F302" s="6"/>
    </row>
    <row r="303" spans="5:6" x14ac:dyDescent="0.25">
      <c r="E303" s="6"/>
      <c r="F303" s="6"/>
    </row>
    <row r="304" spans="5:6" x14ac:dyDescent="0.25">
      <c r="E304" s="6"/>
      <c r="F304" s="6"/>
    </row>
    <row r="305" spans="5:6" x14ac:dyDescent="0.25">
      <c r="E305" s="6"/>
      <c r="F305" s="6"/>
    </row>
    <row r="306" spans="5:6" x14ac:dyDescent="0.25">
      <c r="E306" s="6"/>
      <c r="F306" s="6"/>
    </row>
    <row r="307" spans="5:6" x14ac:dyDescent="0.25">
      <c r="E307" s="6"/>
      <c r="F307" s="6"/>
    </row>
    <row r="308" spans="5:6" x14ac:dyDescent="0.25">
      <c r="E308" s="6"/>
      <c r="F308" s="6"/>
    </row>
    <row r="309" spans="5:6" x14ac:dyDescent="0.25">
      <c r="E309" s="6"/>
      <c r="F309" s="6"/>
    </row>
    <row r="310" spans="5:6" x14ac:dyDescent="0.25">
      <c r="E310" s="6"/>
      <c r="F310" s="6"/>
    </row>
    <row r="311" spans="5:6" x14ac:dyDescent="0.25">
      <c r="E311" s="6"/>
      <c r="F311" s="6"/>
    </row>
    <row r="312" spans="5:6" x14ac:dyDescent="0.25">
      <c r="E312" s="6"/>
      <c r="F312" s="6"/>
    </row>
    <row r="313" spans="5:6" x14ac:dyDescent="0.25">
      <c r="E313" s="6"/>
      <c r="F313" s="6"/>
    </row>
    <row r="314" spans="5:6" x14ac:dyDescent="0.25">
      <c r="E314" s="6"/>
      <c r="F314" s="6"/>
    </row>
    <row r="315" spans="5:6" x14ac:dyDescent="0.25">
      <c r="E315" s="6"/>
      <c r="F315" s="6"/>
    </row>
    <row r="316" spans="5:6" x14ac:dyDescent="0.25">
      <c r="E316" s="6"/>
      <c r="F316" s="6"/>
    </row>
    <row r="317" spans="5:6" x14ac:dyDescent="0.25">
      <c r="E317" s="6"/>
      <c r="F317" s="6"/>
    </row>
    <row r="318" spans="5:6" x14ac:dyDescent="0.25">
      <c r="E318" s="6"/>
      <c r="F318" s="6"/>
    </row>
    <row r="319" spans="5:6" x14ac:dyDescent="0.25">
      <c r="E319" s="6"/>
      <c r="F319" s="6"/>
    </row>
    <row r="320" spans="5:6" x14ac:dyDescent="0.25">
      <c r="E320" s="6"/>
      <c r="F320" s="6"/>
    </row>
    <row r="321" spans="5:6" x14ac:dyDescent="0.25">
      <c r="E321" s="6"/>
      <c r="F321" s="6"/>
    </row>
    <row r="322" spans="5:6" x14ac:dyDescent="0.25">
      <c r="E322" s="6"/>
      <c r="F322" s="6"/>
    </row>
    <row r="323" spans="5:6" x14ac:dyDescent="0.25">
      <c r="E323" s="6"/>
      <c r="F323" s="6"/>
    </row>
    <row r="324" spans="5:6" x14ac:dyDescent="0.25">
      <c r="E324" s="6"/>
      <c r="F324" s="6"/>
    </row>
    <row r="325" spans="5:6" x14ac:dyDescent="0.25">
      <c r="E325" s="6"/>
      <c r="F325" s="6"/>
    </row>
    <row r="326" spans="5:6" x14ac:dyDescent="0.25">
      <c r="E326" s="6"/>
      <c r="F326" s="6"/>
    </row>
    <row r="327" spans="5:6" x14ac:dyDescent="0.25">
      <c r="E327" s="6"/>
      <c r="F327" s="6"/>
    </row>
    <row r="328" spans="5:6" x14ac:dyDescent="0.25">
      <c r="E328" s="6"/>
      <c r="F328" s="6"/>
    </row>
    <row r="329" spans="5:6" x14ac:dyDescent="0.25">
      <c r="E329" s="6"/>
      <c r="F329" s="6"/>
    </row>
    <row r="330" spans="5:6" x14ac:dyDescent="0.25">
      <c r="E330" s="6"/>
      <c r="F330" s="6"/>
    </row>
    <row r="331" spans="5:6" x14ac:dyDescent="0.25">
      <c r="E331" s="6"/>
      <c r="F331" s="6"/>
    </row>
    <row r="332" spans="5:6" x14ac:dyDescent="0.25">
      <c r="E332" s="6"/>
      <c r="F332" s="6"/>
    </row>
    <row r="333" spans="5:6" x14ac:dyDescent="0.25">
      <c r="E333" s="6"/>
      <c r="F333" s="6"/>
    </row>
    <row r="334" spans="5:6" x14ac:dyDescent="0.25">
      <c r="E334" s="6"/>
      <c r="F334" s="6"/>
    </row>
    <row r="335" spans="5:6" x14ac:dyDescent="0.25">
      <c r="E335" s="6"/>
      <c r="F335" s="6"/>
    </row>
    <row r="336" spans="5:6" x14ac:dyDescent="0.25">
      <c r="E336" s="6"/>
      <c r="F336" s="6"/>
    </row>
    <row r="337" spans="5:6" x14ac:dyDescent="0.25">
      <c r="E337" s="6"/>
      <c r="F337" s="6"/>
    </row>
    <row r="338" spans="5:6" x14ac:dyDescent="0.25">
      <c r="E338" s="6"/>
      <c r="F338" s="6"/>
    </row>
    <row r="339" spans="5:6" x14ac:dyDescent="0.25">
      <c r="E339" s="6"/>
      <c r="F339" s="6"/>
    </row>
    <row r="340" spans="5:6" x14ac:dyDescent="0.25">
      <c r="E340" s="6"/>
      <c r="F340" s="6"/>
    </row>
    <row r="341" spans="5:6" x14ac:dyDescent="0.25">
      <c r="E341" s="6"/>
      <c r="F341" s="6"/>
    </row>
    <row r="342" spans="5:6" x14ac:dyDescent="0.25">
      <c r="E342" s="6"/>
      <c r="F342" s="6"/>
    </row>
    <row r="343" spans="5:6" x14ac:dyDescent="0.25">
      <c r="E343" s="6"/>
      <c r="F343" s="6"/>
    </row>
    <row r="344" spans="5:6" x14ac:dyDescent="0.25">
      <c r="E344" s="6"/>
      <c r="F344" s="6"/>
    </row>
    <row r="345" spans="5:6" x14ac:dyDescent="0.25">
      <c r="E345" s="6"/>
      <c r="F345" s="6"/>
    </row>
    <row r="346" spans="5:6" x14ac:dyDescent="0.25">
      <c r="E346" s="6"/>
      <c r="F346" s="6"/>
    </row>
    <row r="347" spans="5:6" x14ac:dyDescent="0.25">
      <c r="E347" s="6"/>
      <c r="F347" s="6"/>
    </row>
    <row r="348" spans="5:6" x14ac:dyDescent="0.25">
      <c r="E348" s="6"/>
      <c r="F348" s="6"/>
    </row>
    <row r="349" spans="5:6" x14ac:dyDescent="0.25">
      <c r="E349" s="6"/>
      <c r="F349" s="6"/>
    </row>
    <row r="350" spans="5:6" x14ac:dyDescent="0.25">
      <c r="E350" s="6"/>
      <c r="F350" s="6"/>
    </row>
    <row r="351" spans="5:6" x14ac:dyDescent="0.25">
      <c r="E351" s="6"/>
      <c r="F351" s="6"/>
    </row>
    <row r="352" spans="5:6" x14ac:dyDescent="0.25">
      <c r="E352" s="6"/>
      <c r="F352" s="6"/>
    </row>
    <row r="353" spans="5:6" x14ac:dyDescent="0.25">
      <c r="E353" s="6"/>
      <c r="F353" s="6"/>
    </row>
    <row r="354" spans="5:6" x14ac:dyDescent="0.25">
      <c r="E354" s="6"/>
      <c r="F354" s="6"/>
    </row>
  </sheetData>
  <mergeCells count="1">
    <mergeCell ref="A1:G1"/>
  </mergeCells>
  <pageMargins left="0.7" right="0.7" top="0.75" bottom="0.75" header="0.3" footer="0.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6"/>
  <dimension ref="A1:O118"/>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7.710937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89</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120" x14ac:dyDescent="0.25">
      <c r="A3" s="9">
        <v>41730</v>
      </c>
      <c r="B3" s="8" t="s">
        <v>231</v>
      </c>
      <c r="C3" s="8" t="s">
        <v>577</v>
      </c>
      <c r="D3" s="8" t="s">
        <v>168</v>
      </c>
      <c r="E3" s="6" t="s">
        <v>1298</v>
      </c>
      <c r="F3" s="6" t="s">
        <v>1297</v>
      </c>
      <c r="G3" s="6" t="s">
        <v>1304</v>
      </c>
    </row>
    <row r="4" spans="1:15" ht="90" x14ac:dyDescent="0.25">
      <c r="A4" s="9">
        <v>41730</v>
      </c>
      <c r="B4" s="8" t="s">
        <v>231</v>
      </c>
      <c r="C4" s="8" t="s">
        <v>577</v>
      </c>
      <c r="D4" s="8" t="s">
        <v>168</v>
      </c>
      <c r="E4" s="6" t="s">
        <v>634</v>
      </c>
      <c r="F4" s="6" t="s">
        <v>1299</v>
      </c>
      <c r="G4" s="6" t="s">
        <v>1305</v>
      </c>
    </row>
    <row r="5" spans="1:15" ht="120" x14ac:dyDescent="0.25">
      <c r="A5" s="9">
        <v>41730</v>
      </c>
      <c r="B5" s="8" t="s">
        <v>231</v>
      </c>
      <c r="C5" s="8" t="s">
        <v>577</v>
      </c>
      <c r="D5" s="8" t="s">
        <v>168</v>
      </c>
      <c r="E5" s="6"/>
      <c r="F5" s="6" t="s">
        <v>1300</v>
      </c>
      <c r="G5" s="6" t="s">
        <v>1306</v>
      </c>
    </row>
    <row r="6" spans="1:15" ht="135" x14ac:dyDescent="0.25">
      <c r="A6" s="9">
        <v>41730</v>
      </c>
      <c r="B6" s="8" t="s">
        <v>231</v>
      </c>
      <c r="C6" s="8" t="s">
        <v>577</v>
      </c>
      <c r="D6" s="8" t="s">
        <v>172</v>
      </c>
      <c r="E6" s="6" t="s">
        <v>1302</v>
      </c>
      <c r="F6" s="6" t="s">
        <v>1301</v>
      </c>
      <c r="G6" s="6" t="s">
        <v>1307</v>
      </c>
    </row>
    <row r="7" spans="1:15" ht="255" x14ac:dyDescent="0.25">
      <c r="A7" s="9">
        <v>41730</v>
      </c>
      <c r="B7" s="8" t="s">
        <v>231</v>
      </c>
      <c r="C7" s="8" t="s">
        <v>996</v>
      </c>
      <c r="D7" s="8" t="s">
        <v>568</v>
      </c>
      <c r="E7" s="6"/>
      <c r="F7" s="6" t="s">
        <v>1303</v>
      </c>
      <c r="G7" s="6"/>
    </row>
    <row r="8" spans="1:15" ht="165" x14ac:dyDescent="0.25">
      <c r="A8" s="9">
        <v>41984</v>
      </c>
      <c r="B8" s="8" t="s">
        <v>392</v>
      </c>
      <c r="C8" s="8" t="s">
        <v>455</v>
      </c>
      <c r="D8" s="8" t="s">
        <v>172</v>
      </c>
      <c r="E8" s="6" t="s">
        <v>922</v>
      </c>
      <c r="F8" s="6" t="s">
        <v>1308</v>
      </c>
      <c r="G8" s="6" t="s">
        <v>1322</v>
      </c>
    </row>
    <row r="9" spans="1:15" ht="120" x14ac:dyDescent="0.25">
      <c r="A9" s="9">
        <v>41984</v>
      </c>
      <c r="B9" s="8" t="s">
        <v>392</v>
      </c>
      <c r="C9" s="8" t="s">
        <v>455</v>
      </c>
      <c r="D9" s="8" t="s">
        <v>172</v>
      </c>
      <c r="E9" s="6" t="s">
        <v>1310</v>
      </c>
      <c r="F9" s="6" t="s">
        <v>1309</v>
      </c>
      <c r="G9" s="6" t="s">
        <v>1323</v>
      </c>
    </row>
    <row r="10" spans="1:15" ht="90" x14ac:dyDescent="0.25">
      <c r="A10" s="9">
        <v>41984</v>
      </c>
      <c r="B10" s="8" t="s">
        <v>392</v>
      </c>
      <c r="C10" s="8" t="s">
        <v>455</v>
      </c>
      <c r="D10" s="8" t="s">
        <v>172</v>
      </c>
      <c r="E10" s="6" t="s">
        <v>1313</v>
      </c>
      <c r="F10" s="6" t="s">
        <v>1312</v>
      </c>
      <c r="G10" s="6" t="s">
        <v>1324</v>
      </c>
    </row>
    <row r="11" spans="1:15" ht="165" x14ac:dyDescent="0.25">
      <c r="A11" s="9">
        <v>41984</v>
      </c>
      <c r="B11" s="8" t="s">
        <v>392</v>
      </c>
      <c r="C11" s="8" t="s">
        <v>455</v>
      </c>
      <c r="D11" s="8" t="s">
        <v>172</v>
      </c>
      <c r="E11" s="6" t="s">
        <v>674</v>
      </c>
      <c r="F11" s="6" t="s">
        <v>1311</v>
      </c>
      <c r="G11" s="6" t="s">
        <v>1325</v>
      </c>
    </row>
    <row r="12" spans="1:15" ht="150" x14ac:dyDescent="0.25">
      <c r="A12" s="9">
        <v>41984</v>
      </c>
      <c r="B12" s="8" t="s">
        <v>392</v>
      </c>
      <c r="C12" s="8" t="s">
        <v>455</v>
      </c>
      <c r="D12" s="8" t="s">
        <v>568</v>
      </c>
      <c r="E12" s="6"/>
      <c r="F12" s="6" t="s">
        <v>1314</v>
      </c>
      <c r="G12" s="6" t="s">
        <v>1326</v>
      </c>
    </row>
    <row r="13" spans="1:15" ht="105" x14ac:dyDescent="0.25">
      <c r="A13" s="9">
        <v>41984</v>
      </c>
      <c r="B13" s="8" t="s">
        <v>392</v>
      </c>
      <c r="C13" s="8" t="s">
        <v>455</v>
      </c>
      <c r="D13" s="8" t="s">
        <v>172</v>
      </c>
      <c r="E13" s="6" t="s">
        <v>1315</v>
      </c>
      <c r="F13" s="6" t="s">
        <v>1316</v>
      </c>
      <c r="G13" s="6" t="s">
        <v>1327</v>
      </c>
    </row>
    <row r="14" spans="1:15" ht="165" x14ac:dyDescent="0.25">
      <c r="A14" s="9">
        <v>41984</v>
      </c>
      <c r="B14" s="8" t="s">
        <v>392</v>
      </c>
      <c r="C14" s="8" t="s">
        <v>455</v>
      </c>
      <c r="D14" s="8" t="s">
        <v>172</v>
      </c>
      <c r="E14" s="6" t="s">
        <v>314</v>
      </c>
      <c r="F14" s="6" t="s">
        <v>1317</v>
      </c>
      <c r="G14" s="6"/>
    </row>
    <row r="15" spans="1:15" ht="150" x14ac:dyDescent="0.25">
      <c r="A15" s="9">
        <v>41984</v>
      </c>
      <c r="B15" s="8" t="s">
        <v>392</v>
      </c>
      <c r="C15" s="8" t="s">
        <v>318</v>
      </c>
      <c r="D15" s="8" t="s">
        <v>172</v>
      </c>
      <c r="E15" s="6" t="s">
        <v>1319</v>
      </c>
      <c r="F15" s="6" t="s">
        <v>1318</v>
      </c>
      <c r="G15" s="6" t="s">
        <v>1328</v>
      </c>
    </row>
    <row r="16" spans="1:15" ht="105" x14ac:dyDescent="0.25">
      <c r="A16" s="9">
        <v>41984</v>
      </c>
      <c r="B16" s="8" t="s">
        <v>392</v>
      </c>
      <c r="C16" s="8" t="s">
        <v>318</v>
      </c>
      <c r="D16" s="8" t="s">
        <v>568</v>
      </c>
      <c r="E16" s="6" t="s">
        <v>1321</v>
      </c>
      <c r="F16" s="6" t="s">
        <v>1320</v>
      </c>
      <c r="G16" s="6"/>
    </row>
    <row r="17" spans="1:7" x14ac:dyDescent="0.25">
      <c r="A17" s="9"/>
      <c r="B17" s="8"/>
      <c r="C17" s="8"/>
      <c r="D17" s="8"/>
      <c r="E17" s="6"/>
      <c r="F17" s="6"/>
      <c r="G17" s="6"/>
    </row>
    <row r="18" spans="1:7" x14ac:dyDescent="0.25">
      <c r="A18" s="9"/>
      <c r="B18" s="8"/>
      <c r="C18" s="8"/>
      <c r="D18" s="8"/>
      <c r="E18" s="6"/>
      <c r="F18" s="6"/>
      <c r="G18" s="6"/>
    </row>
    <row r="19" spans="1:7" x14ac:dyDescent="0.25">
      <c r="A19" s="9"/>
      <c r="B19" s="8"/>
      <c r="C19" s="8"/>
      <c r="D19" s="8"/>
      <c r="E19" s="6"/>
      <c r="F19" s="6"/>
      <c r="G19" s="6"/>
    </row>
    <row r="20" spans="1:7" x14ac:dyDescent="0.25">
      <c r="A20" s="9"/>
      <c r="B20" s="8"/>
      <c r="C20" s="8"/>
      <c r="D20" s="8"/>
      <c r="E20" s="6"/>
      <c r="F20" s="6"/>
      <c r="G20" s="6"/>
    </row>
    <row r="21" spans="1:7" x14ac:dyDescent="0.25">
      <c r="A21" s="9"/>
      <c r="B21" s="8"/>
      <c r="C21" s="8"/>
      <c r="D21" s="8"/>
      <c r="E21" s="6"/>
      <c r="F21" s="6"/>
      <c r="G21" s="6"/>
    </row>
    <row r="22" spans="1:7" x14ac:dyDescent="0.25">
      <c r="A22" s="9"/>
      <c r="B22" s="8"/>
      <c r="C22" s="8"/>
      <c r="D22" s="8"/>
      <c r="E22" s="6"/>
      <c r="F22" s="6"/>
      <c r="G22" s="6"/>
    </row>
    <row r="23" spans="1:7" x14ac:dyDescent="0.25">
      <c r="A23" s="9"/>
      <c r="B23" s="8"/>
      <c r="C23" s="8"/>
      <c r="D23" s="8"/>
      <c r="E23" s="6"/>
      <c r="F23" s="6"/>
      <c r="G23" s="6"/>
    </row>
    <row r="24" spans="1:7" x14ac:dyDescent="0.25">
      <c r="A24" s="9"/>
      <c r="B24" s="8"/>
      <c r="C24" s="8"/>
      <c r="D24" s="8"/>
      <c r="E24" s="6"/>
      <c r="F24" s="6"/>
      <c r="G24" s="6"/>
    </row>
    <row r="25" spans="1:7" x14ac:dyDescent="0.25">
      <c r="A25" s="9"/>
      <c r="B25" s="8"/>
      <c r="C25" s="8"/>
      <c r="D25" s="8"/>
      <c r="E25" s="6"/>
      <c r="F25" s="6"/>
      <c r="G25" s="6"/>
    </row>
    <row r="26" spans="1:7" x14ac:dyDescent="0.25">
      <c r="A26" s="9"/>
      <c r="B26" s="8"/>
      <c r="C26" s="8"/>
      <c r="D26" s="8"/>
      <c r="E26" s="6"/>
      <c r="F26" s="6"/>
      <c r="G26" s="6"/>
    </row>
    <row r="27" spans="1:7" x14ac:dyDescent="0.25">
      <c r="A27" s="9"/>
      <c r="B27" s="8"/>
      <c r="C27" s="8"/>
      <c r="D27" s="8"/>
      <c r="E27" s="6"/>
      <c r="F27" s="6"/>
      <c r="G27" s="6"/>
    </row>
    <row r="28" spans="1:7" x14ac:dyDescent="0.25">
      <c r="A28" s="9"/>
      <c r="B28" s="8"/>
      <c r="C28" s="8"/>
      <c r="D28" s="8"/>
      <c r="E28" s="6"/>
      <c r="F28" s="6"/>
      <c r="G28" s="6"/>
    </row>
    <row r="29" spans="1:7" x14ac:dyDescent="0.25">
      <c r="A29" s="9"/>
      <c r="B29" s="8"/>
      <c r="C29" s="8"/>
      <c r="D29" s="8"/>
      <c r="E29" s="6"/>
      <c r="F29" s="6"/>
      <c r="G29" s="6"/>
    </row>
    <row r="30" spans="1:7" x14ac:dyDescent="0.25">
      <c r="A30" s="9"/>
      <c r="B30" s="8"/>
      <c r="C30" s="8"/>
      <c r="D30" s="8"/>
      <c r="E30" s="6"/>
      <c r="F30" s="6"/>
      <c r="G30" s="6"/>
    </row>
    <row r="31" spans="1:7" x14ac:dyDescent="0.25">
      <c r="A31" s="9"/>
      <c r="B31" s="8"/>
      <c r="C31" s="8"/>
      <c r="D31" s="8"/>
      <c r="E31" s="6"/>
      <c r="F31" s="6"/>
      <c r="G31" s="6"/>
    </row>
    <row r="32" spans="1:7" x14ac:dyDescent="0.25">
      <c r="A32" s="9"/>
      <c r="B32" s="8"/>
      <c r="C32" s="8"/>
      <c r="D32" s="8"/>
      <c r="E32" s="6"/>
      <c r="F32" s="6"/>
      <c r="G32" s="6"/>
    </row>
    <row r="33" spans="1:7" x14ac:dyDescent="0.25">
      <c r="A33" s="9"/>
      <c r="B33" s="8"/>
      <c r="C33" s="8"/>
      <c r="D33" s="8"/>
      <c r="E33" s="6"/>
      <c r="F33" s="6"/>
      <c r="G33" s="6"/>
    </row>
    <row r="34" spans="1:7" x14ac:dyDescent="0.25">
      <c r="A34" s="9"/>
      <c r="B34" s="8"/>
      <c r="C34" s="8"/>
      <c r="D34" s="8"/>
      <c r="E34" s="6"/>
      <c r="F34" s="6"/>
      <c r="G34" s="6"/>
    </row>
    <row r="35" spans="1:7" x14ac:dyDescent="0.25">
      <c r="A35" s="9"/>
      <c r="B35" s="8"/>
      <c r="C35" s="8"/>
      <c r="D35" s="8"/>
      <c r="E35" s="6"/>
      <c r="F35" s="6"/>
      <c r="G35" s="6"/>
    </row>
    <row r="36" spans="1:7" x14ac:dyDescent="0.25">
      <c r="A36" s="9"/>
      <c r="B36" s="8"/>
      <c r="C36" s="8"/>
      <c r="D36" s="8"/>
      <c r="E36" s="6"/>
      <c r="F36" s="6"/>
      <c r="G36" s="6"/>
    </row>
    <row r="37" spans="1:7" x14ac:dyDescent="0.25">
      <c r="A37" s="9"/>
      <c r="B37" s="8"/>
      <c r="C37" s="8"/>
      <c r="D37" s="8"/>
      <c r="E37" s="6"/>
      <c r="F37" s="6"/>
      <c r="G37" s="6"/>
    </row>
    <row r="38" spans="1:7" x14ac:dyDescent="0.25">
      <c r="A38" s="9"/>
      <c r="B38" s="8"/>
      <c r="C38" s="8"/>
      <c r="D38" s="8"/>
      <c r="E38" s="6"/>
      <c r="F38" s="6"/>
      <c r="G38" s="6"/>
    </row>
    <row r="39" spans="1:7" x14ac:dyDescent="0.25">
      <c r="A39" s="9"/>
      <c r="B39" s="8"/>
      <c r="C39" s="8"/>
      <c r="D39" s="8"/>
      <c r="E39" s="6"/>
      <c r="F39" s="6"/>
      <c r="G39" s="6"/>
    </row>
    <row r="40" spans="1:7" x14ac:dyDescent="0.25">
      <c r="A40" s="9"/>
      <c r="B40" s="8"/>
      <c r="C40" s="8"/>
      <c r="D40" s="8"/>
      <c r="E40" s="6"/>
      <c r="F40" s="6"/>
      <c r="G40" s="6"/>
    </row>
    <row r="41" spans="1:7" x14ac:dyDescent="0.25">
      <c r="A41" s="9"/>
      <c r="B41" s="8"/>
      <c r="C41" s="8"/>
      <c r="D41" s="8"/>
      <c r="E41" s="6"/>
      <c r="F41" s="6"/>
      <c r="G41" s="6"/>
    </row>
    <row r="42" spans="1:7" x14ac:dyDescent="0.25">
      <c r="A42" s="9"/>
      <c r="B42" s="8"/>
      <c r="C42" s="8"/>
      <c r="D42" s="8"/>
      <c r="E42" s="6"/>
      <c r="F42" s="6"/>
      <c r="G42" s="6"/>
    </row>
    <row r="43" spans="1:7" x14ac:dyDescent="0.25">
      <c r="A43" s="9"/>
      <c r="B43" s="8"/>
      <c r="C43" s="8"/>
      <c r="D43" s="8"/>
      <c r="E43" s="6"/>
      <c r="F43" s="6"/>
      <c r="G43" s="6"/>
    </row>
    <row r="44" spans="1:7" x14ac:dyDescent="0.25">
      <c r="A44" s="9"/>
      <c r="B44" s="8"/>
      <c r="C44" s="8"/>
      <c r="D44" s="8"/>
      <c r="E44" s="6"/>
      <c r="F44" s="6"/>
      <c r="G44" s="6"/>
    </row>
    <row r="45" spans="1:7" x14ac:dyDescent="0.25">
      <c r="A45" s="9"/>
      <c r="B45" s="8"/>
      <c r="C45" s="8"/>
      <c r="D45" s="8"/>
      <c r="E45" s="6"/>
      <c r="F45" s="6"/>
      <c r="G45" s="6"/>
    </row>
    <row r="46" spans="1:7" x14ac:dyDescent="0.25">
      <c r="A46" s="9"/>
      <c r="B46" s="8"/>
      <c r="C46" s="8"/>
      <c r="D46" s="8"/>
      <c r="E46" s="6"/>
      <c r="F46" s="6"/>
      <c r="G46" s="6"/>
    </row>
    <row r="47" spans="1:7" x14ac:dyDescent="0.25">
      <c r="A47" s="9"/>
      <c r="B47" s="8"/>
      <c r="C47" s="8"/>
      <c r="D47" s="8"/>
      <c r="E47" s="6"/>
      <c r="F47" s="6"/>
      <c r="G47" s="6"/>
    </row>
    <row r="48" spans="1:7" x14ac:dyDescent="0.25">
      <c r="A48" s="9"/>
      <c r="B48" s="8"/>
      <c r="C48" s="8"/>
      <c r="D48" s="8"/>
      <c r="E48" s="6"/>
      <c r="F48" s="6"/>
      <c r="G48" s="6"/>
    </row>
    <row r="49" spans="1:7" x14ac:dyDescent="0.25">
      <c r="A49" s="9"/>
      <c r="B49" s="8"/>
      <c r="C49" s="8"/>
      <c r="D49" s="8"/>
      <c r="E49" s="6"/>
      <c r="F49" s="6"/>
      <c r="G49" s="6"/>
    </row>
    <row r="50" spans="1:7" x14ac:dyDescent="0.25">
      <c r="A50" s="9"/>
      <c r="B50" s="8"/>
      <c r="C50" s="8"/>
      <c r="D50" s="8"/>
      <c r="E50" s="6"/>
      <c r="F50" s="6"/>
      <c r="G50" s="6"/>
    </row>
    <row r="51" spans="1:7" x14ac:dyDescent="0.25">
      <c r="A51" s="9"/>
      <c r="B51" s="8"/>
      <c r="C51" s="8"/>
      <c r="D51" s="8"/>
      <c r="E51" s="6"/>
      <c r="F51" s="6"/>
      <c r="G51" s="6"/>
    </row>
    <row r="52" spans="1:7" x14ac:dyDescent="0.25">
      <c r="A52" s="9"/>
      <c r="B52" s="8"/>
      <c r="C52" s="8"/>
      <c r="D52" s="8"/>
      <c r="E52" s="6"/>
      <c r="F52" s="6"/>
      <c r="G52" s="6"/>
    </row>
    <row r="53" spans="1:7" x14ac:dyDescent="0.25">
      <c r="A53" s="9"/>
      <c r="B53" s="8"/>
      <c r="C53" s="8"/>
      <c r="D53" s="8"/>
      <c r="E53" s="6"/>
      <c r="F53" s="6"/>
      <c r="G53" s="6"/>
    </row>
    <row r="54" spans="1:7" x14ac:dyDescent="0.25">
      <c r="A54" s="9"/>
      <c r="B54" s="8"/>
      <c r="C54" s="8"/>
      <c r="D54" s="8"/>
      <c r="E54" s="6"/>
      <c r="F54" s="6"/>
      <c r="G54" s="6"/>
    </row>
    <row r="55" spans="1:7" x14ac:dyDescent="0.25">
      <c r="A55" s="9"/>
      <c r="B55" s="8"/>
      <c r="C55" s="8"/>
      <c r="D55" s="8"/>
      <c r="E55" s="6"/>
      <c r="F55" s="6"/>
      <c r="G55" s="6"/>
    </row>
    <row r="56" spans="1:7" x14ac:dyDescent="0.25">
      <c r="A56" s="9"/>
      <c r="B56" s="8"/>
      <c r="C56" s="8"/>
      <c r="D56" s="8"/>
      <c r="E56" s="6"/>
      <c r="F56" s="6"/>
      <c r="G56" s="6"/>
    </row>
    <row r="57" spans="1:7" x14ac:dyDescent="0.25">
      <c r="A57" s="9"/>
      <c r="B57" s="8"/>
      <c r="C57" s="8"/>
      <c r="D57" s="8"/>
      <c r="E57" s="6"/>
      <c r="F57" s="6"/>
      <c r="G57" s="6"/>
    </row>
    <row r="58" spans="1:7" x14ac:dyDescent="0.25">
      <c r="A58" s="9"/>
      <c r="B58" s="8"/>
      <c r="C58" s="8"/>
      <c r="D58" s="8"/>
      <c r="E58" s="6"/>
      <c r="F58" s="6"/>
      <c r="G58" s="6"/>
    </row>
    <row r="59" spans="1:7" x14ac:dyDescent="0.25">
      <c r="A59" s="9"/>
      <c r="B59" s="8"/>
      <c r="C59" s="8"/>
      <c r="D59" s="8"/>
      <c r="E59" s="6"/>
      <c r="F59" s="6"/>
    </row>
    <row r="60" spans="1:7" x14ac:dyDescent="0.25">
      <c r="A60" s="9"/>
      <c r="B60" s="8"/>
      <c r="C60" s="8"/>
      <c r="D60" s="8"/>
      <c r="E60" s="6"/>
      <c r="F60" s="6"/>
    </row>
    <row r="61" spans="1:7" x14ac:dyDescent="0.25">
      <c r="A61" s="9"/>
      <c r="B61" s="8"/>
      <c r="C61" s="8"/>
      <c r="D61" s="8"/>
      <c r="E61" s="6"/>
      <c r="F61" s="6"/>
    </row>
    <row r="62" spans="1:7" x14ac:dyDescent="0.25">
      <c r="A62" s="9"/>
      <c r="B62" s="8"/>
      <c r="C62" s="8"/>
      <c r="D62" s="8"/>
      <c r="E62" s="6"/>
      <c r="F62" s="6"/>
    </row>
    <row r="63" spans="1:7" x14ac:dyDescent="0.25">
      <c r="A63" s="9"/>
      <c r="B63" s="8"/>
      <c r="C63" s="8"/>
      <c r="D63" s="8"/>
      <c r="E63" s="6"/>
      <c r="F63" s="6"/>
    </row>
    <row r="64" spans="1:7" x14ac:dyDescent="0.25">
      <c r="A64" s="9"/>
      <c r="B64" s="8"/>
      <c r="C64" s="8"/>
      <c r="D64" s="8"/>
      <c r="E64" s="6"/>
      <c r="F64" s="6"/>
    </row>
    <row r="65" spans="1:6" x14ac:dyDescent="0.25">
      <c r="A65" s="9"/>
      <c r="B65" s="8"/>
      <c r="C65" s="8"/>
      <c r="D65" s="8"/>
      <c r="E65" s="6"/>
      <c r="F65" s="6"/>
    </row>
    <row r="66" spans="1:6" x14ac:dyDescent="0.25">
      <c r="A66" s="9"/>
      <c r="B66" s="8"/>
      <c r="C66" s="8"/>
      <c r="D66" s="8"/>
      <c r="E66" s="6"/>
      <c r="F66" s="6"/>
    </row>
    <row r="67" spans="1:6" x14ac:dyDescent="0.25">
      <c r="A67" s="9"/>
      <c r="B67" s="8"/>
      <c r="C67" s="8"/>
      <c r="D67" s="8"/>
      <c r="E67" s="6"/>
      <c r="F67" s="6"/>
    </row>
    <row r="68" spans="1:6" x14ac:dyDescent="0.25">
      <c r="A68" s="9"/>
      <c r="B68" s="8"/>
      <c r="C68" s="8"/>
      <c r="D68" s="8"/>
      <c r="E68" s="6"/>
      <c r="F68" s="6"/>
    </row>
    <row r="69" spans="1:6" x14ac:dyDescent="0.25">
      <c r="A69" s="9"/>
      <c r="B69" s="8"/>
      <c r="C69" s="8"/>
      <c r="D69" s="8"/>
      <c r="E69" s="6"/>
      <c r="F69" s="6"/>
    </row>
    <row r="70" spans="1:6" x14ac:dyDescent="0.25">
      <c r="A70" s="9"/>
      <c r="B70" s="8"/>
      <c r="C70" s="8"/>
      <c r="D70" s="8"/>
      <c r="E70" s="6"/>
      <c r="F70" s="6"/>
    </row>
    <row r="71" spans="1:6" x14ac:dyDescent="0.25">
      <c r="A71" s="9"/>
      <c r="B71" s="8"/>
      <c r="C71" s="8"/>
      <c r="D71" s="8"/>
      <c r="E71" s="6"/>
      <c r="F71" s="6"/>
    </row>
    <row r="72" spans="1:6" x14ac:dyDescent="0.25">
      <c r="A72" s="9"/>
      <c r="B72" s="8"/>
      <c r="C72" s="8"/>
      <c r="D72" s="8"/>
      <c r="E72" s="6"/>
      <c r="F72" s="6"/>
    </row>
    <row r="73" spans="1:6" x14ac:dyDescent="0.25">
      <c r="A73" s="9"/>
      <c r="B73" s="8"/>
      <c r="C73" s="8"/>
      <c r="D73" s="8"/>
      <c r="E73" s="6"/>
      <c r="F73" s="6"/>
    </row>
    <row r="74" spans="1:6" x14ac:dyDescent="0.25">
      <c r="A74" s="9"/>
      <c r="B74" s="8"/>
      <c r="C74" s="8"/>
      <c r="D74" s="8"/>
      <c r="E74" s="6"/>
      <c r="F74" s="6"/>
    </row>
    <row r="75" spans="1:6" x14ac:dyDescent="0.25">
      <c r="A75" s="9"/>
      <c r="B75" s="8"/>
      <c r="C75" s="8"/>
      <c r="D75" s="8"/>
      <c r="E75" s="6"/>
      <c r="F75" s="6"/>
    </row>
    <row r="76" spans="1:6" x14ac:dyDescent="0.25">
      <c r="A76" s="9"/>
      <c r="B76" s="8"/>
      <c r="C76" s="8"/>
      <c r="D76" s="8"/>
      <c r="E76" s="6"/>
      <c r="F76" s="6"/>
    </row>
    <row r="77" spans="1:6" x14ac:dyDescent="0.25">
      <c r="A77" s="9"/>
      <c r="B77" s="8"/>
      <c r="C77" s="8"/>
      <c r="D77" s="8"/>
      <c r="E77" s="6"/>
      <c r="F77" s="6"/>
    </row>
    <row r="78" spans="1:6" x14ac:dyDescent="0.25">
      <c r="A78" s="9"/>
      <c r="B78" s="8"/>
      <c r="C78" s="8"/>
      <c r="D78" s="8"/>
      <c r="E78" s="6"/>
      <c r="F78" s="6"/>
    </row>
    <row r="79" spans="1:6" x14ac:dyDescent="0.25">
      <c r="A79" s="9"/>
      <c r="B79" s="8"/>
      <c r="C79" s="8"/>
      <c r="D79" s="8"/>
      <c r="E79" s="6"/>
      <c r="F79" s="6"/>
    </row>
    <row r="80" spans="1:6" x14ac:dyDescent="0.25">
      <c r="A80" s="9"/>
      <c r="B80" s="8"/>
      <c r="C80" s="8"/>
      <c r="D80" s="8"/>
      <c r="E80" s="6"/>
      <c r="F80" s="6"/>
    </row>
    <row r="81" spans="1:6" x14ac:dyDescent="0.25">
      <c r="A81" s="9"/>
      <c r="B81" s="8"/>
      <c r="C81" s="8"/>
      <c r="D81" s="8"/>
      <c r="E81" s="6"/>
      <c r="F81" s="6"/>
    </row>
    <row r="82" spans="1:6" x14ac:dyDescent="0.25">
      <c r="A82" s="9"/>
      <c r="B82" s="8"/>
      <c r="C82" s="8"/>
      <c r="D82" s="8"/>
      <c r="E82" s="6"/>
      <c r="F82" s="6"/>
    </row>
    <row r="83" spans="1:6" x14ac:dyDescent="0.25">
      <c r="A83" s="9"/>
      <c r="B83" s="8"/>
      <c r="C83" s="8"/>
      <c r="D83" s="8"/>
      <c r="E83" s="6"/>
      <c r="F83" s="6"/>
    </row>
    <row r="84" spans="1:6" x14ac:dyDescent="0.25">
      <c r="A84" s="9"/>
      <c r="B84" s="8"/>
      <c r="C84" s="8"/>
      <c r="D84" s="8"/>
      <c r="E84" s="6"/>
      <c r="F84" s="6"/>
    </row>
    <row r="85" spans="1:6" x14ac:dyDescent="0.25">
      <c r="A85" s="9"/>
      <c r="B85" s="8"/>
      <c r="C85" s="8"/>
      <c r="D85" s="8"/>
      <c r="E85" s="6"/>
      <c r="F85" s="6"/>
    </row>
    <row r="86" spans="1:6" x14ac:dyDescent="0.25">
      <c r="A86" s="9"/>
      <c r="B86" s="8"/>
      <c r="C86" s="8"/>
      <c r="D86" s="8"/>
      <c r="E86" s="6"/>
      <c r="F86" s="6"/>
    </row>
    <row r="87" spans="1:6" x14ac:dyDescent="0.25">
      <c r="A87" s="9"/>
      <c r="B87" s="8"/>
      <c r="C87" s="8"/>
      <c r="D87" s="8"/>
      <c r="E87" s="6"/>
      <c r="F87" s="6"/>
    </row>
    <row r="88" spans="1:6" x14ac:dyDescent="0.25">
      <c r="A88" s="9"/>
      <c r="B88" s="8"/>
      <c r="C88" s="8"/>
      <c r="D88" s="8"/>
      <c r="E88" s="6"/>
      <c r="F88" s="6"/>
    </row>
    <row r="89" spans="1:6" x14ac:dyDescent="0.25">
      <c r="A89" s="9"/>
      <c r="B89" s="8"/>
      <c r="C89" s="8"/>
      <c r="D89" s="8"/>
      <c r="E89" s="6"/>
      <c r="F89" s="6"/>
    </row>
    <row r="90" spans="1:6" x14ac:dyDescent="0.25">
      <c r="A90" s="9"/>
      <c r="B90" s="8"/>
      <c r="C90" s="8"/>
      <c r="D90" s="8"/>
      <c r="E90" s="6"/>
      <c r="F90" s="6"/>
    </row>
    <row r="91" spans="1:6" x14ac:dyDescent="0.25">
      <c r="A91" s="9"/>
      <c r="B91" s="8"/>
      <c r="C91" s="8"/>
      <c r="D91" s="8"/>
      <c r="E91" s="6"/>
      <c r="F91" s="6"/>
    </row>
    <row r="92" spans="1:6" x14ac:dyDescent="0.25">
      <c r="A92" s="9"/>
      <c r="B92" s="8"/>
      <c r="C92" s="8"/>
      <c r="D92" s="8"/>
      <c r="E92" s="6"/>
      <c r="F92" s="6"/>
    </row>
    <row r="93" spans="1:6" x14ac:dyDescent="0.25">
      <c r="A93" s="9"/>
      <c r="B93" s="8"/>
      <c r="C93" s="8"/>
      <c r="D93" s="8"/>
      <c r="E93" s="6"/>
      <c r="F93" s="6"/>
    </row>
    <row r="94" spans="1:6" x14ac:dyDescent="0.25">
      <c r="A94" s="9"/>
      <c r="B94" s="8"/>
      <c r="C94" s="8"/>
      <c r="D94" s="8"/>
      <c r="E94" s="6"/>
      <c r="F94" s="6"/>
    </row>
    <row r="95" spans="1:6" x14ac:dyDescent="0.25">
      <c r="A95" s="9"/>
      <c r="B95" s="8"/>
      <c r="C95" s="8"/>
      <c r="D95" s="8"/>
      <c r="E95" s="6"/>
      <c r="F95" s="6"/>
    </row>
    <row r="96" spans="1:6" x14ac:dyDescent="0.25">
      <c r="A96" s="9"/>
      <c r="B96" s="8"/>
      <c r="C96" s="8"/>
      <c r="D96" s="8"/>
      <c r="E96" s="6"/>
      <c r="F96" s="6"/>
    </row>
    <row r="97" spans="1:6" x14ac:dyDescent="0.25">
      <c r="A97" s="9"/>
      <c r="B97" s="8"/>
      <c r="C97" s="8"/>
      <c r="D97" s="8"/>
      <c r="E97" s="6"/>
      <c r="F97" s="6"/>
    </row>
    <row r="98" spans="1:6" x14ac:dyDescent="0.25">
      <c r="A98" s="9"/>
      <c r="B98" s="8"/>
      <c r="C98" s="8"/>
      <c r="D98" s="8"/>
      <c r="E98" s="6"/>
      <c r="F98" s="6"/>
    </row>
    <row r="99" spans="1:6" x14ac:dyDescent="0.25">
      <c r="A99" s="9"/>
      <c r="B99" s="8"/>
      <c r="C99" s="8"/>
      <c r="D99" s="8"/>
      <c r="E99" s="6"/>
      <c r="F99" s="6"/>
    </row>
    <row r="100" spans="1:6" x14ac:dyDescent="0.25">
      <c r="A100" s="9"/>
      <c r="B100" s="8"/>
      <c r="C100" s="8"/>
      <c r="D100" s="8"/>
      <c r="E100" s="6"/>
      <c r="F100" s="6"/>
    </row>
    <row r="101" spans="1:6" x14ac:dyDescent="0.25">
      <c r="A101" s="9"/>
      <c r="E101" s="6"/>
      <c r="F101" s="6"/>
    </row>
    <row r="102" spans="1:6" x14ac:dyDescent="0.25">
      <c r="A102" s="9"/>
      <c r="E102" s="6"/>
      <c r="F102" s="6"/>
    </row>
    <row r="103" spans="1:6" x14ac:dyDescent="0.25">
      <c r="A103" s="9"/>
      <c r="E103" s="6"/>
      <c r="F103" s="6"/>
    </row>
    <row r="104" spans="1:6" x14ac:dyDescent="0.25">
      <c r="A104" s="9"/>
      <c r="E104" s="6"/>
      <c r="F104" s="6"/>
    </row>
    <row r="105" spans="1:6" x14ac:dyDescent="0.25">
      <c r="A105" s="9"/>
      <c r="E105" s="6"/>
      <c r="F105" s="6"/>
    </row>
    <row r="106" spans="1:6" x14ac:dyDescent="0.25">
      <c r="A106" s="9"/>
      <c r="E106" s="6"/>
      <c r="F106" s="6"/>
    </row>
    <row r="107" spans="1:6" x14ac:dyDescent="0.25">
      <c r="A107" s="9"/>
      <c r="E107" s="6"/>
      <c r="F107" s="6"/>
    </row>
    <row r="108" spans="1:6" x14ac:dyDescent="0.25">
      <c r="A108" s="9"/>
      <c r="E108" s="6"/>
      <c r="F108" s="6"/>
    </row>
    <row r="109" spans="1:6" x14ac:dyDescent="0.25">
      <c r="A109" s="9"/>
      <c r="E109" s="6"/>
      <c r="F109" s="6"/>
    </row>
    <row r="110" spans="1:6" x14ac:dyDescent="0.25">
      <c r="A110" s="9"/>
      <c r="E110" s="6"/>
      <c r="F110" s="6"/>
    </row>
    <row r="111" spans="1:6" x14ac:dyDescent="0.25">
      <c r="A111" s="9"/>
      <c r="E111" s="6"/>
      <c r="F111" s="6"/>
    </row>
    <row r="112" spans="1:6" x14ac:dyDescent="0.25">
      <c r="A112" s="9"/>
      <c r="E112" s="6"/>
      <c r="F112" s="6"/>
    </row>
    <row r="113" spans="1:1" x14ac:dyDescent="0.25">
      <c r="A113" s="9"/>
    </row>
    <row r="114" spans="1:1" x14ac:dyDescent="0.25">
      <c r="A114" s="9"/>
    </row>
    <row r="115" spans="1:1" x14ac:dyDescent="0.25">
      <c r="A115" s="9"/>
    </row>
    <row r="116" spans="1:1" x14ac:dyDescent="0.25">
      <c r="A116" s="9"/>
    </row>
    <row r="117" spans="1:1" x14ac:dyDescent="0.25">
      <c r="A117" s="9"/>
    </row>
    <row r="118" spans="1:1" x14ac:dyDescent="0.25">
      <c r="A118" s="9"/>
    </row>
  </sheetData>
  <mergeCells count="1">
    <mergeCell ref="A1:G1"/>
  </mergeCells>
  <pageMargins left="0.7" right="0.7" top="0.75" bottom="0.75" header="0.3" footer="0.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7"/>
  <dimension ref="A1:O107"/>
  <sheetViews>
    <sheetView workbookViewId="0">
      <selection activeCell="A2" sqref="A2"/>
    </sheetView>
  </sheetViews>
  <sheetFormatPr defaultRowHeight="15" x14ac:dyDescent="0.25"/>
  <cols>
    <col min="1" max="1" width="12.28515625" customWidth="1"/>
    <col min="2" max="2" width="22" customWidth="1"/>
    <col min="3" max="3" width="41.8554687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90</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255" x14ac:dyDescent="0.25">
      <c r="A3" s="9">
        <v>42290</v>
      </c>
      <c r="B3" s="8" t="s">
        <v>333</v>
      </c>
      <c r="C3" s="8" t="s">
        <v>1329</v>
      </c>
      <c r="D3" s="8" t="s">
        <v>168</v>
      </c>
      <c r="E3" s="6"/>
      <c r="F3" s="6" t="s">
        <v>1352</v>
      </c>
      <c r="G3" s="6" t="s">
        <v>1353</v>
      </c>
    </row>
    <row r="4" spans="1:15" ht="180" x14ac:dyDescent="0.25">
      <c r="A4" s="9">
        <v>42290</v>
      </c>
      <c r="B4" s="8" t="s">
        <v>333</v>
      </c>
      <c r="C4" s="8" t="s">
        <v>525</v>
      </c>
      <c r="D4" s="8" t="s">
        <v>168</v>
      </c>
      <c r="E4" s="6"/>
      <c r="F4" s="6" t="s">
        <v>1330</v>
      </c>
      <c r="G4" s="6" t="s">
        <v>1354</v>
      </c>
    </row>
    <row r="5" spans="1:15" ht="180" x14ac:dyDescent="0.25">
      <c r="A5" s="9">
        <v>42290</v>
      </c>
      <c r="B5" s="8" t="s">
        <v>333</v>
      </c>
      <c r="C5" s="8" t="s">
        <v>525</v>
      </c>
      <c r="D5" s="8" t="s">
        <v>172</v>
      </c>
      <c r="E5" s="6"/>
      <c r="F5" s="6" t="s">
        <v>1331</v>
      </c>
      <c r="G5" s="6" t="s">
        <v>1354</v>
      </c>
    </row>
    <row r="6" spans="1:15" ht="120" x14ac:dyDescent="0.25">
      <c r="A6" s="9">
        <v>42290</v>
      </c>
      <c r="B6" s="8" t="s">
        <v>333</v>
      </c>
      <c r="C6" s="8" t="s">
        <v>526</v>
      </c>
      <c r="D6" s="8" t="s">
        <v>168</v>
      </c>
      <c r="E6" s="6"/>
      <c r="F6" s="6" t="s">
        <v>1332</v>
      </c>
      <c r="G6" s="6" t="s">
        <v>1355</v>
      </c>
    </row>
    <row r="7" spans="1:15" ht="180" x14ac:dyDescent="0.25">
      <c r="A7" s="9">
        <v>42290</v>
      </c>
      <c r="B7" s="8" t="s">
        <v>333</v>
      </c>
      <c r="C7" s="8" t="s">
        <v>318</v>
      </c>
      <c r="D7" s="8" t="s">
        <v>172</v>
      </c>
      <c r="E7" s="6"/>
      <c r="F7" s="6" t="s">
        <v>1333</v>
      </c>
      <c r="G7" s="6" t="s">
        <v>1356</v>
      </c>
    </row>
    <row r="8" spans="1:15" ht="135" x14ac:dyDescent="0.25">
      <c r="A8" s="9">
        <v>42290</v>
      </c>
      <c r="B8" s="8" t="s">
        <v>333</v>
      </c>
      <c r="C8" s="8" t="s">
        <v>318</v>
      </c>
      <c r="D8" s="8" t="s">
        <v>168</v>
      </c>
      <c r="E8" s="6" t="s">
        <v>1335</v>
      </c>
      <c r="F8" s="6" t="s">
        <v>1334</v>
      </c>
      <c r="G8" s="6" t="s">
        <v>1357</v>
      </c>
    </row>
    <row r="9" spans="1:15" ht="105" x14ac:dyDescent="0.25">
      <c r="A9" s="9">
        <v>42290</v>
      </c>
      <c r="B9" s="8" t="s">
        <v>333</v>
      </c>
      <c r="C9" s="8" t="s">
        <v>318</v>
      </c>
      <c r="D9" s="8" t="s">
        <v>172</v>
      </c>
      <c r="E9" s="6"/>
      <c r="F9" s="6" t="s">
        <v>1336</v>
      </c>
      <c r="G9" s="6" t="s">
        <v>1358</v>
      </c>
    </row>
    <row r="10" spans="1:15" ht="165" x14ac:dyDescent="0.25">
      <c r="A10" s="9">
        <v>42290</v>
      </c>
      <c r="B10" s="8" t="s">
        <v>333</v>
      </c>
      <c r="C10" s="8" t="s">
        <v>1337</v>
      </c>
      <c r="D10" s="8" t="s">
        <v>172</v>
      </c>
      <c r="E10" s="6"/>
      <c r="F10" s="6" t="s">
        <v>1338</v>
      </c>
      <c r="G10" s="6" t="s">
        <v>1359</v>
      </c>
    </row>
    <row r="11" spans="1:15" ht="120" x14ac:dyDescent="0.25">
      <c r="A11" s="9">
        <v>42290</v>
      </c>
      <c r="B11" s="8" t="s">
        <v>333</v>
      </c>
      <c r="C11" s="8" t="s">
        <v>791</v>
      </c>
      <c r="D11" s="8" t="s">
        <v>172</v>
      </c>
      <c r="E11" s="6" t="s">
        <v>1340</v>
      </c>
      <c r="F11" s="6" t="s">
        <v>1339</v>
      </c>
      <c r="G11" s="6" t="s">
        <v>1360</v>
      </c>
    </row>
    <row r="12" spans="1:15" ht="315" x14ac:dyDescent="0.25">
      <c r="A12" s="9">
        <v>42290</v>
      </c>
      <c r="B12" s="8" t="s">
        <v>333</v>
      </c>
      <c r="C12" s="8" t="s">
        <v>791</v>
      </c>
      <c r="D12" s="8" t="s">
        <v>168</v>
      </c>
      <c r="E12" s="6" t="s">
        <v>1342</v>
      </c>
      <c r="F12" s="6" t="s">
        <v>1341</v>
      </c>
      <c r="G12" s="6" t="s">
        <v>1361</v>
      </c>
    </row>
    <row r="13" spans="1:15" ht="255" x14ac:dyDescent="0.25">
      <c r="A13" s="9">
        <v>42290</v>
      </c>
      <c r="B13" s="8" t="s">
        <v>333</v>
      </c>
      <c r="C13" s="8" t="s">
        <v>206</v>
      </c>
      <c r="D13" s="8" t="s">
        <v>172</v>
      </c>
      <c r="E13" s="6" t="s">
        <v>1344</v>
      </c>
      <c r="F13" s="6" t="s">
        <v>1343</v>
      </c>
      <c r="G13" s="6" t="s">
        <v>1362</v>
      </c>
    </row>
    <row r="14" spans="1:15" ht="120" x14ac:dyDescent="0.25">
      <c r="A14" s="9">
        <v>42290</v>
      </c>
      <c r="B14" s="8" t="s">
        <v>333</v>
      </c>
      <c r="C14" s="8" t="s">
        <v>206</v>
      </c>
      <c r="D14" s="8" t="s">
        <v>168</v>
      </c>
      <c r="E14" s="6" t="s">
        <v>1346</v>
      </c>
      <c r="F14" s="6" t="s">
        <v>1345</v>
      </c>
      <c r="G14" s="6" t="s">
        <v>1363</v>
      </c>
    </row>
    <row r="15" spans="1:15" ht="195" x14ac:dyDescent="0.25">
      <c r="A15" s="9">
        <v>42290</v>
      </c>
      <c r="B15" s="8" t="s">
        <v>333</v>
      </c>
      <c r="C15" s="8" t="s">
        <v>206</v>
      </c>
      <c r="D15" s="8" t="s">
        <v>172</v>
      </c>
      <c r="E15" s="6" t="s">
        <v>1348</v>
      </c>
      <c r="F15" s="6" t="s">
        <v>1347</v>
      </c>
      <c r="G15" s="6" t="s">
        <v>1363</v>
      </c>
    </row>
    <row r="16" spans="1:15" ht="255" x14ac:dyDescent="0.25">
      <c r="A16" s="9">
        <v>42290</v>
      </c>
      <c r="B16" s="8" t="s">
        <v>333</v>
      </c>
      <c r="C16" s="8" t="s">
        <v>206</v>
      </c>
      <c r="D16" s="8" t="s">
        <v>168</v>
      </c>
      <c r="E16" s="6" t="s">
        <v>1348</v>
      </c>
      <c r="F16" s="6" t="s">
        <v>1349</v>
      </c>
      <c r="G16" s="6" t="s">
        <v>1364</v>
      </c>
    </row>
    <row r="17" spans="1:7" ht="60" x14ac:dyDescent="0.25">
      <c r="A17" s="9">
        <v>42290</v>
      </c>
      <c r="B17" s="8" t="s">
        <v>333</v>
      </c>
      <c r="C17" s="8" t="s">
        <v>731</v>
      </c>
      <c r="D17" s="8" t="s">
        <v>168</v>
      </c>
      <c r="E17" s="6" t="s">
        <v>1351</v>
      </c>
      <c r="F17" s="6" t="s">
        <v>1350</v>
      </c>
      <c r="G17" s="6" t="s">
        <v>1365</v>
      </c>
    </row>
    <row r="18" spans="1:7" x14ac:dyDescent="0.25">
      <c r="A18" s="9"/>
      <c r="B18" s="8"/>
      <c r="C18" s="8"/>
      <c r="D18" s="8"/>
      <c r="E18" s="6"/>
      <c r="F18" s="6"/>
      <c r="G18" s="6"/>
    </row>
    <row r="19" spans="1:7" x14ac:dyDescent="0.25">
      <c r="A19" s="9"/>
      <c r="B19" s="8"/>
      <c r="C19" s="8"/>
      <c r="D19" s="8"/>
      <c r="E19" s="6"/>
      <c r="F19" s="6"/>
      <c r="G19" s="6"/>
    </row>
    <row r="20" spans="1:7" x14ac:dyDescent="0.25">
      <c r="A20" s="9"/>
      <c r="B20" s="8"/>
      <c r="C20" s="8"/>
      <c r="D20" s="8"/>
      <c r="E20" s="6"/>
      <c r="F20" s="6"/>
      <c r="G20" s="6"/>
    </row>
    <row r="21" spans="1:7" x14ac:dyDescent="0.25">
      <c r="A21" s="9"/>
      <c r="B21" s="8"/>
      <c r="C21" s="8"/>
      <c r="D21" s="8"/>
      <c r="E21" s="6"/>
      <c r="F21" s="6"/>
      <c r="G21" s="6"/>
    </row>
    <row r="22" spans="1:7" x14ac:dyDescent="0.25">
      <c r="A22" s="9"/>
      <c r="B22" s="8"/>
      <c r="C22" s="8"/>
      <c r="D22" s="8"/>
      <c r="E22" s="6"/>
      <c r="F22" s="6"/>
      <c r="G22" s="6"/>
    </row>
    <row r="23" spans="1:7" x14ac:dyDescent="0.25">
      <c r="A23" s="9"/>
      <c r="B23" s="8"/>
      <c r="C23" s="8"/>
      <c r="D23" s="8"/>
      <c r="E23" s="6"/>
      <c r="F23" s="6"/>
      <c r="G23" s="6"/>
    </row>
    <row r="24" spans="1:7" x14ac:dyDescent="0.25">
      <c r="A24" s="9"/>
      <c r="B24" s="8"/>
      <c r="C24" s="8"/>
      <c r="D24" s="8"/>
      <c r="E24" s="6"/>
      <c r="F24" s="6"/>
      <c r="G24" s="6"/>
    </row>
    <row r="25" spans="1:7" x14ac:dyDescent="0.25">
      <c r="A25" s="9"/>
      <c r="B25" s="8"/>
      <c r="C25" s="8"/>
      <c r="D25" s="8"/>
      <c r="E25" s="6"/>
      <c r="F25" s="6"/>
      <c r="G25" s="6"/>
    </row>
    <row r="26" spans="1:7" x14ac:dyDescent="0.25">
      <c r="A26" s="9"/>
      <c r="B26" s="8"/>
      <c r="C26" s="8"/>
      <c r="D26" s="8"/>
      <c r="E26" s="6"/>
      <c r="F26" s="6"/>
      <c r="G26" s="6"/>
    </row>
    <row r="27" spans="1:7" x14ac:dyDescent="0.25">
      <c r="A27" s="9"/>
      <c r="B27" s="8"/>
      <c r="C27" s="8"/>
      <c r="D27" s="8"/>
      <c r="E27" s="6"/>
      <c r="F27" s="6"/>
      <c r="G27" s="6"/>
    </row>
    <row r="28" spans="1:7" x14ac:dyDescent="0.25">
      <c r="A28" s="9"/>
      <c r="B28" s="8"/>
      <c r="C28" s="8"/>
      <c r="D28" s="8"/>
      <c r="E28" s="6"/>
      <c r="F28" s="6"/>
      <c r="G28" s="6"/>
    </row>
    <row r="29" spans="1:7" x14ac:dyDescent="0.25">
      <c r="A29" s="9"/>
      <c r="B29" s="8"/>
      <c r="C29" s="8"/>
      <c r="D29" s="8"/>
      <c r="E29" s="6"/>
      <c r="F29" s="6"/>
      <c r="G29" s="6"/>
    </row>
    <row r="30" spans="1:7" x14ac:dyDescent="0.25">
      <c r="A30" s="9"/>
      <c r="B30" s="8"/>
      <c r="C30" s="8"/>
      <c r="D30" s="8"/>
      <c r="E30" s="6"/>
      <c r="F30" s="6"/>
      <c r="G30" s="6"/>
    </row>
    <row r="31" spans="1:7" x14ac:dyDescent="0.25">
      <c r="A31" s="9"/>
      <c r="B31" s="8"/>
      <c r="C31" s="8"/>
      <c r="D31" s="8"/>
      <c r="E31" s="6"/>
      <c r="F31" s="6"/>
      <c r="G31" s="6"/>
    </row>
    <row r="32" spans="1:7" x14ac:dyDescent="0.25">
      <c r="A32" s="9"/>
      <c r="B32" s="8"/>
      <c r="C32" s="8"/>
      <c r="D32" s="8"/>
      <c r="E32" s="6"/>
      <c r="F32" s="6"/>
      <c r="G32" s="6"/>
    </row>
    <row r="33" spans="1:7" x14ac:dyDescent="0.25">
      <c r="A33" s="9"/>
      <c r="B33" s="8"/>
      <c r="C33" s="8"/>
      <c r="D33" s="8"/>
      <c r="E33" s="6"/>
      <c r="F33" s="6"/>
      <c r="G33" s="6"/>
    </row>
    <row r="34" spans="1:7" x14ac:dyDescent="0.25">
      <c r="A34" s="9"/>
      <c r="B34" s="8"/>
      <c r="C34" s="8"/>
      <c r="D34" s="8"/>
      <c r="E34" s="6"/>
      <c r="F34" s="6"/>
      <c r="G34" s="6"/>
    </row>
    <row r="35" spans="1:7" x14ac:dyDescent="0.25">
      <c r="A35" s="9"/>
      <c r="B35" s="8"/>
      <c r="C35" s="8"/>
      <c r="D35" s="8"/>
      <c r="E35" s="6"/>
      <c r="F35" s="6"/>
      <c r="G35" s="6"/>
    </row>
    <row r="36" spans="1:7" x14ac:dyDescent="0.25">
      <c r="A36" s="9"/>
      <c r="B36" s="8"/>
      <c r="C36" s="8"/>
      <c r="D36" s="8"/>
      <c r="E36" s="6"/>
      <c r="F36" s="6"/>
      <c r="G36" s="6"/>
    </row>
    <row r="37" spans="1:7" x14ac:dyDescent="0.25">
      <c r="A37" s="9"/>
      <c r="B37" s="8"/>
      <c r="C37" s="8"/>
      <c r="D37" s="8"/>
      <c r="E37" s="6"/>
      <c r="F37" s="6"/>
      <c r="G37" s="6"/>
    </row>
    <row r="38" spans="1:7" x14ac:dyDescent="0.25">
      <c r="A38" s="9"/>
      <c r="B38" s="8"/>
      <c r="C38" s="8"/>
      <c r="D38" s="8"/>
      <c r="E38" s="6"/>
      <c r="F38" s="6"/>
      <c r="G38" s="6"/>
    </row>
    <row r="39" spans="1:7" x14ac:dyDescent="0.25">
      <c r="A39" s="9"/>
      <c r="B39" s="8"/>
      <c r="C39" s="8"/>
      <c r="D39" s="8"/>
      <c r="E39" s="6"/>
      <c r="F39" s="6"/>
      <c r="G39" s="6"/>
    </row>
    <row r="40" spans="1:7" x14ac:dyDescent="0.25">
      <c r="A40" s="9"/>
      <c r="B40" s="8"/>
      <c r="C40" s="8"/>
      <c r="D40" s="8"/>
      <c r="E40" s="6"/>
      <c r="F40" s="6"/>
      <c r="G40" s="6"/>
    </row>
    <row r="41" spans="1:7" x14ac:dyDescent="0.25">
      <c r="A41" s="9"/>
      <c r="B41" s="8"/>
      <c r="C41" s="8"/>
      <c r="D41" s="8"/>
      <c r="E41" s="6"/>
      <c r="F41" s="6"/>
      <c r="G41" s="6"/>
    </row>
    <row r="42" spans="1:7" x14ac:dyDescent="0.25">
      <c r="A42" s="9"/>
      <c r="B42" s="8"/>
      <c r="C42" s="8"/>
      <c r="D42" s="8"/>
      <c r="E42" s="6"/>
      <c r="F42" s="6"/>
      <c r="G42" s="6"/>
    </row>
    <row r="43" spans="1:7" x14ac:dyDescent="0.25">
      <c r="A43" s="9"/>
      <c r="B43" s="8"/>
      <c r="C43" s="8"/>
      <c r="D43" s="8"/>
      <c r="E43" s="6"/>
      <c r="F43" s="6"/>
      <c r="G43" s="6"/>
    </row>
    <row r="44" spans="1:7" x14ac:dyDescent="0.25">
      <c r="A44" s="9"/>
      <c r="B44" s="8"/>
      <c r="C44" s="8"/>
      <c r="D44" s="8"/>
      <c r="E44" s="6"/>
      <c r="F44" s="6"/>
      <c r="G44" s="6"/>
    </row>
    <row r="45" spans="1:7" x14ac:dyDescent="0.25">
      <c r="A45" s="9"/>
      <c r="B45" s="8"/>
      <c r="C45" s="8"/>
      <c r="D45" s="8"/>
      <c r="E45" s="6"/>
      <c r="F45" s="6"/>
      <c r="G45" s="6"/>
    </row>
    <row r="46" spans="1:7" x14ac:dyDescent="0.25">
      <c r="A46" s="9"/>
      <c r="B46" s="8"/>
      <c r="C46" s="8"/>
      <c r="D46" s="8"/>
      <c r="E46" s="6"/>
      <c r="F46" s="6"/>
      <c r="G46" s="6"/>
    </row>
    <row r="47" spans="1:7" x14ac:dyDescent="0.25">
      <c r="A47" s="9"/>
      <c r="B47" s="8"/>
      <c r="C47" s="8"/>
      <c r="D47" s="8"/>
      <c r="E47" s="6"/>
      <c r="F47" s="6"/>
      <c r="G47" s="6"/>
    </row>
    <row r="48" spans="1:7" x14ac:dyDescent="0.25">
      <c r="A48" s="9"/>
      <c r="B48" s="8"/>
      <c r="C48" s="8"/>
      <c r="D48" s="8"/>
      <c r="E48" s="6"/>
      <c r="F48" s="6"/>
      <c r="G48" s="6"/>
    </row>
    <row r="49" spans="1:7" x14ac:dyDescent="0.25">
      <c r="A49" s="9"/>
      <c r="B49" s="8"/>
      <c r="C49" s="8"/>
      <c r="D49" s="8"/>
      <c r="E49" s="6"/>
      <c r="F49" s="6"/>
      <c r="G49" s="6"/>
    </row>
    <row r="50" spans="1:7" x14ac:dyDescent="0.25">
      <c r="A50" s="9"/>
      <c r="B50" s="8"/>
      <c r="C50" s="8"/>
      <c r="D50" s="8"/>
      <c r="E50" s="6"/>
      <c r="F50" s="6"/>
      <c r="G50" s="6"/>
    </row>
    <row r="51" spans="1:7" x14ac:dyDescent="0.25">
      <c r="A51" s="9"/>
      <c r="B51" s="8"/>
      <c r="C51" s="8"/>
      <c r="D51" s="8"/>
      <c r="E51" s="6"/>
      <c r="F51" s="6"/>
      <c r="G51" s="6"/>
    </row>
    <row r="52" spans="1:7" x14ac:dyDescent="0.25">
      <c r="A52" s="9"/>
      <c r="B52" s="8"/>
      <c r="C52" s="8"/>
      <c r="D52" s="8"/>
      <c r="E52" s="6"/>
      <c r="F52" s="6"/>
      <c r="G52" s="6"/>
    </row>
    <row r="53" spans="1:7" x14ac:dyDescent="0.25">
      <c r="A53" s="9"/>
      <c r="B53" s="8"/>
      <c r="C53" s="8"/>
      <c r="D53" s="8"/>
      <c r="E53" s="6"/>
      <c r="F53" s="6"/>
      <c r="G53" s="6"/>
    </row>
    <row r="54" spans="1:7" x14ac:dyDescent="0.25">
      <c r="A54" s="9"/>
      <c r="B54" s="8"/>
      <c r="C54" s="8"/>
      <c r="D54" s="8"/>
      <c r="E54" s="6"/>
      <c r="F54" s="6"/>
      <c r="G54" s="6"/>
    </row>
    <row r="55" spans="1:7" x14ac:dyDescent="0.25">
      <c r="A55" s="9"/>
      <c r="B55" s="8"/>
      <c r="C55" s="8"/>
      <c r="D55" s="8"/>
      <c r="E55" s="6"/>
      <c r="F55" s="6"/>
      <c r="G55" s="6"/>
    </row>
    <row r="56" spans="1:7" x14ac:dyDescent="0.25">
      <c r="A56" s="9"/>
      <c r="B56" s="8"/>
      <c r="C56" s="8"/>
      <c r="D56" s="8"/>
      <c r="E56" s="6"/>
      <c r="F56" s="6"/>
      <c r="G56" s="6"/>
    </row>
    <row r="57" spans="1:7" x14ac:dyDescent="0.25">
      <c r="A57" s="9"/>
      <c r="B57" s="8"/>
      <c r="C57" s="8"/>
      <c r="D57" s="8"/>
      <c r="E57" s="6"/>
      <c r="F57" s="6"/>
      <c r="G57" s="6"/>
    </row>
    <row r="58" spans="1:7" x14ac:dyDescent="0.25">
      <c r="A58" s="9"/>
      <c r="B58" s="8"/>
      <c r="C58" s="8"/>
      <c r="D58" s="8"/>
      <c r="E58" s="6"/>
      <c r="F58" s="6"/>
      <c r="G58" s="6"/>
    </row>
    <row r="59" spans="1:7" x14ac:dyDescent="0.25">
      <c r="A59" s="9"/>
      <c r="B59" s="8"/>
      <c r="C59" s="8"/>
      <c r="D59" s="8"/>
      <c r="E59" s="6"/>
      <c r="F59" s="6"/>
      <c r="G59" s="6"/>
    </row>
    <row r="60" spans="1:7" x14ac:dyDescent="0.25">
      <c r="A60" s="9"/>
      <c r="B60" s="8"/>
      <c r="C60" s="8"/>
      <c r="D60" s="8"/>
      <c r="E60" s="6"/>
      <c r="F60" s="6"/>
      <c r="G60" s="6"/>
    </row>
    <row r="61" spans="1:7" x14ac:dyDescent="0.25">
      <c r="A61" s="9"/>
      <c r="B61" s="8"/>
      <c r="C61" s="8"/>
      <c r="D61" s="8"/>
      <c r="E61" s="6"/>
      <c r="F61" s="6"/>
      <c r="G61" s="6"/>
    </row>
    <row r="62" spans="1:7" x14ac:dyDescent="0.25">
      <c r="A62" s="9"/>
      <c r="B62" s="8"/>
      <c r="C62" s="8"/>
      <c r="D62" s="8"/>
      <c r="E62" s="6"/>
      <c r="F62" s="6"/>
      <c r="G62" s="6"/>
    </row>
    <row r="63" spans="1:7" x14ac:dyDescent="0.25">
      <c r="A63" s="9"/>
      <c r="B63" s="8"/>
      <c r="C63" s="8"/>
      <c r="D63" s="8"/>
      <c r="E63" s="6"/>
      <c r="F63" s="6"/>
      <c r="G63" s="6"/>
    </row>
    <row r="64" spans="1:7" x14ac:dyDescent="0.25">
      <c r="A64" s="9"/>
      <c r="B64" s="8"/>
      <c r="C64" s="8"/>
      <c r="D64" s="8"/>
      <c r="E64" s="6"/>
      <c r="F64" s="6"/>
      <c r="G64" s="6"/>
    </row>
    <row r="65" spans="1:7" x14ac:dyDescent="0.25">
      <c r="A65" s="9"/>
      <c r="B65" s="8"/>
      <c r="C65" s="8"/>
      <c r="D65" s="8"/>
      <c r="E65" s="6"/>
      <c r="F65" s="6"/>
      <c r="G65" s="6"/>
    </row>
    <row r="66" spans="1:7" x14ac:dyDescent="0.25">
      <c r="A66" s="9"/>
      <c r="B66" s="8"/>
      <c r="C66" s="8"/>
      <c r="D66" s="8"/>
      <c r="E66" s="6"/>
      <c r="F66" s="6"/>
      <c r="G66" s="6"/>
    </row>
    <row r="67" spans="1:7" x14ac:dyDescent="0.25">
      <c r="A67" s="9"/>
      <c r="B67" s="8"/>
      <c r="C67" s="8"/>
      <c r="D67" s="8"/>
      <c r="E67" s="6"/>
      <c r="F67" s="6"/>
      <c r="G67" s="6"/>
    </row>
    <row r="68" spans="1:7" x14ac:dyDescent="0.25">
      <c r="A68" s="9"/>
      <c r="B68" s="8"/>
      <c r="C68" s="8"/>
      <c r="D68" s="8"/>
      <c r="E68" s="6"/>
      <c r="F68" s="6"/>
      <c r="G68" s="6"/>
    </row>
    <row r="69" spans="1:7" x14ac:dyDescent="0.25">
      <c r="A69" s="9"/>
      <c r="B69" s="8"/>
      <c r="C69" s="8"/>
      <c r="D69" s="8"/>
      <c r="E69" s="6"/>
      <c r="F69" s="6"/>
      <c r="G69" s="6"/>
    </row>
    <row r="70" spans="1:7" x14ac:dyDescent="0.25">
      <c r="A70" s="9"/>
      <c r="B70" s="8"/>
      <c r="C70" s="8"/>
      <c r="D70" s="8"/>
      <c r="E70" s="6"/>
      <c r="F70" s="6"/>
      <c r="G70" s="6"/>
    </row>
    <row r="71" spans="1:7" x14ac:dyDescent="0.25">
      <c r="A71" s="9"/>
      <c r="B71" s="8"/>
      <c r="C71" s="8"/>
      <c r="D71" s="8"/>
      <c r="E71" s="6"/>
      <c r="F71" s="6"/>
      <c r="G71" s="6"/>
    </row>
    <row r="72" spans="1:7" x14ac:dyDescent="0.25">
      <c r="A72" s="9"/>
      <c r="B72" s="8"/>
      <c r="C72" s="8"/>
      <c r="D72" s="8"/>
      <c r="E72" s="6"/>
      <c r="F72" s="6"/>
      <c r="G72" s="6"/>
    </row>
    <row r="73" spans="1:7" x14ac:dyDescent="0.25">
      <c r="A73" s="9"/>
      <c r="B73" s="8"/>
      <c r="C73" s="8"/>
      <c r="D73" s="8"/>
      <c r="E73" s="6"/>
      <c r="F73" s="6"/>
      <c r="G73" s="6"/>
    </row>
    <row r="74" spans="1:7" x14ac:dyDescent="0.25">
      <c r="A74" s="9"/>
      <c r="B74" s="8"/>
      <c r="C74" s="8"/>
      <c r="D74" s="8"/>
      <c r="E74" s="6"/>
      <c r="F74" s="6"/>
      <c r="G74" s="6"/>
    </row>
    <row r="75" spans="1:7" x14ac:dyDescent="0.25">
      <c r="A75" s="9"/>
      <c r="B75" s="8"/>
      <c r="C75" s="8"/>
      <c r="D75" s="8"/>
      <c r="E75" s="6"/>
      <c r="F75" s="6"/>
      <c r="G75" s="6"/>
    </row>
    <row r="76" spans="1:7" x14ac:dyDescent="0.25">
      <c r="A76" s="9"/>
      <c r="B76" s="8"/>
      <c r="C76" s="8"/>
      <c r="D76" s="8"/>
      <c r="E76" s="6"/>
      <c r="F76" s="6"/>
      <c r="G76" s="6"/>
    </row>
    <row r="77" spans="1:7" x14ac:dyDescent="0.25">
      <c r="A77" s="9"/>
      <c r="B77" s="8"/>
      <c r="C77" s="8"/>
      <c r="D77" s="8"/>
      <c r="E77" s="6"/>
      <c r="F77" s="6"/>
      <c r="G77" s="6"/>
    </row>
    <row r="78" spans="1:7" x14ac:dyDescent="0.25">
      <c r="A78" s="9"/>
      <c r="B78" s="8"/>
      <c r="C78" s="8"/>
      <c r="D78" s="8"/>
      <c r="E78" s="6"/>
      <c r="F78" s="6"/>
      <c r="G78" s="6"/>
    </row>
    <row r="79" spans="1:7" x14ac:dyDescent="0.25">
      <c r="A79" s="9"/>
      <c r="B79" s="8"/>
      <c r="C79" s="8"/>
      <c r="D79" s="8"/>
      <c r="E79" s="6"/>
      <c r="F79" s="6"/>
      <c r="G79" s="6"/>
    </row>
    <row r="80" spans="1:7" x14ac:dyDescent="0.25">
      <c r="A80" s="9"/>
      <c r="B80" s="8"/>
      <c r="C80" s="8"/>
      <c r="D80" s="8"/>
      <c r="E80" s="6"/>
      <c r="F80" s="6"/>
      <c r="G80" s="6"/>
    </row>
    <row r="81" spans="1:7" x14ac:dyDescent="0.25">
      <c r="A81" s="9"/>
      <c r="B81" s="8"/>
      <c r="C81" s="8"/>
      <c r="D81" s="8"/>
      <c r="E81" s="6"/>
      <c r="F81" s="6"/>
      <c r="G81" s="6"/>
    </row>
    <row r="82" spans="1:7" x14ac:dyDescent="0.25">
      <c r="A82" s="9"/>
      <c r="B82" s="8"/>
      <c r="C82" s="8"/>
      <c r="D82" s="8"/>
      <c r="E82" s="6"/>
      <c r="F82" s="6"/>
      <c r="G82" s="6"/>
    </row>
    <row r="83" spans="1:7" x14ac:dyDescent="0.25">
      <c r="A83" s="9"/>
      <c r="B83" s="8"/>
      <c r="C83" s="8"/>
      <c r="D83" s="8"/>
      <c r="E83" s="6"/>
      <c r="F83" s="6"/>
      <c r="G83" s="6"/>
    </row>
    <row r="84" spans="1:7" x14ac:dyDescent="0.25">
      <c r="A84" s="9"/>
      <c r="B84" s="8"/>
      <c r="C84" s="8"/>
      <c r="D84" s="8"/>
      <c r="E84" s="6"/>
      <c r="F84" s="6"/>
      <c r="G84" s="6"/>
    </row>
    <row r="85" spans="1:7" x14ac:dyDescent="0.25">
      <c r="A85" s="9"/>
      <c r="B85" s="8"/>
      <c r="C85" s="8"/>
      <c r="D85" s="8"/>
      <c r="E85" s="6"/>
      <c r="F85" s="6"/>
      <c r="G85" s="6"/>
    </row>
    <row r="86" spans="1:7" x14ac:dyDescent="0.25">
      <c r="A86" s="9"/>
      <c r="B86" s="8"/>
      <c r="C86" s="8"/>
      <c r="D86" s="8"/>
      <c r="E86" s="6"/>
      <c r="F86" s="6"/>
      <c r="G86" s="6"/>
    </row>
    <row r="87" spans="1:7" x14ac:dyDescent="0.25">
      <c r="A87" s="9"/>
      <c r="B87" s="8"/>
      <c r="C87" s="8"/>
      <c r="D87" s="8"/>
      <c r="E87" s="6"/>
      <c r="F87" s="6"/>
      <c r="G87" s="6"/>
    </row>
    <row r="88" spans="1:7" x14ac:dyDescent="0.25">
      <c r="A88" s="9"/>
      <c r="B88" s="8"/>
      <c r="C88" s="8"/>
      <c r="D88" s="8"/>
      <c r="E88" s="6"/>
      <c r="F88" s="6"/>
      <c r="G88" s="6"/>
    </row>
    <row r="89" spans="1:7" x14ac:dyDescent="0.25">
      <c r="A89" s="9"/>
      <c r="B89" s="8"/>
      <c r="C89" s="8"/>
      <c r="D89" s="8"/>
      <c r="E89" s="6"/>
      <c r="F89" s="6"/>
      <c r="G89" s="6"/>
    </row>
    <row r="90" spans="1:7" x14ac:dyDescent="0.25">
      <c r="A90" s="9"/>
      <c r="B90" s="8"/>
      <c r="C90" s="8"/>
      <c r="D90" s="8"/>
      <c r="E90" s="6"/>
      <c r="F90" s="6"/>
      <c r="G90" s="6"/>
    </row>
    <row r="91" spans="1:7" x14ac:dyDescent="0.25">
      <c r="A91" s="9"/>
      <c r="B91" s="8"/>
      <c r="C91" s="8"/>
      <c r="D91" s="8"/>
      <c r="E91" s="6"/>
      <c r="F91" s="6"/>
      <c r="G91" s="6"/>
    </row>
    <row r="92" spans="1:7" x14ac:dyDescent="0.25">
      <c r="A92" s="9"/>
      <c r="B92" s="8"/>
      <c r="C92" s="8"/>
      <c r="D92" s="8"/>
      <c r="E92" s="6"/>
      <c r="F92" s="6"/>
      <c r="G92" s="6"/>
    </row>
    <row r="93" spans="1:7" x14ac:dyDescent="0.25">
      <c r="A93" s="9"/>
      <c r="B93" s="8"/>
      <c r="C93" s="8"/>
      <c r="D93" s="8"/>
      <c r="E93" s="6"/>
      <c r="F93" s="6"/>
      <c r="G93" s="6"/>
    </row>
    <row r="94" spans="1:7" x14ac:dyDescent="0.25">
      <c r="A94" s="9"/>
      <c r="B94" s="8"/>
      <c r="C94" s="8"/>
      <c r="D94" s="8"/>
      <c r="E94" s="6"/>
      <c r="F94" s="6"/>
      <c r="G94" s="6"/>
    </row>
    <row r="95" spans="1:7" x14ac:dyDescent="0.25">
      <c r="A95" s="9"/>
      <c r="B95" s="8"/>
      <c r="C95" s="8"/>
      <c r="D95" s="8"/>
      <c r="E95" s="6"/>
      <c r="F95" s="6"/>
      <c r="G95" s="6"/>
    </row>
    <row r="96" spans="1:7" x14ac:dyDescent="0.25">
      <c r="A96" s="9"/>
      <c r="E96" s="6"/>
      <c r="F96" s="6"/>
      <c r="G96" s="6"/>
    </row>
    <row r="97" spans="1:7" x14ac:dyDescent="0.25">
      <c r="A97" s="9"/>
      <c r="E97" s="6"/>
      <c r="F97" s="6"/>
      <c r="G97" s="6"/>
    </row>
    <row r="98" spans="1:7" x14ac:dyDescent="0.25">
      <c r="A98" s="9"/>
      <c r="E98" s="6"/>
      <c r="F98" s="6"/>
      <c r="G98" s="6"/>
    </row>
    <row r="99" spans="1:7" x14ac:dyDescent="0.25">
      <c r="A99" s="9"/>
      <c r="E99" s="6"/>
      <c r="F99" s="6"/>
      <c r="G99" s="6"/>
    </row>
    <row r="100" spans="1:7" x14ac:dyDescent="0.25">
      <c r="A100" s="9"/>
      <c r="E100" s="6"/>
      <c r="F100" s="6"/>
      <c r="G100" s="6"/>
    </row>
    <row r="101" spans="1:7" x14ac:dyDescent="0.25">
      <c r="A101" s="9"/>
      <c r="E101" s="6"/>
      <c r="F101" s="6"/>
      <c r="G101" s="6"/>
    </row>
    <row r="102" spans="1:7" x14ac:dyDescent="0.25">
      <c r="A102" s="9"/>
      <c r="E102" s="6"/>
      <c r="F102" s="6"/>
      <c r="G102" s="6"/>
    </row>
    <row r="103" spans="1:7" x14ac:dyDescent="0.25">
      <c r="A103" s="9"/>
      <c r="E103" s="6"/>
      <c r="F103" s="6"/>
      <c r="G103" s="6"/>
    </row>
    <row r="104" spans="1:7" x14ac:dyDescent="0.25">
      <c r="A104" s="9"/>
      <c r="E104" s="6"/>
      <c r="F104" s="6"/>
      <c r="G104" s="6"/>
    </row>
    <row r="105" spans="1:7" x14ac:dyDescent="0.25">
      <c r="A105" s="9"/>
      <c r="E105" s="6"/>
      <c r="F105" s="6"/>
      <c r="G105" s="6"/>
    </row>
    <row r="106" spans="1:7" x14ac:dyDescent="0.25">
      <c r="A106" s="9"/>
      <c r="E106" s="6"/>
      <c r="F106" s="6"/>
      <c r="G106" s="6"/>
    </row>
    <row r="107" spans="1:7" x14ac:dyDescent="0.25">
      <c r="A107" s="9"/>
    </row>
  </sheetData>
  <mergeCells count="1">
    <mergeCell ref="A1:G1"/>
  </mergeCells>
  <pageMargins left="0.7" right="0.7" top="0.75" bottom="0.75" header="0.3" footer="0.3"/>
  <pageSetup orientation="portrait"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8"/>
  <dimension ref="A1:O263"/>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6.7109375" bestFit="1"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91</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120" x14ac:dyDescent="0.25">
      <c r="A3" s="9">
        <v>42562</v>
      </c>
      <c r="B3" s="8" t="s">
        <v>491</v>
      </c>
      <c r="C3" s="8" t="s">
        <v>455</v>
      </c>
      <c r="D3" s="8" t="s">
        <v>172</v>
      </c>
      <c r="E3" s="6" t="s">
        <v>524</v>
      </c>
      <c r="F3" s="6" t="s">
        <v>1366</v>
      </c>
      <c r="G3" s="6"/>
    </row>
    <row r="4" spans="1:15" ht="105" x14ac:dyDescent="0.25">
      <c r="A4" s="9">
        <v>42562</v>
      </c>
      <c r="B4" s="8" t="s">
        <v>491</v>
      </c>
      <c r="C4" s="8" t="s">
        <v>455</v>
      </c>
      <c r="D4" s="8" t="s">
        <v>172</v>
      </c>
      <c r="E4" s="6" t="s">
        <v>1368</v>
      </c>
      <c r="F4" s="6" t="s">
        <v>1367</v>
      </c>
      <c r="G4" s="6"/>
    </row>
    <row r="5" spans="1:15" ht="105" x14ac:dyDescent="0.25">
      <c r="A5" s="9">
        <v>42562</v>
      </c>
      <c r="B5" s="8" t="s">
        <v>491</v>
      </c>
      <c r="C5" s="8" t="s">
        <v>318</v>
      </c>
      <c r="D5" s="8" t="s">
        <v>172</v>
      </c>
      <c r="E5" s="6"/>
      <c r="F5" s="6" t="s">
        <v>1369</v>
      </c>
      <c r="G5" s="6"/>
    </row>
    <row r="6" spans="1:15" ht="90" x14ac:dyDescent="0.25">
      <c r="A6" s="9">
        <v>42562</v>
      </c>
      <c r="B6" s="8" t="s">
        <v>491</v>
      </c>
      <c r="C6" s="8" t="s">
        <v>318</v>
      </c>
      <c r="D6" s="8" t="s">
        <v>172</v>
      </c>
      <c r="E6" s="6"/>
      <c r="F6" s="6" t="s">
        <v>1370</v>
      </c>
      <c r="G6" s="6"/>
    </row>
    <row r="7" spans="1:15" ht="90" x14ac:dyDescent="0.25">
      <c r="A7" s="9">
        <v>42562</v>
      </c>
      <c r="B7" s="8" t="s">
        <v>491</v>
      </c>
      <c r="C7" s="8" t="s">
        <v>319</v>
      </c>
      <c r="D7" s="8" t="s">
        <v>172</v>
      </c>
      <c r="E7" s="6" t="s">
        <v>1372</v>
      </c>
      <c r="F7" s="6" t="s">
        <v>1371</v>
      </c>
      <c r="G7" s="6"/>
    </row>
    <row r="8" spans="1:15" ht="150" x14ac:dyDescent="0.25">
      <c r="A8" s="9">
        <v>42562</v>
      </c>
      <c r="B8" s="8" t="s">
        <v>491</v>
      </c>
      <c r="C8" s="8" t="s">
        <v>320</v>
      </c>
      <c r="D8" s="8" t="s">
        <v>172</v>
      </c>
      <c r="E8" s="6"/>
      <c r="F8" s="6" t="s">
        <v>1373</v>
      </c>
      <c r="G8" s="6"/>
    </row>
    <row r="9" spans="1:15" ht="60" x14ac:dyDescent="0.25">
      <c r="A9" s="9">
        <v>42562</v>
      </c>
      <c r="B9" s="8" t="s">
        <v>491</v>
      </c>
      <c r="C9" s="8" t="s">
        <v>468</v>
      </c>
      <c r="D9" s="8" t="s">
        <v>168</v>
      </c>
      <c r="E9" s="6"/>
      <c r="F9" s="6" t="s">
        <v>1374</v>
      </c>
      <c r="G9" s="6"/>
    </row>
    <row r="10" spans="1:15" ht="120" x14ac:dyDescent="0.25">
      <c r="A10" s="9">
        <v>42562</v>
      </c>
      <c r="B10" s="8" t="s">
        <v>491</v>
      </c>
      <c r="C10" s="8" t="s">
        <v>470</v>
      </c>
      <c r="D10" s="8" t="s">
        <v>168</v>
      </c>
      <c r="E10" s="6" t="s">
        <v>1376</v>
      </c>
      <c r="F10" s="6" t="s">
        <v>1375</v>
      </c>
      <c r="G10" s="6" t="s">
        <v>1377</v>
      </c>
    </row>
    <row r="11" spans="1:15" ht="150" x14ac:dyDescent="0.25">
      <c r="A11" s="9">
        <v>42562</v>
      </c>
      <c r="B11" s="8" t="s">
        <v>491</v>
      </c>
      <c r="C11" s="8" t="s">
        <v>470</v>
      </c>
      <c r="D11" s="8" t="s">
        <v>172</v>
      </c>
      <c r="E11" s="6" t="s">
        <v>1379</v>
      </c>
      <c r="F11" s="6" t="s">
        <v>1378</v>
      </c>
      <c r="G11" s="6"/>
    </row>
    <row r="12" spans="1:15" ht="105" x14ac:dyDescent="0.25">
      <c r="A12" s="9">
        <v>42727</v>
      </c>
      <c r="B12" s="8" t="s">
        <v>1380</v>
      </c>
      <c r="C12" s="8" t="s">
        <v>455</v>
      </c>
      <c r="D12" s="8" t="s">
        <v>172</v>
      </c>
      <c r="E12" s="6" t="s">
        <v>1382</v>
      </c>
      <c r="F12" s="6" t="s">
        <v>1381</v>
      </c>
      <c r="G12" s="6"/>
    </row>
    <row r="13" spans="1:15" ht="105" x14ac:dyDescent="0.25">
      <c r="A13" s="9">
        <v>42727</v>
      </c>
      <c r="B13" s="8" t="s">
        <v>1380</v>
      </c>
      <c r="C13" s="8" t="s">
        <v>455</v>
      </c>
      <c r="D13" s="8" t="s">
        <v>168</v>
      </c>
      <c r="E13" s="6" t="s">
        <v>1384</v>
      </c>
      <c r="F13" s="6" t="s">
        <v>1383</v>
      </c>
      <c r="G13" s="6"/>
    </row>
    <row r="14" spans="1:15" ht="90" x14ac:dyDescent="0.25">
      <c r="A14" s="9">
        <v>42727</v>
      </c>
      <c r="B14" s="8" t="s">
        <v>1380</v>
      </c>
      <c r="C14" s="8" t="s">
        <v>455</v>
      </c>
      <c r="D14" s="8" t="s">
        <v>172</v>
      </c>
      <c r="E14" s="6" t="s">
        <v>1385</v>
      </c>
      <c r="F14" s="6" t="s">
        <v>1386</v>
      </c>
      <c r="G14" s="6"/>
    </row>
    <row r="15" spans="1:15" ht="90" x14ac:dyDescent="0.25">
      <c r="A15" s="9">
        <v>42727</v>
      </c>
      <c r="B15" s="8" t="s">
        <v>1380</v>
      </c>
      <c r="C15" s="8" t="s">
        <v>455</v>
      </c>
      <c r="D15" s="8" t="s">
        <v>172</v>
      </c>
      <c r="E15" s="6" t="s">
        <v>1385</v>
      </c>
      <c r="F15" s="6" t="s">
        <v>1387</v>
      </c>
      <c r="G15" s="6"/>
    </row>
    <row r="16" spans="1:15" ht="135" x14ac:dyDescent="0.25">
      <c r="A16" s="9">
        <v>42727</v>
      </c>
      <c r="B16" s="8" t="s">
        <v>1380</v>
      </c>
      <c r="C16" s="8" t="s">
        <v>318</v>
      </c>
      <c r="D16" s="8" t="s">
        <v>168</v>
      </c>
      <c r="E16" s="6" t="s">
        <v>1389</v>
      </c>
      <c r="F16" s="6" t="s">
        <v>1388</v>
      </c>
      <c r="G16" s="6"/>
    </row>
    <row r="17" spans="1:7" ht="180" x14ac:dyDescent="0.25">
      <c r="A17" s="9">
        <v>42727</v>
      </c>
      <c r="B17" s="8" t="s">
        <v>1380</v>
      </c>
      <c r="C17" s="8" t="s">
        <v>319</v>
      </c>
      <c r="D17" s="8" t="s">
        <v>172</v>
      </c>
      <c r="E17" s="6" t="s">
        <v>1391</v>
      </c>
      <c r="F17" s="6" t="s">
        <v>1390</v>
      </c>
      <c r="G17" s="6"/>
    </row>
    <row r="18" spans="1:7" ht="150" x14ac:dyDescent="0.25">
      <c r="A18" s="9">
        <v>42727</v>
      </c>
      <c r="B18" s="8" t="s">
        <v>1380</v>
      </c>
      <c r="C18" s="8" t="s">
        <v>468</v>
      </c>
      <c r="D18" s="8" t="s">
        <v>168</v>
      </c>
      <c r="E18" s="6" t="s">
        <v>1393</v>
      </c>
      <c r="F18" s="6" t="s">
        <v>1392</v>
      </c>
      <c r="G18" s="6"/>
    </row>
    <row r="19" spans="1:7" x14ac:dyDescent="0.25">
      <c r="A19" s="9"/>
      <c r="B19" s="8"/>
      <c r="C19" s="8"/>
      <c r="D19" s="8"/>
      <c r="E19" s="6"/>
      <c r="F19" s="6"/>
      <c r="G19" s="6"/>
    </row>
    <row r="20" spans="1:7" x14ac:dyDescent="0.25">
      <c r="A20" s="9"/>
      <c r="B20" s="8"/>
      <c r="C20" s="8"/>
      <c r="D20" s="8"/>
      <c r="E20" s="6"/>
      <c r="F20" s="6"/>
      <c r="G20" s="6"/>
    </row>
    <row r="21" spans="1:7" x14ac:dyDescent="0.25">
      <c r="A21" s="9"/>
      <c r="B21" s="8"/>
      <c r="C21" s="8"/>
      <c r="D21" s="8"/>
      <c r="E21" s="6"/>
      <c r="F21" s="6"/>
      <c r="G21" s="6"/>
    </row>
    <row r="22" spans="1:7" x14ac:dyDescent="0.25">
      <c r="A22" s="9"/>
      <c r="B22" s="8"/>
      <c r="C22" s="8"/>
      <c r="D22" s="8"/>
      <c r="E22" s="6"/>
      <c r="F22" s="6"/>
      <c r="G22" s="6"/>
    </row>
    <row r="23" spans="1:7" x14ac:dyDescent="0.25">
      <c r="A23" s="9"/>
      <c r="B23" s="8"/>
      <c r="C23" s="8"/>
      <c r="D23" s="8"/>
      <c r="E23" s="6"/>
      <c r="F23" s="6"/>
      <c r="G23" s="6"/>
    </row>
    <row r="24" spans="1:7" x14ac:dyDescent="0.25">
      <c r="A24" s="9"/>
      <c r="B24" s="8"/>
      <c r="C24" s="8"/>
      <c r="D24" s="8"/>
      <c r="E24" s="6"/>
      <c r="F24" s="6"/>
      <c r="G24" s="6"/>
    </row>
    <row r="25" spans="1:7" x14ac:dyDescent="0.25">
      <c r="A25" s="9"/>
      <c r="B25" s="8"/>
      <c r="C25" s="8"/>
      <c r="D25" s="8"/>
      <c r="E25" s="6"/>
      <c r="F25" s="6"/>
      <c r="G25" s="6"/>
    </row>
    <row r="26" spans="1:7" x14ac:dyDescent="0.25">
      <c r="A26" s="9"/>
      <c r="B26" s="8"/>
      <c r="C26" s="8"/>
      <c r="D26" s="8"/>
      <c r="E26" s="6"/>
      <c r="F26" s="6"/>
      <c r="G26" s="6"/>
    </row>
    <row r="27" spans="1:7" x14ac:dyDescent="0.25">
      <c r="A27" s="9"/>
      <c r="B27" s="8"/>
      <c r="C27" s="8"/>
      <c r="D27" s="8"/>
      <c r="E27" s="6"/>
      <c r="F27" s="6"/>
      <c r="G27" s="6"/>
    </row>
    <row r="28" spans="1:7" x14ac:dyDescent="0.25">
      <c r="A28" s="9"/>
      <c r="B28" s="8"/>
      <c r="C28" s="8"/>
      <c r="D28" s="8"/>
      <c r="E28" s="6"/>
      <c r="F28" s="6"/>
      <c r="G28" s="6"/>
    </row>
    <row r="29" spans="1:7" x14ac:dyDescent="0.25">
      <c r="A29" s="9"/>
      <c r="B29" s="8"/>
      <c r="C29" s="8"/>
      <c r="D29" s="8"/>
      <c r="E29" s="6"/>
      <c r="F29" s="6"/>
      <c r="G29" s="6"/>
    </row>
    <row r="30" spans="1:7" x14ac:dyDescent="0.25">
      <c r="A30" s="9"/>
      <c r="B30" s="8"/>
      <c r="C30" s="8"/>
      <c r="D30" s="8"/>
      <c r="E30" s="6"/>
      <c r="F30" s="6"/>
      <c r="G30" s="6"/>
    </row>
    <row r="31" spans="1:7" x14ac:dyDescent="0.25">
      <c r="A31" s="9"/>
      <c r="B31" s="8"/>
      <c r="C31" s="8"/>
      <c r="D31" s="8"/>
      <c r="E31" s="6"/>
      <c r="F31" s="6"/>
      <c r="G31" s="6"/>
    </row>
    <row r="32" spans="1:7" x14ac:dyDescent="0.25">
      <c r="A32" s="9"/>
      <c r="B32" s="8"/>
      <c r="C32" s="8"/>
      <c r="D32" s="8"/>
      <c r="E32" s="6"/>
      <c r="F32" s="6"/>
      <c r="G32" s="6"/>
    </row>
    <row r="33" spans="1:7" x14ac:dyDescent="0.25">
      <c r="A33" s="9"/>
      <c r="B33" s="8"/>
      <c r="C33" s="8"/>
      <c r="D33" s="8"/>
      <c r="E33" s="6"/>
      <c r="F33" s="6"/>
      <c r="G33" s="6"/>
    </row>
    <row r="34" spans="1:7" x14ac:dyDescent="0.25">
      <c r="A34" s="9"/>
      <c r="B34" s="8"/>
      <c r="C34" s="8"/>
      <c r="D34" s="8"/>
      <c r="E34" s="6"/>
      <c r="F34" s="6"/>
      <c r="G34" s="6"/>
    </row>
    <row r="35" spans="1:7" x14ac:dyDescent="0.25">
      <c r="A35" s="9"/>
      <c r="B35" s="8"/>
      <c r="C35" s="8"/>
      <c r="D35" s="8"/>
      <c r="E35" s="6"/>
      <c r="F35" s="6"/>
      <c r="G35" s="6"/>
    </row>
    <row r="36" spans="1:7" x14ac:dyDescent="0.25">
      <c r="A36" s="9"/>
      <c r="B36" s="8"/>
      <c r="C36" s="8"/>
      <c r="D36" s="8"/>
      <c r="E36" s="6"/>
      <c r="F36" s="6"/>
      <c r="G36" s="6"/>
    </row>
    <row r="37" spans="1:7" x14ac:dyDescent="0.25">
      <c r="A37" s="9"/>
      <c r="B37" s="8"/>
      <c r="C37" s="8"/>
      <c r="D37" s="8"/>
      <c r="E37" s="6"/>
      <c r="F37" s="6"/>
      <c r="G37" s="6"/>
    </row>
    <row r="38" spans="1:7" x14ac:dyDescent="0.25">
      <c r="A38" s="9"/>
      <c r="B38" s="8"/>
      <c r="C38" s="8"/>
      <c r="D38" s="8"/>
      <c r="E38" s="6"/>
      <c r="F38" s="6"/>
      <c r="G38" s="6"/>
    </row>
    <row r="39" spans="1:7" x14ac:dyDescent="0.25">
      <c r="A39" s="9"/>
      <c r="B39" s="8"/>
      <c r="C39" s="8"/>
      <c r="D39" s="8"/>
      <c r="E39" s="6"/>
      <c r="F39" s="6"/>
      <c r="G39" s="6"/>
    </row>
    <row r="40" spans="1:7" x14ac:dyDescent="0.25">
      <c r="A40" s="9"/>
      <c r="B40" s="8"/>
      <c r="C40" s="8"/>
      <c r="D40" s="8"/>
      <c r="E40" s="6"/>
      <c r="F40" s="6"/>
      <c r="G40" s="6"/>
    </row>
    <row r="41" spans="1:7" x14ac:dyDescent="0.25">
      <c r="A41" s="9"/>
      <c r="B41" s="8"/>
      <c r="C41" s="8"/>
      <c r="D41" s="8"/>
      <c r="E41" s="6"/>
      <c r="F41" s="6"/>
      <c r="G41" s="6"/>
    </row>
    <row r="42" spans="1:7" x14ac:dyDescent="0.25">
      <c r="A42" s="9"/>
      <c r="B42" s="8"/>
      <c r="C42" s="8"/>
      <c r="D42" s="8"/>
      <c r="E42" s="6"/>
      <c r="F42" s="6"/>
      <c r="G42" s="6"/>
    </row>
    <row r="43" spans="1:7" x14ac:dyDescent="0.25">
      <c r="A43" s="9"/>
      <c r="B43" s="8"/>
      <c r="C43" s="8"/>
      <c r="D43" s="8"/>
      <c r="E43" s="6"/>
      <c r="F43" s="6"/>
      <c r="G43" s="6"/>
    </row>
    <row r="44" spans="1:7" x14ac:dyDescent="0.25">
      <c r="A44" s="9"/>
      <c r="B44" s="8"/>
      <c r="C44" s="8"/>
      <c r="D44" s="8"/>
      <c r="E44" s="6"/>
      <c r="F44" s="6"/>
      <c r="G44" s="6"/>
    </row>
    <row r="45" spans="1:7" x14ac:dyDescent="0.25">
      <c r="A45" s="9"/>
      <c r="B45" s="8"/>
      <c r="C45" s="8"/>
      <c r="D45" s="8"/>
      <c r="E45" s="6"/>
      <c r="F45" s="6"/>
      <c r="G45" s="6"/>
    </row>
    <row r="46" spans="1:7" x14ac:dyDescent="0.25">
      <c r="A46" s="9"/>
      <c r="B46" s="8"/>
      <c r="C46" s="8"/>
      <c r="D46" s="8"/>
      <c r="E46" s="6"/>
      <c r="F46" s="6"/>
      <c r="G46" s="6"/>
    </row>
    <row r="47" spans="1:7" x14ac:dyDescent="0.25">
      <c r="A47" s="9"/>
      <c r="B47" s="8"/>
      <c r="C47" s="8"/>
      <c r="D47" s="8"/>
      <c r="E47" s="6"/>
      <c r="F47" s="6"/>
      <c r="G47" s="6"/>
    </row>
    <row r="48" spans="1:7" x14ac:dyDescent="0.25">
      <c r="A48" s="9"/>
      <c r="B48" s="8"/>
      <c r="C48" s="8"/>
      <c r="D48" s="8"/>
      <c r="E48" s="6"/>
      <c r="F48" s="6"/>
      <c r="G48" s="6"/>
    </row>
    <row r="49" spans="1:7" x14ac:dyDescent="0.25">
      <c r="A49" s="9"/>
      <c r="B49" s="8"/>
      <c r="C49" s="8"/>
      <c r="D49" s="8"/>
      <c r="E49" s="6"/>
      <c r="F49" s="6"/>
      <c r="G49" s="6"/>
    </row>
    <row r="50" spans="1:7" x14ac:dyDescent="0.25">
      <c r="A50" s="9"/>
      <c r="B50" s="8"/>
      <c r="C50" s="8"/>
      <c r="D50" s="8"/>
      <c r="E50" s="6"/>
      <c r="F50" s="6"/>
      <c r="G50" s="6"/>
    </row>
    <row r="51" spans="1:7" x14ac:dyDescent="0.25">
      <c r="A51" s="9"/>
      <c r="B51" s="8"/>
      <c r="C51" s="8"/>
      <c r="D51" s="8"/>
      <c r="E51" s="6"/>
      <c r="F51" s="6"/>
      <c r="G51" s="6"/>
    </row>
    <row r="52" spans="1:7" x14ac:dyDescent="0.25">
      <c r="A52" s="9"/>
      <c r="B52" s="8"/>
      <c r="C52" s="8"/>
      <c r="D52" s="8"/>
      <c r="E52" s="6"/>
      <c r="F52" s="6"/>
      <c r="G52" s="6"/>
    </row>
    <row r="53" spans="1:7" x14ac:dyDescent="0.25">
      <c r="A53" s="9"/>
      <c r="B53" s="8"/>
      <c r="C53" s="8"/>
      <c r="D53" s="8"/>
      <c r="E53" s="6"/>
      <c r="F53" s="6"/>
      <c r="G53" s="6"/>
    </row>
    <row r="54" spans="1:7" x14ac:dyDescent="0.25">
      <c r="A54" s="9"/>
      <c r="B54" s="8"/>
      <c r="C54" s="8"/>
      <c r="D54" s="8"/>
      <c r="E54" s="6"/>
      <c r="F54" s="6"/>
      <c r="G54" s="6"/>
    </row>
    <row r="55" spans="1:7" x14ac:dyDescent="0.25">
      <c r="A55" s="9"/>
      <c r="B55" s="8"/>
      <c r="C55" s="8"/>
      <c r="D55" s="8"/>
      <c r="E55" s="6"/>
      <c r="F55" s="6"/>
      <c r="G55" s="6"/>
    </row>
    <row r="56" spans="1:7" x14ac:dyDescent="0.25">
      <c r="A56" s="9"/>
      <c r="B56" s="8"/>
      <c r="C56" s="8"/>
      <c r="D56" s="8"/>
      <c r="E56" s="6"/>
      <c r="F56" s="6"/>
      <c r="G56" s="6"/>
    </row>
    <row r="57" spans="1:7" x14ac:dyDescent="0.25">
      <c r="A57" s="9"/>
      <c r="B57" s="8"/>
      <c r="C57" s="8"/>
      <c r="D57" s="8"/>
      <c r="E57" s="6"/>
      <c r="F57" s="6"/>
      <c r="G57" s="6"/>
    </row>
    <row r="58" spans="1:7" x14ac:dyDescent="0.25">
      <c r="A58" s="9"/>
      <c r="B58" s="8"/>
      <c r="C58" s="8"/>
      <c r="D58" s="8"/>
      <c r="E58" s="6"/>
      <c r="F58" s="6"/>
      <c r="G58" s="6"/>
    </row>
    <row r="59" spans="1:7" x14ac:dyDescent="0.25">
      <c r="A59" s="9"/>
      <c r="B59" s="8"/>
      <c r="C59" s="8"/>
      <c r="D59" s="8"/>
      <c r="E59" s="6"/>
      <c r="F59" s="6"/>
      <c r="G59" s="6"/>
    </row>
    <row r="60" spans="1:7" x14ac:dyDescent="0.25">
      <c r="A60" s="9"/>
      <c r="B60" s="8"/>
      <c r="C60" s="8"/>
      <c r="D60" s="8"/>
      <c r="E60" s="6"/>
      <c r="F60" s="6"/>
      <c r="G60" s="6"/>
    </row>
    <row r="61" spans="1:7" x14ac:dyDescent="0.25">
      <c r="A61" s="9"/>
      <c r="B61" s="8"/>
      <c r="C61" s="8"/>
      <c r="D61" s="8"/>
      <c r="E61" s="6"/>
      <c r="F61" s="6"/>
      <c r="G61" s="6"/>
    </row>
    <row r="62" spans="1:7" x14ac:dyDescent="0.25">
      <c r="A62" s="9"/>
      <c r="B62" s="8"/>
      <c r="C62" s="8"/>
      <c r="D62" s="8"/>
      <c r="E62" s="6"/>
      <c r="F62" s="6"/>
      <c r="G62" s="6"/>
    </row>
    <row r="63" spans="1:7" x14ac:dyDescent="0.25">
      <c r="A63" s="9"/>
      <c r="B63" s="8"/>
      <c r="C63" s="8"/>
      <c r="D63" s="8"/>
      <c r="E63" s="6"/>
      <c r="F63" s="6"/>
      <c r="G63" s="6"/>
    </row>
    <row r="64" spans="1:7" x14ac:dyDescent="0.25">
      <c r="A64" s="9"/>
      <c r="B64" s="8"/>
      <c r="C64" s="8"/>
      <c r="D64" s="8"/>
      <c r="E64" s="6"/>
      <c r="F64" s="6"/>
      <c r="G64" s="6"/>
    </row>
    <row r="65" spans="1:7" x14ac:dyDescent="0.25">
      <c r="A65" s="9"/>
      <c r="B65" s="8"/>
      <c r="C65" s="8"/>
      <c r="D65" s="8"/>
      <c r="E65" s="6"/>
      <c r="F65" s="6"/>
      <c r="G65" s="6"/>
    </row>
    <row r="66" spans="1:7" x14ac:dyDescent="0.25">
      <c r="A66" s="9"/>
      <c r="B66" s="8"/>
      <c r="C66" s="8"/>
      <c r="D66" s="8"/>
      <c r="E66" s="6"/>
      <c r="F66" s="6"/>
      <c r="G66" s="6"/>
    </row>
    <row r="67" spans="1:7" x14ac:dyDescent="0.25">
      <c r="A67" s="9"/>
      <c r="B67" s="8"/>
      <c r="C67" s="8"/>
      <c r="D67" s="8"/>
      <c r="E67" s="6"/>
      <c r="F67" s="6"/>
      <c r="G67" s="6"/>
    </row>
    <row r="68" spans="1:7" x14ac:dyDescent="0.25">
      <c r="A68" s="9"/>
      <c r="B68" s="8"/>
      <c r="C68" s="8"/>
      <c r="D68" s="8"/>
      <c r="E68" s="6"/>
      <c r="F68" s="6"/>
      <c r="G68" s="6"/>
    </row>
    <row r="69" spans="1:7" x14ac:dyDescent="0.25">
      <c r="A69" s="9"/>
      <c r="B69" s="8"/>
      <c r="C69" s="8"/>
      <c r="D69" s="8"/>
      <c r="E69" s="6"/>
      <c r="F69" s="6"/>
      <c r="G69" s="6"/>
    </row>
    <row r="70" spans="1:7" x14ac:dyDescent="0.25">
      <c r="A70" s="9"/>
      <c r="B70" s="8"/>
      <c r="C70" s="8"/>
      <c r="D70" s="8"/>
      <c r="E70" s="6"/>
      <c r="F70" s="6"/>
      <c r="G70" s="6"/>
    </row>
    <row r="71" spans="1:7" x14ac:dyDescent="0.25">
      <c r="A71" s="9"/>
      <c r="B71" s="8"/>
      <c r="C71" s="8"/>
      <c r="D71" s="8"/>
      <c r="E71" s="6"/>
      <c r="F71" s="6"/>
      <c r="G71" s="6"/>
    </row>
    <row r="72" spans="1:7" x14ac:dyDescent="0.25">
      <c r="A72" s="9"/>
      <c r="B72" s="8"/>
      <c r="C72" s="8"/>
      <c r="D72" s="8"/>
      <c r="E72" s="6"/>
      <c r="F72" s="6"/>
      <c r="G72" s="6"/>
    </row>
    <row r="73" spans="1:7" x14ac:dyDescent="0.25">
      <c r="A73" s="9"/>
      <c r="B73" s="8"/>
      <c r="C73" s="8"/>
      <c r="D73" s="8"/>
      <c r="E73" s="6"/>
      <c r="F73" s="6"/>
      <c r="G73" s="6"/>
    </row>
    <row r="74" spans="1:7" x14ac:dyDescent="0.25">
      <c r="A74" s="9"/>
      <c r="B74" s="8"/>
      <c r="C74" s="8"/>
      <c r="D74" s="8"/>
      <c r="E74" s="6"/>
      <c r="F74" s="6"/>
      <c r="G74" s="6"/>
    </row>
    <row r="75" spans="1:7" x14ac:dyDescent="0.25">
      <c r="A75" s="9"/>
      <c r="B75" s="8"/>
      <c r="C75" s="8"/>
      <c r="D75" s="8"/>
      <c r="E75" s="6"/>
      <c r="F75" s="6"/>
      <c r="G75" s="6"/>
    </row>
    <row r="76" spans="1:7" x14ac:dyDescent="0.25">
      <c r="A76" s="9"/>
      <c r="B76" s="8"/>
      <c r="C76" s="8"/>
      <c r="D76" s="8"/>
      <c r="E76" s="6"/>
      <c r="F76" s="6"/>
      <c r="G76" s="6"/>
    </row>
    <row r="77" spans="1:7" x14ac:dyDescent="0.25">
      <c r="A77" s="9"/>
      <c r="B77" s="8"/>
      <c r="C77" s="8"/>
      <c r="D77" s="8"/>
      <c r="E77" s="6"/>
      <c r="F77" s="6"/>
      <c r="G77" s="6"/>
    </row>
    <row r="78" spans="1:7" x14ac:dyDescent="0.25">
      <c r="A78" s="9"/>
      <c r="B78" s="8"/>
      <c r="C78" s="8"/>
      <c r="D78" s="8"/>
      <c r="E78" s="6"/>
      <c r="F78" s="6"/>
      <c r="G78" s="6"/>
    </row>
    <row r="79" spans="1:7" x14ac:dyDescent="0.25">
      <c r="A79" s="9"/>
      <c r="B79" s="8"/>
      <c r="C79" s="8"/>
      <c r="D79" s="8"/>
      <c r="E79" s="6"/>
      <c r="F79" s="6"/>
      <c r="G79" s="6"/>
    </row>
    <row r="80" spans="1:7" x14ac:dyDescent="0.25">
      <c r="A80" s="9"/>
      <c r="B80" s="8"/>
      <c r="C80" s="8"/>
      <c r="D80" s="8"/>
      <c r="E80" s="6"/>
      <c r="F80" s="6"/>
      <c r="G80" s="6"/>
    </row>
    <row r="81" spans="1:7" x14ac:dyDescent="0.25">
      <c r="A81" s="9"/>
      <c r="B81" s="8"/>
      <c r="C81" s="8"/>
      <c r="D81" s="8"/>
      <c r="E81" s="6"/>
      <c r="F81" s="6"/>
      <c r="G81" s="6"/>
    </row>
    <row r="82" spans="1:7" x14ac:dyDescent="0.25">
      <c r="A82" s="9"/>
      <c r="B82" s="8"/>
      <c r="C82" s="8"/>
      <c r="D82" s="8"/>
      <c r="E82" s="6"/>
      <c r="F82" s="6"/>
      <c r="G82" s="6"/>
    </row>
    <row r="83" spans="1:7" x14ac:dyDescent="0.25">
      <c r="A83" s="9"/>
      <c r="B83" s="8"/>
      <c r="C83" s="8"/>
      <c r="D83" s="8"/>
      <c r="E83" s="6"/>
      <c r="F83" s="6"/>
      <c r="G83" s="6"/>
    </row>
    <row r="84" spans="1:7" x14ac:dyDescent="0.25">
      <c r="A84" s="9"/>
      <c r="B84" s="8"/>
      <c r="C84" s="8"/>
      <c r="D84" s="8"/>
      <c r="E84" s="6"/>
      <c r="F84" s="6"/>
      <c r="G84" s="6"/>
    </row>
    <row r="85" spans="1:7" x14ac:dyDescent="0.25">
      <c r="A85" s="9"/>
      <c r="B85" s="8"/>
      <c r="C85" s="8"/>
      <c r="D85" s="8"/>
      <c r="E85" s="6"/>
      <c r="F85" s="6"/>
      <c r="G85" s="6"/>
    </row>
    <row r="86" spans="1:7" x14ac:dyDescent="0.25">
      <c r="A86" s="9"/>
      <c r="B86" s="8"/>
      <c r="C86" s="8"/>
      <c r="D86" s="8"/>
      <c r="E86" s="6"/>
      <c r="F86" s="6"/>
      <c r="G86" s="6"/>
    </row>
    <row r="87" spans="1:7" x14ac:dyDescent="0.25">
      <c r="A87" s="9"/>
      <c r="B87" s="8"/>
      <c r="C87" s="8"/>
      <c r="D87" s="8"/>
      <c r="E87" s="6"/>
      <c r="F87" s="6"/>
      <c r="G87" s="6"/>
    </row>
    <row r="88" spans="1:7" x14ac:dyDescent="0.25">
      <c r="A88" s="9"/>
      <c r="B88" s="8"/>
      <c r="C88" s="8"/>
      <c r="D88" s="8"/>
      <c r="E88" s="6"/>
      <c r="F88" s="6"/>
      <c r="G88" s="6"/>
    </row>
    <row r="89" spans="1:7" x14ac:dyDescent="0.25">
      <c r="A89" s="9"/>
      <c r="B89" s="8"/>
      <c r="C89" s="8"/>
      <c r="D89" s="8"/>
      <c r="E89" s="6"/>
      <c r="F89" s="6"/>
      <c r="G89" s="6"/>
    </row>
    <row r="90" spans="1:7" x14ac:dyDescent="0.25">
      <c r="A90" s="9"/>
      <c r="B90" s="8"/>
      <c r="C90" s="8"/>
      <c r="D90" s="8"/>
      <c r="E90" s="6"/>
      <c r="F90" s="6"/>
      <c r="G90" s="6"/>
    </row>
    <row r="91" spans="1:7" x14ac:dyDescent="0.25">
      <c r="A91" s="9"/>
      <c r="B91" s="8"/>
      <c r="C91" s="8"/>
      <c r="D91" s="8"/>
      <c r="E91" s="6"/>
      <c r="F91" s="6"/>
      <c r="G91" s="6"/>
    </row>
    <row r="92" spans="1:7" x14ac:dyDescent="0.25">
      <c r="A92" s="9"/>
      <c r="B92" s="8"/>
      <c r="C92" s="8"/>
      <c r="D92" s="8"/>
      <c r="E92" s="6"/>
      <c r="F92" s="6"/>
      <c r="G92" s="6"/>
    </row>
    <row r="93" spans="1:7" x14ac:dyDescent="0.25">
      <c r="A93" s="9"/>
      <c r="B93" s="8"/>
      <c r="C93" s="8"/>
      <c r="D93" s="8"/>
      <c r="E93" s="6"/>
      <c r="F93" s="6"/>
      <c r="G93" s="6"/>
    </row>
    <row r="94" spans="1:7" x14ac:dyDescent="0.25">
      <c r="A94" s="9"/>
      <c r="B94" s="8"/>
      <c r="C94" s="8"/>
      <c r="D94" s="8"/>
      <c r="E94" s="6"/>
      <c r="F94" s="6"/>
      <c r="G94" s="6"/>
    </row>
    <row r="95" spans="1:7" x14ac:dyDescent="0.25">
      <c r="A95" s="9"/>
      <c r="B95" s="8"/>
      <c r="C95" s="8"/>
      <c r="D95" s="8"/>
      <c r="E95" s="6"/>
      <c r="F95" s="6"/>
      <c r="G95" s="6"/>
    </row>
    <row r="96" spans="1:7" x14ac:dyDescent="0.25">
      <c r="A96" s="9"/>
      <c r="B96" s="8"/>
      <c r="C96" s="8"/>
      <c r="D96" s="8"/>
      <c r="E96" s="6"/>
      <c r="F96" s="6"/>
      <c r="G96" s="6"/>
    </row>
    <row r="97" spans="1:7" x14ac:dyDescent="0.25">
      <c r="A97" s="9"/>
      <c r="B97" s="8"/>
      <c r="C97" s="8"/>
      <c r="D97" s="8"/>
      <c r="E97" s="6"/>
      <c r="F97" s="6"/>
      <c r="G97" s="6"/>
    </row>
    <row r="98" spans="1:7" x14ac:dyDescent="0.25">
      <c r="A98" s="9"/>
      <c r="B98" s="8"/>
      <c r="C98" s="8"/>
      <c r="D98" s="8"/>
      <c r="E98" s="6"/>
      <c r="F98" s="6"/>
      <c r="G98" s="6"/>
    </row>
    <row r="99" spans="1:7" x14ac:dyDescent="0.25">
      <c r="A99" s="9"/>
      <c r="B99" s="8"/>
      <c r="C99" s="8"/>
      <c r="D99" s="8"/>
      <c r="E99" s="6"/>
      <c r="F99" s="6"/>
      <c r="G99" s="6"/>
    </row>
    <row r="100" spans="1:7" x14ac:dyDescent="0.25">
      <c r="A100" s="9"/>
      <c r="B100" s="8"/>
      <c r="C100" s="8"/>
      <c r="D100" s="8"/>
      <c r="E100" s="6"/>
      <c r="F100" s="6"/>
      <c r="G100" s="6"/>
    </row>
    <row r="101" spans="1:7" x14ac:dyDescent="0.25">
      <c r="A101" s="9"/>
      <c r="B101" s="8"/>
      <c r="C101" s="8"/>
      <c r="D101" s="8"/>
      <c r="E101" s="6"/>
      <c r="F101" s="6"/>
      <c r="G101" s="6"/>
    </row>
    <row r="102" spans="1:7" x14ac:dyDescent="0.25">
      <c r="A102" s="9"/>
      <c r="B102" s="8"/>
      <c r="C102" s="8"/>
      <c r="D102" s="8"/>
      <c r="E102" s="6"/>
      <c r="F102" s="6"/>
      <c r="G102" s="6"/>
    </row>
    <row r="103" spans="1:7" x14ac:dyDescent="0.25">
      <c r="A103" s="9"/>
      <c r="B103" s="8"/>
      <c r="C103" s="8"/>
      <c r="D103" s="8"/>
      <c r="E103" s="6"/>
      <c r="F103" s="6"/>
      <c r="G103" s="6"/>
    </row>
    <row r="104" spans="1:7" x14ac:dyDescent="0.25">
      <c r="A104" s="9"/>
      <c r="B104" s="8"/>
      <c r="C104" s="8"/>
      <c r="D104" s="8"/>
      <c r="E104" s="6"/>
      <c r="F104" s="6"/>
      <c r="G104" s="6"/>
    </row>
    <row r="105" spans="1:7" x14ac:dyDescent="0.25">
      <c r="A105" s="9"/>
      <c r="B105" s="8"/>
      <c r="C105" s="8"/>
      <c r="D105" s="8"/>
      <c r="E105" s="6"/>
      <c r="F105" s="6"/>
      <c r="G105" s="6"/>
    </row>
    <row r="106" spans="1:7" x14ac:dyDescent="0.25">
      <c r="A106" s="9"/>
      <c r="B106" s="8"/>
      <c r="C106" s="8"/>
      <c r="D106" s="8"/>
      <c r="E106" s="6"/>
      <c r="F106" s="6"/>
      <c r="G106" s="6"/>
    </row>
    <row r="107" spans="1:7" x14ac:dyDescent="0.25">
      <c r="A107" s="9"/>
      <c r="B107" s="8"/>
      <c r="C107" s="8"/>
      <c r="D107" s="8"/>
      <c r="E107" s="6"/>
      <c r="F107" s="6"/>
      <c r="G107" s="6"/>
    </row>
    <row r="108" spans="1:7" x14ac:dyDescent="0.25">
      <c r="A108" s="9"/>
      <c r="B108" s="8"/>
      <c r="C108" s="8"/>
      <c r="D108" s="8"/>
      <c r="E108" s="6"/>
      <c r="F108" s="6"/>
      <c r="G108" s="6"/>
    </row>
    <row r="109" spans="1:7" x14ac:dyDescent="0.25">
      <c r="A109" s="9"/>
      <c r="B109" s="8"/>
      <c r="C109" s="8"/>
      <c r="D109" s="8"/>
      <c r="E109" s="6"/>
      <c r="F109" s="6"/>
      <c r="G109" s="6"/>
    </row>
    <row r="110" spans="1:7" x14ac:dyDescent="0.25">
      <c r="A110" s="9"/>
      <c r="B110" s="8"/>
      <c r="C110" s="8"/>
      <c r="D110" s="8"/>
      <c r="E110" s="6"/>
      <c r="F110" s="6"/>
      <c r="G110" s="6"/>
    </row>
    <row r="111" spans="1:7" x14ac:dyDescent="0.25">
      <c r="A111" s="9"/>
      <c r="B111" s="8"/>
      <c r="C111" s="8"/>
      <c r="D111" s="8"/>
      <c r="E111" s="6"/>
      <c r="F111" s="6"/>
      <c r="G111" s="6"/>
    </row>
    <row r="112" spans="1:7" x14ac:dyDescent="0.25">
      <c r="A112" s="9"/>
      <c r="B112" s="8"/>
      <c r="C112" s="8"/>
      <c r="D112" s="8"/>
      <c r="E112" s="6"/>
      <c r="F112" s="6"/>
      <c r="G112" s="6"/>
    </row>
    <row r="113" spans="1:7" x14ac:dyDescent="0.25">
      <c r="A113" s="9"/>
      <c r="B113" s="8"/>
      <c r="C113" s="8"/>
      <c r="D113" s="8"/>
      <c r="E113" s="6"/>
      <c r="F113" s="6"/>
      <c r="G113" s="6"/>
    </row>
    <row r="114" spans="1:7" x14ac:dyDescent="0.25">
      <c r="A114" s="9"/>
      <c r="B114" s="8"/>
      <c r="C114" s="8"/>
      <c r="D114" s="8"/>
      <c r="E114" s="6"/>
      <c r="F114" s="6"/>
      <c r="G114" s="6"/>
    </row>
    <row r="115" spans="1:7" x14ac:dyDescent="0.25">
      <c r="A115" s="9"/>
      <c r="B115" s="8"/>
      <c r="C115" s="8"/>
      <c r="D115" s="8"/>
      <c r="E115" s="6"/>
      <c r="F115" s="6"/>
      <c r="G115" s="6"/>
    </row>
    <row r="116" spans="1:7" x14ac:dyDescent="0.25">
      <c r="A116" s="9"/>
      <c r="B116" s="8"/>
      <c r="C116" s="8"/>
      <c r="D116" s="8"/>
      <c r="E116" s="6"/>
      <c r="F116" s="6"/>
      <c r="G116" s="6"/>
    </row>
    <row r="117" spans="1:7" x14ac:dyDescent="0.25">
      <c r="A117" s="9"/>
      <c r="B117" s="8"/>
      <c r="C117" s="8"/>
      <c r="D117" s="8"/>
      <c r="E117" s="6"/>
      <c r="F117" s="6"/>
      <c r="G117" s="6"/>
    </row>
    <row r="118" spans="1:7" x14ac:dyDescent="0.25">
      <c r="A118" s="9"/>
      <c r="B118" s="8"/>
      <c r="C118" s="8"/>
      <c r="D118" s="8"/>
    </row>
    <row r="119" spans="1:7" x14ac:dyDescent="0.25">
      <c r="A119" s="9"/>
      <c r="B119" s="8"/>
      <c r="C119" s="8"/>
      <c r="D119" s="8"/>
    </row>
    <row r="120" spans="1:7" x14ac:dyDescent="0.25">
      <c r="A120" s="9"/>
      <c r="B120" s="8"/>
      <c r="C120" s="8"/>
      <c r="D120" s="8"/>
    </row>
    <row r="121" spans="1:7" x14ac:dyDescent="0.25">
      <c r="A121" s="9"/>
      <c r="B121" s="8"/>
      <c r="C121" s="8"/>
      <c r="D121" s="8"/>
    </row>
    <row r="122" spans="1:7" x14ac:dyDescent="0.25">
      <c r="A122" s="9"/>
      <c r="B122" s="8"/>
      <c r="C122" s="8"/>
      <c r="D122" s="8"/>
    </row>
    <row r="123" spans="1:7" x14ac:dyDescent="0.25">
      <c r="A123" s="9"/>
    </row>
    <row r="124" spans="1:7" x14ac:dyDescent="0.25">
      <c r="A124" s="9"/>
    </row>
    <row r="125" spans="1:7" x14ac:dyDescent="0.25">
      <c r="A125" s="9"/>
    </row>
    <row r="126" spans="1:7" x14ac:dyDescent="0.25">
      <c r="A126" s="9"/>
    </row>
    <row r="127" spans="1:7" x14ac:dyDescent="0.25">
      <c r="A127" s="9"/>
    </row>
    <row r="128" spans="1:7" x14ac:dyDescent="0.25">
      <c r="A128" s="9"/>
    </row>
    <row r="129" spans="1:1" x14ac:dyDescent="0.25">
      <c r="A129" s="9"/>
    </row>
    <row r="130" spans="1:1" x14ac:dyDescent="0.25">
      <c r="A130" s="9"/>
    </row>
    <row r="131" spans="1:1" x14ac:dyDescent="0.25">
      <c r="A131" s="9"/>
    </row>
    <row r="132" spans="1:1" x14ac:dyDescent="0.25">
      <c r="A132" s="9"/>
    </row>
    <row r="133" spans="1:1" x14ac:dyDescent="0.25">
      <c r="A133" s="9"/>
    </row>
    <row r="134" spans="1:1" x14ac:dyDescent="0.25">
      <c r="A134" s="9"/>
    </row>
    <row r="135" spans="1:1" x14ac:dyDescent="0.25">
      <c r="A135" s="9"/>
    </row>
    <row r="136" spans="1:1" x14ac:dyDescent="0.25">
      <c r="A136" s="9"/>
    </row>
    <row r="137" spans="1:1" x14ac:dyDescent="0.25">
      <c r="A137" s="9"/>
    </row>
    <row r="138" spans="1:1" x14ac:dyDescent="0.25">
      <c r="A138" s="9"/>
    </row>
    <row r="139" spans="1:1" x14ac:dyDescent="0.25">
      <c r="A139" s="9"/>
    </row>
    <row r="140" spans="1:1" x14ac:dyDescent="0.25">
      <c r="A140" s="9"/>
    </row>
    <row r="141" spans="1:1" x14ac:dyDescent="0.25">
      <c r="A141" s="9"/>
    </row>
    <row r="142" spans="1:1" x14ac:dyDescent="0.25">
      <c r="A142" s="9"/>
    </row>
    <row r="143" spans="1:1" x14ac:dyDescent="0.25">
      <c r="A143" s="9"/>
    </row>
    <row r="144" spans="1:1" x14ac:dyDescent="0.25">
      <c r="A144" s="9"/>
    </row>
    <row r="145" spans="1:1" x14ac:dyDescent="0.25">
      <c r="A145" s="9"/>
    </row>
    <row r="146" spans="1:1" x14ac:dyDescent="0.25">
      <c r="A146" s="9"/>
    </row>
    <row r="147" spans="1:1" x14ac:dyDescent="0.25">
      <c r="A147" s="9"/>
    </row>
    <row r="148" spans="1:1" x14ac:dyDescent="0.25">
      <c r="A148" s="9"/>
    </row>
    <row r="149" spans="1:1" x14ac:dyDescent="0.25">
      <c r="A149" s="9"/>
    </row>
    <row r="150" spans="1:1" x14ac:dyDescent="0.25">
      <c r="A150" s="9"/>
    </row>
    <row r="151" spans="1:1" x14ac:dyDescent="0.25">
      <c r="A151" s="9"/>
    </row>
    <row r="152" spans="1:1" x14ac:dyDescent="0.25">
      <c r="A152" s="9"/>
    </row>
    <row r="153" spans="1:1" x14ac:dyDescent="0.25">
      <c r="A153" s="9"/>
    </row>
    <row r="154" spans="1:1" x14ac:dyDescent="0.25">
      <c r="A154" s="9"/>
    </row>
    <row r="155" spans="1:1" x14ac:dyDescent="0.25">
      <c r="A155" s="9"/>
    </row>
    <row r="156" spans="1:1" x14ac:dyDescent="0.25">
      <c r="A156" s="9"/>
    </row>
    <row r="157" spans="1:1" x14ac:dyDescent="0.25">
      <c r="A157" s="9"/>
    </row>
    <row r="158" spans="1:1" x14ac:dyDescent="0.25">
      <c r="A158" s="9"/>
    </row>
    <row r="159" spans="1:1" x14ac:dyDescent="0.25">
      <c r="A159" s="9"/>
    </row>
    <row r="160" spans="1:1" x14ac:dyDescent="0.25">
      <c r="A160" s="9"/>
    </row>
    <row r="161" spans="1:1" x14ac:dyDescent="0.25">
      <c r="A161" s="9"/>
    </row>
    <row r="162" spans="1:1" x14ac:dyDescent="0.25">
      <c r="A162" s="9"/>
    </row>
    <row r="163" spans="1:1" x14ac:dyDescent="0.25">
      <c r="A163" s="9"/>
    </row>
    <row r="164" spans="1:1" x14ac:dyDescent="0.25">
      <c r="A164" s="9"/>
    </row>
    <row r="165" spans="1:1" x14ac:dyDescent="0.25">
      <c r="A165" s="9"/>
    </row>
    <row r="166" spans="1:1" x14ac:dyDescent="0.25">
      <c r="A166" s="9"/>
    </row>
    <row r="167" spans="1:1" x14ac:dyDescent="0.25">
      <c r="A167" s="9"/>
    </row>
    <row r="168" spans="1:1" x14ac:dyDescent="0.25">
      <c r="A168" s="9"/>
    </row>
    <row r="169" spans="1:1" x14ac:dyDescent="0.25">
      <c r="A169" s="9"/>
    </row>
    <row r="170" spans="1:1" x14ac:dyDescent="0.25">
      <c r="A170" s="9"/>
    </row>
    <row r="171" spans="1:1" x14ac:dyDescent="0.25">
      <c r="A171" s="9"/>
    </row>
    <row r="172" spans="1:1" x14ac:dyDescent="0.25">
      <c r="A172" s="9"/>
    </row>
    <row r="173" spans="1:1" x14ac:dyDescent="0.25">
      <c r="A173" s="9"/>
    </row>
    <row r="174" spans="1:1" x14ac:dyDescent="0.25">
      <c r="A174" s="9"/>
    </row>
    <row r="175" spans="1:1" x14ac:dyDescent="0.25">
      <c r="A175" s="9"/>
    </row>
    <row r="176" spans="1:1" x14ac:dyDescent="0.25">
      <c r="A176" s="9"/>
    </row>
    <row r="177" spans="1:1" x14ac:dyDescent="0.25">
      <c r="A177" s="9"/>
    </row>
    <row r="178" spans="1:1" x14ac:dyDescent="0.25">
      <c r="A178" s="9"/>
    </row>
    <row r="179" spans="1:1" x14ac:dyDescent="0.25">
      <c r="A179" s="9"/>
    </row>
    <row r="180" spans="1:1" x14ac:dyDescent="0.25">
      <c r="A180" s="9"/>
    </row>
    <row r="181" spans="1:1" x14ac:dyDescent="0.25">
      <c r="A181" s="9"/>
    </row>
    <row r="182" spans="1:1" x14ac:dyDescent="0.25">
      <c r="A182" s="9"/>
    </row>
    <row r="183" spans="1:1" x14ac:dyDescent="0.25">
      <c r="A183" s="9"/>
    </row>
    <row r="184" spans="1:1" x14ac:dyDescent="0.25">
      <c r="A184" s="9"/>
    </row>
    <row r="185" spans="1:1" x14ac:dyDescent="0.25">
      <c r="A185" s="9"/>
    </row>
    <row r="186" spans="1:1" x14ac:dyDescent="0.25">
      <c r="A186" s="9"/>
    </row>
    <row r="187" spans="1:1" x14ac:dyDescent="0.25">
      <c r="A187" s="9"/>
    </row>
    <row r="188" spans="1:1" x14ac:dyDescent="0.25">
      <c r="A188" s="9"/>
    </row>
    <row r="189" spans="1:1" x14ac:dyDescent="0.25">
      <c r="A189" s="9"/>
    </row>
    <row r="190" spans="1:1" x14ac:dyDescent="0.25">
      <c r="A190" s="9"/>
    </row>
    <row r="191" spans="1:1" x14ac:dyDescent="0.25">
      <c r="A191" s="9"/>
    </row>
    <row r="192" spans="1:1" x14ac:dyDescent="0.25">
      <c r="A192" s="9"/>
    </row>
    <row r="193" spans="1:1" x14ac:dyDescent="0.25">
      <c r="A193" s="9"/>
    </row>
    <row r="194" spans="1:1" x14ac:dyDescent="0.25">
      <c r="A194" s="9"/>
    </row>
    <row r="195" spans="1:1" x14ac:dyDescent="0.25">
      <c r="A195" s="9"/>
    </row>
    <row r="196" spans="1:1" x14ac:dyDescent="0.25">
      <c r="A196" s="9"/>
    </row>
    <row r="197" spans="1:1" x14ac:dyDescent="0.25">
      <c r="A197" s="9"/>
    </row>
    <row r="198" spans="1:1" x14ac:dyDescent="0.25">
      <c r="A198" s="9"/>
    </row>
    <row r="199" spans="1:1" x14ac:dyDescent="0.25">
      <c r="A199" s="9"/>
    </row>
    <row r="200" spans="1:1" x14ac:dyDescent="0.25">
      <c r="A200" s="9"/>
    </row>
    <row r="201" spans="1:1" x14ac:dyDescent="0.25">
      <c r="A201" s="9"/>
    </row>
    <row r="202" spans="1:1" x14ac:dyDescent="0.25">
      <c r="A202" s="9"/>
    </row>
    <row r="203" spans="1:1" x14ac:dyDescent="0.25">
      <c r="A203" s="9"/>
    </row>
    <row r="204" spans="1:1" x14ac:dyDescent="0.25">
      <c r="A204" s="9"/>
    </row>
    <row r="205" spans="1:1" x14ac:dyDescent="0.25">
      <c r="A205" s="9"/>
    </row>
    <row r="206" spans="1:1" x14ac:dyDescent="0.25">
      <c r="A206" s="9"/>
    </row>
    <row r="207" spans="1:1" x14ac:dyDescent="0.25">
      <c r="A207" s="9"/>
    </row>
    <row r="208" spans="1:1" x14ac:dyDescent="0.25">
      <c r="A208" s="9"/>
    </row>
    <row r="209" spans="1:1" x14ac:dyDescent="0.25">
      <c r="A209" s="9"/>
    </row>
    <row r="210" spans="1:1" x14ac:dyDescent="0.25">
      <c r="A210" s="9"/>
    </row>
    <row r="211" spans="1:1" x14ac:dyDescent="0.25">
      <c r="A211" s="9"/>
    </row>
    <row r="212" spans="1:1" x14ac:dyDescent="0.25">
      <c r="A212" s="9"/>
    </row>
    <row r="213" spans="1:1" x14ac:dyDescent="0.25">
      <c r="A213" s="9"/>
    </row>
    <row r="214" spans="1:1" x14ac:dyDescent="0.25">
      <c r="A214" s="9"/>
    </row>
    <row r="215" spans="1:1" x14ac:dyDescent="0.25">
      <c r="A215" s="9"/>
    </row>
    <row r="216" spans="1:1" x14ac:dyDescent="0.25">
      <c r="A216" s="9"/>
    </row>
    <row r="217" spans="1:1" x14ac:dyDescent="0.25">
      <c r="A217" s="9"/>
    </row>
    <row r="218" spans="1:1" x14ac:dyDescent="0.25">
      <c r="A218" s="9"/>
    </row>
    <row r="219" spans="1:1" x14ac:dyDescent="0.25">
      <c r="A219" s="9"/>
    </row>
    <row r="220" spans="1:1" x14ac:dyDescent="0.25">
      <c r="A220" s="9"/>
    </row>
    <row r="221" spans="1:1" x14ac:dyDescent="0.25">
      <c r="A221" s="9"/>
    </row>
    <row r="222" spans="1:1" x14ac:dyDescent="0.25">
      <c r="A222" s="9"/>
    </row>
    <row r="223" spans="1:1" x14ac:dyDescent="0.25">
      <c r="A223" s="9"/>
    </row>
    <row r="224" spans="1:1" x14ac:dyDescent="0.25">
      <c r="A224" s="9"/>
    </row>
    <row r="225" spans="1:1" x14ac:dyDescent="0.25">
      <c r="A225" s="9"/>
    </row>
    <row r="226" spans="1:1" x14ac:dyDescent="0.25">
      <c r="A226" s="9"/>
    </row>
    <row r="227" spans="1:1" x14ac:dyDescent="0.25">
      <c r="A227" s="9"/>
    </row>
    <row r="228" spans="1:1" x14ac:dyDescent="0.25">
      <c r="A228" s="9"/>
    </row>
    <row r="229" spans="1:1" x14ac:dyDescent="0.25">
      <c r="A229" s="9"/>
    </row>
    <row r="230" spans="1:1" x14ac:dyDescent="0.25">
      <c r="A230" s="9"/>
    </row>
    <row r="231" spans="1:1" x14ac:dyDescent="0.25">
      <c r="A231" s="9"/>
    </row>
    <row r="232" spans="1:1" x14ac:dyDescent="0.25">
      <c r="A232" s="9"/>
    </row>
    <row r="233" spans="1:1" x14ac:dyDescent="0.25">
      <c r="A233" s="9"/>
    </row>
    <row r="234" spans="1:1" x14ac:dyDescent="0.25">
      <c r="A234" s="9"/>
    </row>
    <row r="235" spans="1:1" x14ac:dyDescent="0.25">
      <c r="A235" s="9"/>
    </row>
    <row r="236" spans="1:1" x14ac:dyDescent="0.25">
      <c r="A236" s="9"/>
    </row>
    <row r="237" spans="1:1" x14ac:dyDescent="0.25">
      <c r="A237" s="9"/>
    </row>
    <row r="238" spans="1:1" x14ac:dyDescent="0.25">
      <c r="A238" s="9"/>
    </row>
    <row r="239" spans="1:1" x14ac:dyDescent="0.25">
      <c r="A239" s="9"/>
    </row>
    <row r="240" spans="1:1" x14ac:dyDescent="0.25">
      <c r="A240" s="9"/>
    </row>
    <row r="241" spans="1:1" x14ac:dyDescent="0.25">
      <c r="A241" s="9"/>
    </row>
    <row r="242" spans="1:1" x14ac:dyDescent="0.25">
      <c r="A242" s="9"/>
    </row>
    <row r="243" spans="1:1" x14ac:dyDescent="0.25">
      <c r="A243" s="9"/>
    </row>
    <row r="244" spans="1:1" x14ac:dyDescent="0.25">
      <c r="A244" s="9"/>
    </row>
    <row r="245" spans="1:1" x14ac:dyDescent="0.25">
      <c r="A245" s="9"/>
    </row>
    <row r="246" spans="1:1" x14ac:dyDescent="0.25">
      <c r="A246" s="9"/>
    </row>
    <row r="247" spans="1:1" x14ac:dyDescent="0.25">
      <c r="A247" s="9"/>
    </row>
    <row r="248" spans="1:1" x14ac:dyDescent="0.25">
      <c r="A248" s="9"/>
    </row>
    <row r="249" spans="1:1" x14ac:dyDescent="0.25">
      <c r="A249" s="9"/>
    </row>
    <row r="250" spans="1:1" x14ac:dyDescent="0.25">
      <c r="A250" s="9"/>
    </row>
    <row r="251" spans="1:1" x14ac:dyDescent="0.25">
      <c r="A251" s="9"/>
    </row>
    <row r="252" spans="1:1" x14ac:dyDescent="0.25">
      <c r="A252" s="9"/>
    </row>
    <row r="253" spans="1:1" x14ac:dyDescent="0.25">
      <c r="A253" s="9"/>
    </row>
    <row r="254" spans="1:1" x14ac:dyDescent="0.25">
      <c r="A254" s="9"/>
    </row>
    <row r="255" spans="1:1" x14ac:dyDescent="0.25">
      <c r="A255" s="9"/>
    </row>
    <row r="256" spans="1:1" x14ac:dyDescent="0.25">
      <c r="A256" s="9"/>
    </row>
    <row r="257" spans="1:1" x14ac:dyDescent="0.25">
      <c r="A257" s="9"/>
    </row>
    <row r="258" spans="1:1" x14ac:dyDescent="0.25">
      <c r="A258" s="9"/>
    </row>
    <row r="259" spans="1:1" x14ac:dyDescent="0.25">
      <c r="A259" s="9"/>
    </row>
    <row r="260" spans="1:1" x14ac:dyDescent="0.25">
      <c r="A260" s="9"/>
    </row>
    <row r="261" spans="1:1" x14ac:dyDescent="0.25">
      <c r="A261" s="9"/>
    </row>
    <row r="262" spans="1:1" x14ac:dyDescent="0.25">
      <c r="A262" s="9"/>
    </row>
    <row r="263" spans="1:1" x14ac:dyDescent="0.25">
      <c r="A263" s="9"/>
    </row>
  </sheetData>
  <mergeCells count="1">
    <mergeCell ref="A1:G1"/>
  </mergeCells>
  <pageMargins left="0.7" right="0.7" top="0.75" bottom="0.75" header="0.3" footer="0.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9"/>
  <dimension ref="A1:O567"/>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92</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120" x14ac:dyDescent="0.25">
      <c r="A3" s="9">
        <v>42829</v>
      </c>
      <c r="B3" s="8" t="s">
        <v>231</v>
      </c>
      <c r="C3" s="8" t="s">
        <v>1394</v>
      </c>
      <c r="D3" s="8" t="s">
        <v>172</v>
      </c>
      <c r="E3" s="6" t="s">
        <v>1396</v>
      </c>
      <c r="F3" s="6" t="s">
        <v>1395</v>
      </c>
      <c r="G3" s="6"/>
    </row>
    <row r="4" spans="1:15" ht="90" x14ac:dyDescent="0.25">
      <c r="A4" s="9">
        <v>42829</v>
      </c>
      <c r="B4" s="8" t="s">
        <v>231</v>
      </c>
      <c r="C4" s="8" t="s">
        <v>1394</v>
      </c>
      <c r="D4" s="8" t="s">
        <v>172</v>
      </c>
      <c r="E4" s="6" t="s">
        <v>1398</v>
      </c>
      <c r="F4" s="6" t="s">
        <v>1397</v>
      </c>
      <c r="G4" s="6"/>
    </row>
    <row r="5" spans="1:15" ht="60" x14ac:dyDescent="0.25">
      <c r="A5" s="9">
        <v>42829</v>
      </c>
      <c r="B5" s="8" t="s">
        <v>231</v>
      </c>
      <c r="C5" s="8" t="s">
        <v>1399</v>
      </c>
      <c r="D5" s="8" t="s">
        <v>168</v>
      </c>
      <c r="E5" s="6" t="s">
        <v>1401</v>
      </c>
      <c r="F5" s="6" t="s">
        <v>1400</v>
      </c>
      <c r="G5" s="6"/>
    </row>
    <row r="6" spans="1:15" x14ac:dyDescent="0.25">
      <c r="A6" s="9"/>
      <c r="B6" s="8"/>
      <c r="C6" s="8"/>
      <c r="D6" s="8"/>
      <c r="E6" s="6"/>
      <c r="F6" s="6"/>
      <c r="G6" s="6"/>
    </row>
    <row r="7" spans="1:15" x14ac:dyDescent="0.25">
      <c r="A7" s="9"/>
      <c r="B7" s="8"/>
      <c r="C7" s="8"/>
      <c r="D7" s="8"/>
      <c r="E7" s="6"/>
      <c r="F7" s="6"/>
      <c r="G7" s="6"/>
    </row>
    <row r="8" spans="1:15" x14ac:dyDescent="0.25">
      <c r="A8" s="9"/>
      <c r="B8" s="8"/>
      <c r="C8" s="8"/>
      <c r="D8" s="8"/>
      <c r="E8" s="6"/>
      <c r="F8" s="6"/>
      <c r="G8" s="6"/>
    </row>
    <row r="9" spans="1:15" x14ac:dyDescent="0.25">
      <c r="A9" s="9"/>
      <c r="B9" s="8"/>
      <c r="C9" s="8"/>
      <c r="D9" s="8"/>
      <c r="E9" s="6"/>
      <c r="F9" s="6"/>
      <c r="G9" s="6"/>
    </row>
    <row r="10" spans="1:15" x14ac:dyDescent="0.25">
      <c r="A10" s="9"/>
      <c r="B10" s="8"/>
      <c r="C10" s="8"/>
      <c r="D10" s="8"/>
      <c r="E10" s="6"/>
      <c r="F10" s="6"/>
      <c r="G10" s="6"/>
    </row>
    <row r="11" spans="1:15" x14ac:dyDescent="0.25">
      <c r="A11" s="9"/>
      <c r="B11" s="8"/>
      <c r="C11" s="8"/>
      <c r="D11" s="8"/>
      <c r="E11" s="6"/>
      <c r="F11" s="6"/>
      <c r="G11" s="6"/>
    </row>
    <row r="12" spans="1:15" x14ac:dyDescent="0.25">
      <c r="A12" s="9"/>
      <c r="B12" s="8"/>
      <c r="C12" s="8"/>
      <c r="D12" s="8"/>
      <c r="E12" s="6"/>
      <c r="F12" s="6"/>
      <c r="G12" s="6"/>
    </row>
    <row r="13" spans="1:15" x14ac:dyDescent="0.25">
      <c r="A13" s="9"/>
      <c r="B13" s="8"/>
      <c r="C13" s="8"/>
      <c r="D13" s="8"/>
      <c r="E13" s="6"/>
      <c r="F13" s="6"/>
      <c r="G13" s="6"/>
    </row>
    <row r="14" spans="1:15" x14ac:dyDescent="0.25">
      <c r="A14" s="9"/>
      <c r="B14" s="8"/>
      <c r="C14" s="8"/>
      <c r="D14" s="8"/>
      <c r="E14" s="6"/>
      <c r="F14" s="6"/>
      <c r="G14" s="6"/>
    </row>
    <row r="15" spans="1:15" x14ac:dyDescent="0.25">
      <c r="A15" s="9"/>
      <c r="B15" s="8"/>
      <c r="C15" s="8"/>
      <c r="D15" s="8"/>
      <c r="E15" s="6"/>
      <c r="F15" s="6"/>
      <c r="G15" s="6"/>
    </row>
    <row r="16" spans="1:15" x14ac:dyDescent="0.25">
      <c r="A16" s="9"/>
      <c r="B16" s="8"/>
      <c r="C16" s="8"/>
      <c r="D16" s="8"/>
      <c r="E16" s="6"/>
      <c r="F16" s="6"/>
      <c r="G16" s="6"/>
    </row>
    <row r="17" spans="1:7" x14ac:dyDescent="0.25">
      <c r="A17" s="9"/>
      <c r="B17" s="8"/>
      <c r="C17" s="8"/>
      <c r="D17" s="8"/>
      <c r="E17" s="6"/>
      <c r="F17" s="6"/>
      <c r="G17" s="6"/>
    </row>
    <row r="18" spans="1:7" x14ac:dyDescent="0.25">
      <c r="A18" s="9"/>
      <c r="B18" s="8"/>
      <c r="C18" s="8"/>
      <c r="D18" s="8"/>
      <c r="E18" s="6"/>
      <c r="F18" s="6"/>
      <c r="G18" s="6"/>
    </row>
    <row r="19" spans="1:7" x14ac:dyDescent="0.25">
      <c r="A19" s="9"/>
      <c r="B19" s="8"/>
      <c r="C19" s="8"/>
      <c r="D19" s="8"/>
      <c r="E19" s="6"/>
      <c r="F19" s="6"/>
      <c r="G19" s="6"/>
    </row>
    <row r="20" spans="1:7" x14ac:dyDescent="0.25">
      <c r="A20" s="9"/>
      <c r="B20" s="8"/>
      <c r="C20" s="8"/>
      <c r="D20" s="8"/>
      <c r="E20" s="6"/>
      <c r="F20" s="6"/>
      <c r="G20" s="6"/>
    </row>
    <row r="21" spans="1:7" x14ac:dyDescent="0.25">
      <c r="A21" s="9"/>
      <c r="B21" s="8"/>
      <c r="C21" s="8"/>
      <c r="D21" s="8"/>
      <c r="E21" s="6"/>
      <c r="F21" s="6"/>
      <c r="G21" s="6"/>
    </row>
    <row r="22" spans="1:7" x14ac:dyDescent="0.25">
      <c r="A22" s="9"/>
      <c r="B22" s="8"/>
      <c r="C22" s="8"/>
      <c r="D22" s="8"/>
      <c r="E22" s="6"/>
      <c r="F22" s="6"/>
      <c r="G22" s="6"/>
    </row>
    <row r="23" spans="1:7" x14ac:dyDescent="0.25">
      <c r="A23" s="9"/>
      <c r="B23" s="8"/>
      <c r="C23" s="8"/>
      <c r="D23" s="8"/>
      <c r="E23" s="6"/>
      <c r="F23" s="6"/>
      <c r="G23" s="6"/>
    </row>
    <row r="24" spans="1:7" x14ac:dyDescent="0.25">
      <c r="A24" s="9"/>
      <c r="B24" s="8"/>
      <c r="C24" s="8"/>
      <c r="D24" s="8"/>
      <c r="E24" s="6"/>
      <c r="F24" s="6"/>
      <c r="G24" s="6"/>
    </row>
    <row r="25" spans="1:7" x14ac:dyDescent="0.25">
      <c r="A25" s="9"/>
      <c r="B25" s="8"/>
      <c r="C25" s="8"/>
      <c r="D25" s="8"/>
      <c r="E25" s="6"/>
      <c r="F25" s="6"/>
      <c r="G25" s="6"/>
    </row>
    <row r="26" spans="1:7" x14ac:dyDescent="0.25">
      <c r="A26" s="9"/>
      <c r="B26" s="8"/>
      <c r="C26" s="8"/>
      <c r="D26" s="8"/>
      <c r="E26" s="6"/>
      <c r="F26" s="6"/>
      <c r="G26" s="6"/>
    </row>
    <row r="27" spans="1:7" x14ac:dyDescent="0.25">
      <c r="A27" s="9"/>
      <c r="B27" s="8"/>
      <c r="C27" s="8"/>
      <c r="D27" s="8"/>
      <c r="E27" s="6"/>
      <c r="F27" s="6"/>
      <c r="G27" s="6"/>
    </row>
    <row r="28" spans="1:7" x14ac:dyDescent="0.25">
      <c r="A28" s="9"/>
      <c r="B28" s="8"/>
      <c r="C28" s="8"/>
      <c r="D28" s="8"/>
      <c r="E28" s="6"/>
      <c r="F28" s="6"/>
      <c r="G28" s="6"/>
    </row>
    <row r="29" spans="1:7" x14ac:dyDescent="0.25">
      <c r="A29" s="9"/>
      <c r="B29" s="8"/>
      <c r="C29" s="8"/>
      <c r="D29" s="8"/>
      <c r="E29" s="6"/>
      <c r="F29" s="6"/>
      <c r="G29" s="6"/>
    </row>
    <row r="30" spans="1:7" x14ac:dyDescent="0.25">
      <c r="A30" s="9"/>
      <c r="B30" s="8"/>
      <c r="C30" s="8"/>
      <c r="D30" s="8"/>
      <c r="E30" s="6"/>
      <c r="F30" s="6"/>
      <c r="G30" s="6"/>
    </row>
    <row r="31" spans="1:7" x14ac:dyDescent="0.25">
      <c r="A31" s="9"/>
      <c r="B31" s="8"/>
      <c r="C31" s="8"/>
      <c r="D31" s="8"/>
      <c r="E31" s="6"/>
      <c r="F31" s="6"/>
      <c r="G31" s="6"/>
    </row>
    <row r="32" spans="1:7" x14ac:dyDescent="0.25">
      <c r="A32" s="9"/>
      <c r="B32" s="8"/>
      <c r="C32" s="8"/>
      <c r="D32" s="8"/>
      <c r="E32" s="6"/>
      <c r="F32" s="6"/>
      <c r="G32" s="6"/>
    </row>
    <row r="33" spans="1:7" x14ac:dyDescent="0.25">
      <c r="A33" s="9"/>
      <c r="B33" s="8"/>
      <c r="C33" s="8"/>
      <c r="D33" s="8"/>
      <c r="E33" s="6"/>
      <c r="F33" s="6"/>
      <c r="G33" s="6"/>
    </row>
    <row r="34" spans="1:7" x14ac:dyDescent="0.25">
      <c r="A34" s="9"/>
      <c r="B34" s="8"/>
      <c r="C34" s="8"/>
      <c r="D34" s="8"/>
      <c r="E34" s="6"/>
      <c r="F34" s="6"/>
      <c r="G34" s="6"/>
    </row>
    <row r="35" spans="1:7" x14ac:dyDescent="0.25">
      <c r="A35" s="9"/>
      <c r="B35" s="8"/>
      <c r="C35" s="8"/>
      <c r="D35" s="8"/>
      <c r="E35" s="6"/>
      <c r="F35" s="6"/>
      <c r="G35" s="6"/>
    </row>
    <row r="36" spans="1:7" x14ac:dyDescent="0.25">
      <c r="A36" s="9"/>
      <c r="B36" s="8"/>
      <c r="C36" s="8"/>
      <c r="D36" s="8"/>
      <c r="E36" s="6"/>
      <c r="F36" s="6"/>
      <c r="G36" s="6"/>
    </row>
    <row r="37" spans="1:7" x14ac:dyDescent="0.25">
      <c r="A37" s="9"/>
      <c r="B37" s="8"/>
      <c r="C37" s="8"/>
      <c r="D37" s="8"/>
      <c r="E37" s="6"/>
      <c r="F37" s="6"/>
      <c r="G37" s="6"/>
    </row>
    <row r="38" spans="1:7" x14ac:dyDescent="0.25">
      <c r="A38" s="9"/>
      <c r="B38" s="8"/>
      <c r="C38" s="8"/>
      <c r="D38" s="8"/>
      <c r="E38" s="6"/>
      <c r="F38" s="6"/>
      <c r="G38" s="6"/>
    </row>
    <row r="39" spans="1:7" x14ac:dyDescent="0.25">
      <c r="A39" s="9"/>
      <c r="B39" s="8"/>
      <c r="C39" s="8"/>
      <c r="D39" s="8"/>
      <c r="E39" s="6"/>
      <c r="F39" s="6"/>
      <c r="G39" s="6"/>
    </row>
    <row r="40" spans="1:7" x14ac:dyDescent="0.25">
      <c r="A40" s="9"/>
      <c r="B40" s="8"/>
      <c r="C40" s="8"/>
      <c r="D40" s="8"/>
      <c r="E40" s="6"/>
      <c r="F40" s="6"/>
      <c r="G40" s="6"/>
    </row>
    <row r="41" spans="1:7" x14ac:dyDescent="0.25">
      <c r="A41" s="9"/>
      <c r="B41" s="8"/>
      <c r="C41" s="8"/>
      <c r="D41" s="8"/>
      <c r="E41" s="6"/>
      <c r="F41" s="6"/>
      <c r="G41" s="6"/>
    </row>
    <row r="42" spans="1:7" x14ac:dyDescent="0.25">
      <c r="A42" s="9"/>
      <c r="B42" s="8"/>
      <c r="C42" s="8"/>
      <c r="D42" s="8"/>
      <c r="E42" s="6"/>
      <c r="F42" s="6"/>
      <c r="G42" s="6"/>
    </row>
    <row r="43" spans="1:7" x14ac:dyDescent="0.25">
      <c r="A43" s="9"/>
      <c r="B43" s="8"/>
      <c r="C43" s="8"/>
      <c r="D43" s="8"/>
      <c r="E43" s="6"/>
      <c r="F43" s="6"/>
      <c r="G43" s="6"/>
    </row>
    <row r="44" spans="1:7" x14ac:dyDescent="0.25">
      <c r="A44" s="9"/>
      <c r="B44" s="8"/>
      <c r="C44" s="8"/>
      <c r="D44" s="8"/>
      <c r="E44" s="6"/>
      <c r="F44" s="6"/>
      <c r="G44" s="6"/>
    </row>
    <row r="45" spans="1:7" x14ac:dyDescent="0.25">
      <c r="A45" s="9"/>
      <c r="B45" s="8"/>
      <c r="C45" s="8"/>
      <c r="D45" s="8"/>
      <c r="E45" s="6"/>
      <c r="F45" s="6"/>
      <c r="G45" s="6"/>
    </row>
    <row r="46" spans="1:7" x14ac:dyDescent="0.25">
      <c r="A46" s="9"/>
      <c r="B46" s="8"/>
      <c r="C46" s="8"/>
      <c r="D46" s="8"/>
      <c r="E46" s="6"/>
      <c r="F46" s="6"/>
      <c r="G46" s="6"/>
    </row>
    <row r="47" spans="1:7" x14ac:dyDescent="0.25">
      <c r="A47" s="9"/>
      <c r="B47" s="8"/>
      <c r="C47" s="8"/>
      <c r="D47" s="8"/>
      <c r="E47" s="6"/>
      <c r="F47" s="6"/>
      <c r="G47" s="6"/>
    </row>
    <row r="48" spans="1:7" x14ac:dyDescent="0.25">
      <c r="A48" s="9"/>
      <c r="B48" s="8"/>
      <c r="C48" s="8"/>
      <c r="D48" s="8"/>
      <c r="E48" s="6"/>
      <c r="F48" s="6"/>
      <c r="G48" s="6"/>
    </row>
    <row r="49" spans="1:7" x14ac:dyDescent="0.25">
      <c r="A49" s="9"/>
      <c r="B49" s="8"/>
      <c r="C49" s="8"/>
      <c r="D49" s="8"/>
      <c r="E49" s="6"/>
      <c r="F49" s="6"/>
      <c r="G49" s="6"/>
    </row>
    <row r="50" spans="1:7" x14ac:dyDescent="0.25">
      <c r="A50" s="9"/>
      <c r="B50" s="8"/>
      <c r="C50" s="8"/>
      <c r="D50" s="8"/>
      <c r="E50" s="6"/>
      <c r="F50" s="6"/>
      <c r="G50" s="6"/>
    </row>
    <row r="51" spans="1:7" x14ac:dyDescent="0.25">
      <c r="A51" s="9"/>
      <c r="B51" s="8"/>
      <c r="C51" s="8"/>
      <c r="D51" s="8"/>
      <c r="E51" s="6"/>
      <c r="F51" s="6"/>
      <c r="G51" s="6"/>
    </row>
    <row r="52" spans="1:7" x14ac:dyDescent="0.25">
      <c r="A52" s="9"/>
      <c r="B52" s="8"/>
      <c r="C52" s="8"/>
      <c r="D52" s="8"/>
      <c r="E52" s="6"/>
      <c r="F52" s="6"/>
      <c r="G52" s="6"/>
    </row>
    <row r="53" spans="1:7" x14ac:dyDescent="0.25">
      <c r="A53" s="9"/>
      <c r="B53" s="8"/>
      <c r="C53" s="8"/>
      <c r="D53" s="8"/>
      <c r="E53" s="6"/>
      <c r="F53" s="6"/>
      <c r="G53" s="6"/>
    </row>
    <row r="54" spans="1:7" x14ac:dyDescent="0.25">
      <c r="A54" s="9"/>
      <c r="B54" s="8"/>
      <c r="C54" s="8"/>
      <c r="D54" s="8"/>
      <c r="E54" s="6"/>
      <c r="F54" s="6"/>
      <c r="G54" s="6"/>
    </row>
    <row r="55" spans="1:7" x14ac:dyDescent="0.25">
      <c r="A55" s="9"/>
      <c r="B55" s="8"/>
      <c r="C55" s="8"/>
      <c r="D55" s="8"/>
      <c r="E55" s="6"/>
      <c r="F55" s="6"/>
      <c r="G55" s="6"/>
    </row>
    <row r="56" spans="1:7" x14ac:dyDescent="0.25">
      <c r="A56" s="9"/>
      <c r="B56" s="8"/>
      <c r="C56" s="8"/>
      <c r="D56" s="8"/>
      <c r="E56" s="6"/>
      <c r="F56" s="6"/>
      <c r="G56" s="6"/>
    </row>
    <row r="57" spans="1:7" x14ac:dyDescent="0.25">
      <c r="A57" s="9"/>
      <c r="B57" s="8"/>
      <c r="C57" s="8"/>
      <c r="D57" s="8"/>
      <c r="E57" s="6"/>
      <c r="F57" s="6"/>
      <c r="G57" s="6"/>
    </row>
    <row r="58" spans="1:7" x14ac:dyDescent="0.25">
      <c r="A58" s="9"/>
      <c r="B58" s="8"/>
      <c r="C58" s="8"/>
      <c r="D58" s="8"/>
      <c r="E58" s="6"/>
      <c r="F58" s="6"/>
      <c r="G58" s="6"/>
    </row>
    <row r="59" spans="1:7" x14ac:dyDescent="0.25">
      <c r="A59" s="9"/>
      <c r="B59" s="8"/>
      <c r="C59" s="8"/>
      <c r="D59" s="8"/>
      <c r="E59" s="6"/>
      <c r="F59" s="6"/>
      <c r="G59" s="6"/>
    </row>
    <row r="60" spans="1:7" x14ac:dyDescent="0.25">
      <c r="A60" s="9"/>
      <c r="B60" s="8"/>
      <c r="C60" s="8"/>
      <c r="D60" s="8"/>
      <c r="E60" s="6"/>
      <c r="F60" s="6"/>
      <c r="G60" s="6"/>
    </row>
    <row r="61" spans="1:7" x14ac:dyDescent="0.25">
      <c r="A61" s="9"/>
      <c r="B61" s="8"/>
      <c r="C61" s="8"/>
      <c r="D61" s="8"/>
      <c r="E61" s="6"/>
      <c r="F61" s="6"/>
      <c r="G61" s="6"/>
    </row>
    <row r="62" spans="1:7" x14ac:dyDescent="0.25">
      <c r="A62" s="9"/>
      <c r="B62" s="8"/>
      <c r="C62" s="8"/>
      <c r="D62" s="8"/>
      <c r="E62" s="6"/>
      <c r="F62" s="6"/>
      <c r="G62" s="6"/>
    </row>
    <row r="63" spans="1:7" x14ac:dyDescent="0.25">
      <c r="A63" s="9"/>
      <c r="B63" s="8"/>
      <c r="C63" s="8"/>
      <c r="D63" s="8"/>
      <c r="E63" s="6"/>
      <c r="F63" s="6"/>
      <c r="G63" s="6"/>
    </row>
    <row r="64" spans="1:7" x14ac:dyDescent="0.25">
      <c r="A64" s="9"/>
      <c r="B64" s="8"/>
      <c r="C64" s="8"/>
      <c r="D64" s="8"/>
      <c r="E64" s="6"/>
      <c r="F64" s="6"/>
      <c r="G64" s="6"/>
    </row>
    <row r="65" spans="1:7" x14ac:dyDescent="0.25">
      <c r="A65" s="9"/>
      <c r="B65" s="8"/>
      <c r="C65" s="8"/>
      <c r="D65" s="8"/>
      <c r="E65" s="6"/>
      <c r="F65" s="6"/>
      <c r="G65" s="6"/>
    </row>
    <row r="66" spans="1:7" x14ac:dyDescent="0.25">
      <c r="A66" s="9"/>
      <c r="B66" s="8"/>
      <c r="C66" s="8"/>
      <c r="D66" s="8"/>
      <c r="E66" s="6"/>
      <c r="F66" s="6"/>
      <c r="G66" s="6"/>
    </row>
    <row r="67" spans="1:7" x14ac:dyDescent="0.25">
      <c r="A67" s="9"/>
      <c r="B67" s="8"/>
      <c r="C67" s="8"/>
      <c r="D67" s="8"/>
      <c r="E67" s="6"/>
      <c r="F67" s="6"/>
      <c r="G67" s="6"/>
    </row>
    <row r="68" spans="1:7" x14ac:dyDescent="0.25">
      <c r="A68" s="9"/>
      <c r="B68" s="8"/>
      <c r="C68" s="8"/>
      <c r="D68" s="8"/>
      <c r="E68" s="6"/>
      <c r="F68" s="6"/>
      <c r="G68" s="6"/>
    </row>
    <row r="69" spans="1:7" x14ac:dyDescent="0.25">
      <c r="A69" s="9"/>
      <c r="B69" s="8"/>
      <c r="C69" s="8"/>
      <c r="D69" s="8"/>
      <c r="E69" s="6"/>
      <c r="F69" s="6"/>
      <c r="G69" s="6"/>
    </row>
    <row r="70" spans="1:7" x14ac:dyDescent="0.25">
      <c r="A70" s="9"/>
      <c r="B70" s="8"/>
      <c r="C70" s="8"/>
      <c r="D70" s="8"/>
      <c r="E70" s="6"/>
      <c r="F70" s="6"/>
      <c r="G70" s="6"/>
    </row>
    <row r="71" spans="1:7" x14ac:dyDescent="0.25">
      <c r="A71" s="9"/>
      <c r="B71" s="8"/>
      <c r="C71" s="8"/>
      <c r="D71" s="8"/>
      <c r="E71" s="6"/>
      <c r="F71" s="6"/>
      <c r="G71" s="6"/>
    </row>
    <row r="72" spans="1:7" x14ac:dyDescent="0.25">
      <c r="A72" s="9"/>
      <c r="B72" s="8"/>
      <c r="C72" s="8"/>
      <c r="D72" s="8"/>
      <c r="E72" s="6"/>
      <c r="F72" s="6"/>
      <c r="G72" s="6"/>
    </row>
    <row r="73" spans="1:7" x14ac:dyDescent="0.25">
      <c r="A73" s="9"/>
      <c r="B73" s="8"/>
      <c r="C73" s="8"/>
      <c r="D73" s="8"/>
      <c r="E73" s="6"/>
      <c r="F73" s="6"/>
      <c r="G73" s="6"/>
    </row>
    <row r="74" spans="1:7" x14ac:dyDescent="0.25">
      <c r="A74" s="9"/>
      <c r="B74" s="8"/>
      <c r="C74" s="8"/>
      <c r="D74" s="8"/>
      <c r="E74" s="6"/>
      <c r="F74" s="6"/>
      <c r="G74" s="6"/>
    </row>
    <row r="75" spans="1:7" x14ac:dyDescent="0.25">
      <c r="A75" s="9"/>
      <c r="B75" s="8"/>
      <c r="C75" s="8"/>
      <c r="D75" s="8"/>
      <c r="E75" s="6"/>
      <c r="F75" s="6"/>
      <c r="G75" s="6"/>
    </row>
    <row r="76" spans="1:7" x14ac:dyDescent="0.25">
      <c r="A76" s="9"/>
      <c r="B76" s="8"/>
      <c r="C76" s="8"/>
      <c r="D76" s="8"/>
      <c r="E76" s="6"/>
      <c r="F76" s="6"/>
      <c r="G76" s="6"/>
    </row>
    <row r="77" spans="1:7" x14ac:dyDescent="0.25">
      <c r="A77" s="9"/>
      <c r="B77" s="8"/>
      <c r="C77" s="8"/>
      <c r="D77" s="8"/>
      <c r="E77" s="6"/>
      <c r="F77" s="6"/>
      <c r="G77" s="6"/>
    </row>
    <row r="78" spans="1:7" x14ac:dyDescent="0.25">
      <c r="A78" s="9"/>
      <c r="B78" s="8"/>
      <c r="C78" s="8"/>
      <c r="D78" s="8"/>
      <c r="E78" s="6"/>
      <c r="F78" s="6"/>
      <c r="G78" s="6"/>
    </row>
    <row r="79" spans="1:7" x14ac:dyDescent="0.25">
      <c r="A79" s="9"/>
      <c r="B79" s="8"/>
      <c r="C79" s="8"/>
      <c r="D79" s="8"/>
      <c r="E79" s="6"/>
      <c r="F79" s="6"/>
      <c r="G79" s="6"/>
    </row>
    <row r="80" spans="1:7" x14ac:dyDescent="0.25">
      <c r="A80" s="9"/>
      <c r="B80" s="8"/>
      <c r="C80" s="8"/>
      <c r="D80" s="8"/>
      <c r="E80" s="6"/>
      <c r="F80" s="6"/>
      <c r="G80" s="6"/>
    </row>
    <row r="81" spans="1:7" x14ac:dyDescent="0.25">
      <c r="A81" s="9"/>
      <c r="B81" s="8"/>
      <c r="C81" s="8"/>
      <c r="D81" s="8"/>
      <c r="E81" s="6"/>
      <c r="F81" s="6"/>
      <c r="G81" s="6"/>
    </row>
    <row r="82" spans="1:7" x14ac:dyDescent="0.25">
      <c r="A82" s="9"/>
      <c r="B82" s="8"/>
      <c r="C82" s="8"/>
      <c r="D82" s="8"/>
      <c r="E82" s="6"/>
      <c r="F82" s="6"/>
      <c r="G82" s="6"/>
    </row>
    <row r="83" spans="1:7" x14ac:dyDescent="0.25">
      <c r="A83" s="9"/>
      <c r="B83" s="8"/>
      <c r="C83" s="8"/>
      <c r="D83" s="8"/>
      <c r="E83" s="6"/>
      <c r="F83" s="6"/>
      <c r="G83" s="6"/>
    </row>
    <row r="84" spans="1:7" x14ac:dyDescent="0.25">
      <c r="A84" s="9"/>
      <c r="B84" s="8"/>
      <c r="C84" s="8"/>
      <c r="D84" s="8"/>
      <c r="E84" s="6"/>
      <c r="F84" s="6"/>
      <c r="G84" s="6"/>
    </row>
    <row r="85" spans="1:7" x14ac:dyDescent="0.25">
      <c r="A85" s="9"/>
      <c r="B85" s="8"/>
      <c r="C85" s="8"/>
      <c r="D85" s="8"/>
      <c r="E85" s="6"/>
      <c r="F85" s="6"/>
      <c r="G85" s="6"/>
    </row>
    <row r="86" spans="1:7" x14ac:dyDescent="0.25">
      <c r="A86" s="9"/>
      <c r="B86" s="8"/>
      <c r="C86" s="8"/>
      <c r="D86" s="8"/>
      <c r="E86" s="6"/>
      <c r="F86" s="6"/>
      <c r="G86" s="6"/>
    </row>
    <row r="87" spans="1:7" x14ac:dyDescent="0.25">
      <c r="A87" s="9"/>
      <c r="B87" s="8"/>
      <c r="C87" s="8"/>
      <c r="D87" s="8"/>
      <c r="E87" s="6"/>
      <c r="F87" s="6"/>
      <c r="G87" s="6"/>
    </row>
    <row r="88" spans="1:7" x14ac:dyDescent="0.25">
      <c r="A88" s="9"/>
      <c r="B88" s="8"/>
      <c r="C88" s="8"/>
      <c r="D88" s="8"/>
      <c r="E88" s="6"/>
      <c r="F88" s="6"/>
      <c r="G88" s="6"/>
    </row>
    <row r="89" spans="1:7" x14ac:dyDescent="0.25">
      <c r="A89" s="9"/>
      <c r="B89" s="8"/>
      <c r="C89" s="8"/>
      <c r="D89" s="8"/>
      <c r="E89" s="6"/>
      <c r="F89" s="6"/>
      <c r="G89" s="6"/>
    </row>
    <row r="90" spans="1:7" x14ac:dyDescent="0.25">
      <c r="A90" s="9"/>
      <c r="B90" s="8"/>
      <c r="C90" s="8"/>
      <c r="D90" s="8"/>
      <c r="E90" s="6"/>
      <c r="F90" s="6"/>
      <c r="G90" s="6"/>
    </row>
    <row r="91" spans="1:7" x14ac:dyDescent="0.25">
      <c r="A91" s="9"/>
      <c r="B91" s="8"/>
      <c r="C91" s="8"/>
      <c r="D91" s="8"/>
      <c r="E91" s="6"/>
      <c r="F91" s="6"/>
      <c r="G91" s="6"/>
    </row>
    <row r="92" spans="1:7" x14ac:dyDescent="0.25">
      <c r="A92" s="9"/>
      <c r="B92" s="8"/>
      <c r="C92" s="8"/>
      <c r="D92" s="8"/>
      <c r="E92" s="6"/>
      <c r="F92" s="6"/>
      <c r="G92" s="6"/>
    </row>
    <row r="93" spans="1:7" x14ac:dyDescent="0.25">
      <c r="A93" s="9"/>
      <c r="B93" s="8"/>
      <c r="C93" s="8"/>
      <c r="D93" s="8"/>
      <c r="E93" s="6"/>
      <c r="F93" s="6"/>
      <c r="G93" s="6"/>
    </row>
    <row r="94" spans="1:7" x14ac:dyDescent="0.25">
      <c r="A94" s="9"/>
      <c r="B94" s="8"/>
      <c r="C94" s="8"/>
      <c r="D94" s="8"/>
      <c r="E94" s="6"/>
      <c r="F94" s="6"/>
      <c r="G94" s="6"/>
    </row>
    <row r="95" spans="1:7" x14ac:dyDescent="0.25">
      <c r="A95" s="9"/>
      <c r="B95" s="8"/>
      <c r="C95" s="8"/>
      <c r="D95" s="8"/>
      <c r="E95" s="6"/>
      <c r="F95" s="6"/>
      <c r="G95" s="6"/>
    </row>
    <row r="96" spans="1:7" x14ac:dyDescent="0.25">
      <c r="A96" s="9"/>
      <c r="B96" s="8"/>
      <c r="C96" s="8"/>
      <c r="D96" s="8"/>
      <c r="E96" s="6"/>
      <c r="F96" s="6"/>
      <c r="G96" s="6"/>
    </row>
    <row r="97" spans="1:7" x14ac:dyDescent="0.25">
      <c r="A97" s="9"/>
      <c r="D97" s="6"/>
      <c r="E97" s="6"/>
      <c r="F97" s="6"/>
      <c r="G97" s="6"/>
    </row>
    <row r="98" spans="1:7" x14ac:dyDescent="0.25">
      <c r="A98" s="9"/>
      <c r="D98" s="6"/>
      <c r="E98" s="6"/>
      <c r="F98" s="6"/>
      <c r="G98" s="6"/>
    </row>
    <row r="99" spans="1:7" x14ac:dyDescent="0.25">
      <c r="A99" s="9"/>
      <c r="D99" s="6"/>
      <c r="E99" s="6"/>
      <c r="F99" s="6"/>
      <c r="G99" s="6"/>
    </row>
    <row r="100" spans="1:7" x14ac:dyDescent="0.25">
      <c r="A100" s="9"/>
      <c r="D100" s="6"/>
      <c r="E100" s="6"/>
      <c r="F100" s="6"/>
      <c r="G100" s="6"/>
    </row>
    <row r="101" spans="1:7" x14ac:dyDescent="0.25">
      <c r="A101" s="9"/>
      <c r="D101" s="6"/>
      <c r="E101" s="6"/>
      <c r="F101" s="6"/>
      <c r="G101" s="6"/>
    </row>
    <row r="102" spans="1:7" x14ac:dyDescent="0.25">
      <c r="A102" s="9"/>
      <c r="D102" s="6"/>
      <c r="E102" s="6"/>
      <c r="F102" s="6"/>
      <c r="G102" s="6"/>
    </row>
    <row r="103" spans="1:7" x14ac:dyDescent="0.25">
      <c r="A103" s="9"/>
      <c r="D103" s="6"/>
      <c r="E103" s="6"/>
      <c r="F103" s="6"/>
      <c r="G103" s="6"/>
    </row>
    <row r="104" spans="1:7" x14ac:dyDescent="0.25">
      <c r="A104" s="9"/>
      <c r="D104" s="6"/>
      <c r="E104" s="6"/>
      <c r="F104" s="6"/>
      <c r="G104" s="6"/>
    </row>
    <row r="105" spans="1:7" x14ac:dyDescent="0.25">
      <c r="D105" s="6"/>
      <c r="E105" s="6"/>
      <c r="F105" s="6"/>
      <c r="G105" s="6"/>
    </row>
    <row r="106" spans="1:7" x14ac:dyDescent="0.25">
      <c r="D106" s="6"/>
      <c r="E106" s="6"/>
      <c r="F106" s="6"/>
      <c r="G106" s="6"/>
    </row>
    <row r="107" spans="1:7" x14ac:dyDescent="0.25">
      <c r="D107" s="6"/>
      <c r="E107" s="6"/>
      <c r="F107" s="6"/>
      <c r="G107" s="6"/>
    </row>
    <row r="108" spans="1:7" x14ac:dyDescent="0.25">
      <c r="D108" s="6"/>
      <c r="E108" s="6"/>
      <c r="F108" s="6"/>
      <c r="G108" s="6"/>
    </row>
    <row r="109" spans="1:7" x14ac:dyDescent="0.25">
      <c r="D109" s="6"/>
      <c r="E109" s="6"/>
      <c r="F109" s="6"/>
      <c r="G109" s="6"/>
    </row>
    <row r="110" spans="1:7" x14ac:dyDescent="0.25">
      <c r="D110" s="6"/>
      <c r="E110" s="6"/>
      <c r="F110" s="6"/>
      <c r="G110" s="6"/>
    </row>
    <row r="111" spans="1:7" x14ac:dyDescent="0.25">
      <c r="D111" s="6"/>
      <c r="E111" s="6"/>
      <c r="F111" s="6"/>
      <c r="G111" s="6"/>
    </row>
    <row r="112" spans="1:7" x14ac:dyDescent="0.25">
      <c r="D112" s="6"/>
      <c r="E112" s="6"/>
      <c r="F112" s="6"/>
      <c r="G112" s="6"/>
    </row>
    <row r="113" spans="4:7" x14ac:dyDescent="0.25">
      <c r="D113" s="6"/>
      <c r="E113" s="6"/>
      <c r="F113" s="6"/>
      <c r="G113" s="6"/>
    </row>
    <row r="114" spans="4:7" x14ac:dyDescent="0.25">
      <c r="D114" s="6"/>
      <c r="E114" s="6"/>
      <c r="F114" s="6"/>
      <c r="G114" s="6"/>
    </row>
    <row r="115" spans="4:7" x14ac:dyDescent="0.25">
      <c r="D115" s="6"/>
      <c r="E115" s="6"/>
      <c r="F115" s="6"/>
      <c r="G115" s="6"/>
    </row>
    <row r="116" spans="4:7" x14ac:dyDescent="0.25">
      <c r="D116" s="6"/>
      <c r="E116" s="6"/>
      <c r="F116" s="6"/>
      <c r="G116" s="6"/>
    </row>
    <row r="117" spans="4:7" x14ac:dyDescent="0.25">
      <c r="D117" s="6"/>
      <c r="E117" s="6"/>
      <c r="F117" s="6"/>
      <c r="G117" s="6"/>
    </row>
    <row r="118" spans="4:7" x14ac:dyDescent="0.25">
      <c r="D118" s="6"/>
      <c r="E118" s="6"/>
      <c r="F118" s="6"/>
      <c r="G118" s="6"/>
    </row>
    <row r="119" spans="4:7" x14ac:dyDescent="0.25">
      <c r="D119" s="6"/>
      <c r="E119" s="6"/>
      <c r="F119" s="6"/>
      <c r="G119" s="6"/>
    </row>
    <row r="120" spans="4:7" x14ac:dyDescent="0.25">
      <c r="D120" s="6"/>
      <c r="E120" s="6"/>
      <c r="F120" s="6"/>
      <c r="G120" s="6"/>
    </row>
    <row r="121" spans="4:7" x14ac:dyDescent="0.25">
      <c r="D121" s="6"/>
      <c r="E121" s="6"/>
      <c r="F121" s="6"/>
      <c r="G121" s="6"/>
    </row>
    <row r="122" spans="4:7" x14ac:dyDescent="0.25">
      <c r="D122" s="6"/>
      <c r="E122" s="6"/>
      <c r="F122" s="6"/>
      <c r="G122" s="6"/>
    </row>
    <row r="123" spans="4:7" x14ac:dyDescent="0.25">
      <c r="D123" s="6"/>
      <c r="E123" s="6"/>
      <c r="F123" s="6"/>
      <c r="G123" s="6"/>
    </row>
    <row r="124" spans="4:7" x14ac:dyDescent="0.25">
      <c r="D124" s="6"/>
      <c r="E124" s="6"/>
      <c r="F124" s="6"/>
      <c r="G124" s="6"/>
    </row>
    <row r="125" spans="4:7" x14ac:dyDescent="0.25">
      <c r="D125" s="6"/>
      <c r="E125" s="6"/>
      <c r="F125" s="6"/>
      <c r="G125" s="6"/>
    </row>
    <row r="126" spans="4:7" x14ac:dyDescent="0.25">
      <c r="D126" s="6"/>
      <c r="E126" s="6"/>
      <c r="F126" s="6"/>
      <c r="G126" s="6"/>
    </row>
    <row r="127" spans="4:7" x14ac:dyDescent="0.25">
      <c r="D127" s="6"/>
      <c r="E127" s="6"/>
      <c r="F127" s="6"/>
      <c r="G127" s="6"/>
    </row>
    <row r="128" spans="4:7" x14ac:dyDescent="0.25">
      <c r="D128" s="6"/>
      <c r="E128" s="6"/>
      <c r="F128" s="6"/>
      <c r="G128" s="6"/>
    </row>
    <row r="129" spans="4:7" x14ac:dyDescent="0.25">
      <c r="D129" s="6"/>
      <c r="E129" s="6"/>
      <c r="F129" s="6"/>
      <c r="G129" s="6"/>
    </row>
    <row r="130" spans="4:7" x14ac:dyDescent="0.25">
      <c r="D130" s="6"/>
      <c r="E130" s="6"/>
      <c r="F130" s="6"/>
      <c r="G130" s="6"/>
    </row>
    <row r="131" spans="4:7" x14ac:dyDescent="0.25">
      <c r="D131" s="6"/>
      <c r="E131" s="6"/>
      <c r="F131" s="6"/>
      <c r="G131" s="6"/>
    </row>
    <row r="132" spans="4:7" x14ac:dyDescent="0.25">
      <c r="D132" s="6"/>
      <c r="E132" s="6"/>
      <c r="F132" s="6"/>
      <c r="G132" s="6"/>
    </row>
    <row r="133" spans="4:7" x14ac:dyDescent="0.25">
      <c r="D133" s="6"/>
      <c r="E133" s="6"/>
      <c r="F133" s="6"/>
      <c r="G133" s="6"/>
    </row>
    <row r="134" spans="4:7" x14ac:dyDescent="0.25">
      <c r="D134" s="6"/>
      <c r="E134" s="6"/>
      <c r="F134" s="6"/>
      <c r="G134" s="6"/>
    </row>
    <row r="135" spans="4:7" x14ac:dyDescent="0.25">
      <c r="D135" s="6"/>
      <c r="E135" s="6"/>
      <c r="F135" s="6"/>
      <c r="G135" s="6"/>
    </row>
    <row r="136" spans="4:7" x14ac:dyDescent="0.25">
      <c r="D136" s="6"/>
      <c r="E136" s="6"/>
      <c r="F136" s="6"/>
      <c r="G136" s="6"/>
    </row>
    <row r="137" spans="4:7" x14ac:dyDescent="0.25">
      <c r="D137" s="6"/>
      <c r="E137" s="6"/>
      <c r="F137" s="6"/>
      <c r="G137" s="6"/>
    </row>
    <row r="138" spans="4:7" x14ac:dyDescent="0.25">
      <c r="D138" s="6"/>
      <c r="E138" s="6"/>
      <c r="F138" s="6"/>
      <c r="G138" s="6"/>
    </row>
    <row r="139" spans="4:7" x14ac:dyDescent="0.25">
      <c r="D139" s="6"/>
      <c r="E139" s="6"/>
      <c r="F139" s="6"/>
      <c r="G139" s="6"/>
    </row>
    <row r="140" spans="4:7" x14ac:dyDescent="0.25">
      <c r="D140" s="6"/>
      <c r="E140" s="6"/>
      <c r="F140" s="6"/>
      <c r="G140" s="6"/>
    </row>
    <row r="141" spans="4:7" x14ac:dyDescent="0.25">
      <c r="D141" s="6"/>
      <c r="E141" s="6"/>
      <c r="F141" s="6"/>
      <c r="G141" s="6"/>
    </row>
    <row r="142" spans="4:7" x14ac:dyDescent="0.25">
      <c r="D142" s="6"/>
      <c r="E142" s="6"/>
      <c r="F142" s="6"/>
      <c r="G142" s="6"/>
    </row>
    <row r="143" spans="4:7" x14ac:dyDescent="0.25">
      <c r="D143" s="6"/>
      <c r="E143" s="6"/>
      <c r="F143" s="6"/>
      <c r="G143" s="6"/>
    </row>
    <row r="144" spans="4:7" x14ac:dyDescent="0.25">
      <c r="D144" s="6"/>
      <c r="E144" s="6"/>
      <c r="F144" s="6"/>
      <c r="G144" s="6"/>
    </row>
    <row r="145" spans="4:7" x14ac:dyDescent="0.25">
      <c r="D145" s="6"/>
      <c r="E145" s="6"/>
      <c r="F145" s="6"/>
      <c r="G145" s="6"/>
    </row>
    <row r="146" spans="4:7" x14ac:dyDescent="0.25">
      <c r="D146" s="6"/>
      <c r="E146" s="6"/>
      <c r="F146" s="6"/>
      <c r="G146" s="6"/>
    </row>
    <row r="147" spans="4:7" x14ac:dyDescent="0.25">
      <c r="D147" s="6"/>
      <c r="E147" s="6"/>
      <c r="F147" s="6"/>
      <c r="G147" s="6"/>
    </row>
    <row r="148" spans="4:7" x14ac:dyDescent="0.25">
      <c r="D148" s="6"/>
      <c r="E148" s="6"/>
      <c r="F148" s="6"/>
      <c r="G148" s="6"/>
    </row>
    <row r="149" spans="4:7" x14ac:dyDescent="0.25">
      <c r="D149" s="6"/>
      <c r="E149" s="6"/>
      <c r="F149" s="6"/>
      <c r="G149" s="6"/>
    </row>
    <row r="150" spans="4:7" x14ac:dyDescent="0.25">
      <c r="D150" s="6"/>
      <c r="E150" s="6"/>
      <c r="F150" s="6"/>
      <c r="G150" s="6"/>
    </row>
    <row r="151" spans="4:7" x14ac:dyDescent="0.25">
      <c r="D151" s="6"/>
      <c r="E151" s="6"/>
      <c r="F151" s="6"/>
      <c r="G151" s="6"/>
    </row>
    <row r="152" spans="4:7" x14ac:dyDescent="0.25">
      <c r="D152" s="6"/>
      <c r="E152" s="6"/>
      <c r="F152" s="6"/>
      <c r="G152" s="6"/>
    </row>
    <row r="153" spans="4:7" x14ac:dyDescent="0.25">
      <c r="D153" s="6"/>
      <c r="E153" s="6"/>
      <c r="F153" s="6"/>
      <c r="G153" s="6"/>
    </row>
    <row r="154" spans="4:7" x14ac:dyDescent="0.25">
      <c r="D154" s="6"/>
      <c r="E154" s="6"/>
      <c r="F154" s="6"/>
      <c r="G154" s="6"/>
    </row>
    <row r="155" spans="4:7" x14ac:dyDescent="0.25">
      <c r="D155" s="6"/>
      <c r="E155" s="6"/>
      <c r="F155" s="6"/>
      <c r="G155" s="6"/>
    </row>
    <row r="156" spans="4:7" x14ac:dyDescent="0.25">
      <c r="D156" s="6"/>
      <c r="E156" s="6"/>
      <c r="F156" s="6"/>
      <c r="G156" s="6"/>
    </row>
    <row r="157" spans="4:7" x14ac:dyDescent="0.25">
      <c r="D157" s="6"/>
      <c r="E157" s="6"/>
      <c r="F157" s="6"/>
      <c r="G157" s="6"/>
    </row>
    <row r="158" spans="4:7" x14ac:dyDescent="0.25">
      <c r="D158" s="6"/>
      <c r="E158" s="6"/>
      <c r="F158" s="6"/>
      <c r="G158" s="6"/>
    </row>
    <row r="159" spans="4:7" x14ac:dyDescent="0.25">
      <c r="D159" s="6"/>
      <c r="E159" s="6"/>
      <c r="F159" s="6"/>
      <c r="G159" s="6"/>
    </row>
    <row r="160" spans="4:7" x14ac:dyDescent="0.25">
      <c r="D160" s="6"/>
      <c r="E160" s="6"/>
      <c r="F160" s="6"/>
      <c r="G160" s="6"/>
    </row>
    <row r="161" spans="4:7" x14ac:dyDescent="0.25">
      <c r="D161" s="6"/>
      <c r="E161" s="6"/>
      <c r="F161" s="6"/>
      <c r="G161" s="6"/>
    </row>
    <row r="162" spans="4:7" x14ac:dyDescent="0.25">
      <c r="D162" s="6"/>
      <c r="E162" s="6"/>
      <c r="F162" s="6"/>
      <c r="G162" s="6"/>
    </row>
    <row r="163" spans="4:7" x14ac:dyDescent="0.25">
      <c r="D163" s="6"/>
      <c r="E163" s="6"/>
      <c r="F163" s="6"/>
      <c r="G163" s="6"/>
    </row>
    <row r="164" spans="4:7" x14ac:dyDescent="0.25">
      <c r="D164" s="6"/>
      <c r="E164" s="6"/>
      <c r="F164" s="6"/>
      <c r="G164" s="6"/>
    </row>
    <row r="165" spans="4:7" x14ac:dyDescent="0.25">
      <c r="D165" s="6"/>
      <c r="E165" s="6"/>
      <c r="F165" s="6"/>
      <c r="G165" s="6"/>
    </row>
    <row r="166" spans="4:7" x14ac:dyDescent="0.25">
      <c r="D166" s="6"/>
      <c r="E166" s="6"/>
      <c r="F166" s="6"/>
      <c r="G166" s="6"/>
    </row>
    <row r="167" spans="4:7" x14ac:dyDescent="0.25">
      <c r="D167" s="6"/>
      <c r="E167" s="6"/>
      <c r="F167" s="6"/>
      <c r="G167" s="6"/>
    </row>
    <row r="168" spans="4:7" x14ac:dyDescent="0.25">
      <c r="D168" s="6"/>
      <c r="E168" s="6"/>
      <c r="F168" s="6"/>
      <c r="G168" s="6"/>
    </row>
    <row r="169" spans="4:7" x14ac:dyDescent="0.25">
      <c r="D169" s="6"/>
      <c r="E169" s="6"/>
      <c r="F169" s="6"/>
      <c r="G169" s="6"/>
    </row>
    <row r="170" spans="4:7" x14ac:dyDescent="0.25">
      <c r="D170" s="6"/>
      <c r="E170" s="6"/>
      <c r="F170" s="6"/>
      <c r="G170" s="6"/>
    </row>
    <row r="171" spans="4:7" x14ac:dyDescent="0.25">
      <c r="D171" s="6"/>
      <c r="E171" s="6"/>
      <c r="F171" s="6"/>
      <c r="G171" s="6"/>
    </row>
    <row r="172" spans="4:7" x14ac:dyDescent="0.25">
      <c r="D172" s="6"/>
      <c r="E172" s="6"/>
      <c r="F172" s="6"/>
      <c r="G172" s="6"/>
    </row>
    <row r="173" spans="4:7" x14ac:dyDescent="0.25">
      <c r="D173" s="6"/>
      <c r="E173" s="6"/>
      <c r="F173" s="6"/>
      <c r="G173" s="6"/>
    </row>
    <row r="174" spans="4:7" x14ac:dyDescent="0.25">
      <c r="D174" s="6"/>
      <c r="E174" s="6"/>
      <c r="F174" s="6"/>
      <c r="G174" s="6"/>
    </row>
    <row r="175" spans="4:7" x14ac:dyDescent="0.25">
      <c r="D175" s="6"/>
      <c r="E175" s="6"/>
      <c r="F175" s="6"/>
      <c r="G175" s="6"/>
    </row>
    <row r="176" spans="4:7" x14ac:dyDescent="0.25">
      <c r="D176" s="6"/>
      <c r="E176" s="6"/>
      <c r="F176" s="6"/>
      <c r="G176" s="6"/>
    </row>
    <row r="177" spans="4:7" x14ac:dyDescent="0.25">
      <c r="D177" s="6"/>
      <c r="E177" s="6"/>
      <c r="F177" s="6"/>
      <c r="G177" s="6"/>
    </row>
    <row r="178" spans="4:7" x14ac:dyDescent="0.25">
      <c r="D178" s="6"/>
      <c r="E178" s="6"/>
      <c r="F178" s="6"/>
      <c r="G178" s="6"/>
    </row>
    <row r="179" spans="4:7" x14ac:dyDescent="0.25">
      <c r="D179" s="6"/>
      <c r="E179" s="6"/>
      <c r="F179" s="6"/>
      <c r="G179" s="6"/>
    </row>
    <row r="180" spans="4:7" x14ac:dyDescent="0.25">
      <c r="D180" s="6"/>
      <c r="E180" s="6"/>
      <c r="F180" s="6"/>
      <c r="G180" s="6"/>
    </row>
    <row r="181" spans="4:7" x14ac:dyDescent="0.25">
      <c r="D181" s="6"/>
      <c r="E181" s="6"/>
      <c r="F181" s="6"/>
      <c r="G181" s="6"/>
    </row>
    <row r="182" spans="4:7" x14ac:dyDescent="0.25">
      <c r="D182" s="6"/>
      <c r="E182" s="6"/>
      <c r="F182" s="6"/>
      <c r="G182" s="6"/>
    </row>
    <row r="183" spans="4:7" x14ac:dyDescent="0.25">
      <c r="D183" s="6"/>
      <c r="E183" s="6"/>
      <c r="F183" s="6"/>
      <c r="G183" s="6"/>
    </row>
    <row r="184" spans="4:7" x14ac:dyDescent="0.25">
      <c r="D184" s="6"/>
      <c r="E184" s="6"/>
      <c r="F184" s="6"/>
      <c r="G184" s="6"/>
    </row>
    <row r="185" spans="4:7" x14ac:dyDescent="0.25">
      <c r="D185" s="6"/>
      <c r="E185" s="6"/>
      <c r="F185" s="6"/>
      <c r="G185" s="6"/>
    </row>
    <row r="186" spans="4:7" x14ac:dyDescent="0.25">
      <c r="D186" s="6"/>
      <c r="E186" s="6"/>
      <c r="F186" s="6"/>
      <c r="G186" s="6"/>
    </row>
    <row r="187" spans="4:7" x14ac:dyDescent="0.25">
      <c r="D187" s="6"/>
      <c r="E187" s="6"/>
      <c r="F187" s="6"/>
      <c r="G187" s="6"/>
    </row>
    <row r="188" spans="4:7" x14ac:dyDescent="0.25">
      <c r="D188" s="6"/>
      <c r="E188" s="6"/>
      <c r="F188" s="6"/>
      <c r="G188" s="6"/>
    </row>
    <row r="189" spans="4:7" x14ac:dyDescent="0.25">
      <c r="D189" s="6"/>
      <c r="E189" s="6"/>
      <c r="F189" s="6"/>
      <c r="G189" s="6"/>
    </row>
    <row r="190" spans="4:7" x14ac:dyDescent="0.25">
      <c r="D190" s="6"/>
      <c r="E190" s="6"/>
      <c r="F190" s="6"/>
      <c r="G190" s="6"/>
    </row>
    <row r="191" spans="4:7" x14ac:dyDescent="0.25">
      <c r="D191" s="6"/>
      <c r="E191" s="6"/>
      <c r="F191" s="6"/>
      <c r="G191" s="6"/>
    </row>
    <row r="192" spans="4:7" x14ac:dyDescent="0.25">
      <c r="D192" s="6"/>
      <c r="E192" s="6"/>
      <c r="F192" s="6"/>
      <c r="G192" s="6"/>
    </row>
    <row r="193" spans="4:7" x14ac:dyDescent="0.25">
      <c r="D193" s="6"/>
      <c r="E193" s="6"/>
      <c r="F193" s="6"/>
      <c r="G193" s="6"/>
    </row>
    <row r="194" spans="4:7" x14ac:dyDescent="0.25">
      <c r="D194" s="6"/>
      <c r="E194" s="6"/>
      <c r="F194" s="6"/>
      <c r="G194" s="6"/>
    </row>
    <row r="195" spans="4:7" x14ac:dyDescent="0.25">
      <c r="D195" s="6"/>
      <c r="E195" s="6"/>
      <c r="F195" s="6"/>
      <c r="G195" s="6"/>
    </row>
    <row r="196" spans="4:7" x14ac:dyDescent="0.25">
      <c r="D196" s="6"/>
      <c r="E196" s="6"/>
      <c r="F196" s="6"/>
      <c r="G196" s="6"/>
    </row>
    <row r="197" spans="4:7" x14ac:dyDescent="0.25">
      <c r="D197" s="6"/>
      <c r="E197" s="6"/>
      <c r="F197" s="6"/>
      <c r="G197" s="6"/>
    </row>
    <row r="198" spans="4:7" x14ac:dyDescent="0.25">
      <c r="D198" s="6"/>
      <c r="E198" s="6"/>
      <c r="F198" s="6"/>
      <c r="G198" s="6"/>
    </row>
    <row r="199" spans="4:7" x14ac:dyDescent="0.25">
      <c r="D199" s="6"/>
      <c r="E199" s="6"/>
      <c r="F199" s="6"/>
      <c r="G199" s="6"/>
    </row>
    <row r="200" spans="4:7" x14ac:dyDescent="0.25">
      <c r="D200" s="6"/>
      <c r="E200" s="6"/>
      <c r="F200" s="6"/>
      <c r="G200" s="6"/>
    </row>
    <row r="201" spans="4:7" x14ac:dyDescent="0.25">
      <c r="D201" s="6"/>
      <c r="E201" s="6"/>
      <c r="F201" s="6"/>
      <c r="G201" s="6"/>
    </row>
    <row r="202" spans="4:7" x14ac:dyDescent="0.25">
      <c r="D202" s="6"/>
      <c r="E202" s="6"/>
      <c r="F202" s="6"/>
      <c r="G202" s="6"/>
    </row>
    <row r="203" spans="4:7" x14ac:dyDescent="0.25">
      <c r="D203" s="6"/>
      <c r="E203" s="6"/>
      <c r="F203" s="6"/>
      <c r="G203" s="6"/>
    </row>
    <row r="204" spans="4:7" x14ac:dyDescent="0.25">
      <c r="D204" s="6"/>
      <c r="E204" s="6"/>
      <c r="F204" s="6"/>
      <c r="G204" s="6"/>
    </row>
    <row r="205" spans="4:7" x14ac:dyDescent="0.25">
      <c r="D205" s="6"/>
      <c r="E205" s="6"/>
      <c r="F205" s="6"/>
      <c r="G205" s="6"/>
    </row>
    <row r="206" spans="4:7" x14ac:dyDescent="0.25">
      <c r="D206" s="6"/>
      <c r="E206" s="6"/>
      <c r="F206" s="6"/>
      <c r="G206" s="6"/>
    </row>
    <row r="207" spans="4:7" x14ac:dyDescent="0.25">
      <c r="D207" s="6"/>
      <c r="E207" s="6"/>
      <c r="F207" s="6"/>
      <c r="G207" s="6"/>
    </row>
    <row r="208" spans="4:7" x14ac:dyDescent="0.25">
      <c r="D208" s="6"/>
      <c r="E208" s="6"/>
      <c r="F208" s="6"/>
      <c r="G208" s="6"/>
    </row>
    <row r="209" spans="4:7" x14ac:dyDescent="0.25">
      <c r="D209" s="6"/>
      <c r="E209" s="6"/>
      <c r="F209" s="6"/>
      <c r="G209" s="6"/>
    </row>
    <row r="210" spans="4:7" x14ac:dyDescent="0.25">
      <c r="D210" s="6"/>
      <c r="E210" s="6"/>
      <c r="F210" s="6"/>
      <c r="G210" s="6"/>
    </row>
    <row r="211" spans="4:7" x14ac:dyDescent="0.25">
      <c r="D211" s="6"/>
      <c r="E211" s="6"/>
      <c r="F211" s="6"/>
      <c r="G211" s="6"/>
    </row>
    <row r="212" spans="4:7" x14ac:dyDescent="0.25">
      <c r="D212" s="6"/>
      <c r="E212" s="6"/>
      <c r="F212" s="6"/>
      <c r="G212" s="6"/>
    </row>
    <row r="213" spans="4:7" x14ac:dyDescent="0.25">
      <c r="D213" s="6"/>
      <c r="E213" s="6"/>
      <c r="F213" s="6"/>
      <c r="G213" s="6"/>
    </row>
    <row r="214" spans="4:7" x14ac:dyDescent="0.25">
      <c r="D214" s="6"/>
      <c r="E214" s="6"/>
      <c r="F214" s="6"/>
      <c r="G214" s="6"/>
    </row>
    <row r="215" spans="4:7" x14ac:dyDescent="0.25">
      <c r="D215" s="6"/>
      <c r="E215" s="6"/>
      <c r="F215" s="6"/>
      <c r="G215" s="6"/>
    </row>
    <row r="216" spans="4:7" x14ac:dyDescent="0.25">
      <c r="D216" s="6"/>
      <c r="E216" s="6"/>
      <c r="F216" s="6"/>
      <c r="G216" s="6"/>
    </row>
    <row r="217" spans="4:7" x14ac:dyDescent="0.25">
      <c r="D217" s="6"/>
      <c r="E217" s="6"/>
      <c r="F217" s="6"/>
      <c r="G217" s="6"/>
    </row>
    <row r="218" spans="4:7" x14ac:dyDescent="0.25">
      <c r="D218" s="6"/>
      <c r="E218" s="6"/>
      <c r="F218" s="6"/>
      <c r="G218" s="6"/>
    </row>
    <row r="219" spans="4:7" x14ac:dyDescent="0.25">
      <c r="D219" s="6"/>
      <c r="E219" s="6"/>
      <c r="F219" s="6"/>
      <c r="G219" s="6"/>
    </row>
    <row r="220" spans="4:7" x14ac:dyDescent="0.25">
      <c r="D220" s="6"/>
      <c r="E220" s="6"/>
      <c r="F220" s="6"/>
      <c r="G220" s="6"/>
    </row>
    <row r="221" spans="4:7" x14ac:dyDescent="0.25">
      <c r="D221" s="6"/>
      <c r="E221" s="6"/>
      <c r="F221" s="6"/>
      <c r="G221" s="6"/>
    </row>
    <row r="222" spans="4:7" x14ac:dyDescent="0.25">
      <c r="D222" s="6"/>
      <c r="E222" s="6"/>
      <c r="F222" s="6"/>
      <c r="G222" s="6"/>
    </row>
    <row r="223" spans="4:7" x14ac:dyDescent="0.25">
      <c r="D223" s="6"/>
      <c r="E223" s="6"/>
      <c r="F223" s="6"/>
      <c r="G223" s="6"/>
    </row>
    <row r="224" spans="4:7" x14ac:dyDescent="0.25">
      <c r="D224" s="6"/>
      <c r="E224" s="6"/>
      <c r="F224" s="6"/>
      <c r="G224" s="6"/>
    </row>
    <row r="225" spans="4:7" x14ac:dyDescent="0.25">
      <c r="D225" s="6"/>
      <c r="E225" s="6"/>
      <c r="F225" s="6"/>
      <c r="G225" s="6"/>
    </row>
    <row r="226" spans="4:7" x14ac:dyDescent="0.25">
      <c r="D226" s="6"/>
      <c r="E226" s="6"/>
      <c r="F226" s="6"/>
      <c r="G226" s="6"/>
    </row>
    <row r="227" spans="4:7" x14ac:dyDescent="0.25">
      <c r="D227" s="6"/>
      <c r="E227" s="6"/>
      <c r="F227" s="6"/>
      <c r="G227" s="6"/>
    </row>
    <row r="228" spans="4:7" x14ac:dyDescent="0.25">
      <c r="D228" s="6"/>
      <c r="E228" s="6"/>
      <c r="F228" s="6"/>
      <c r="G228" s="6"/>
    </row>
    <row r="229" spans="4:7" x14ac:dyDescent="0.25">
      <c r="D229" s="6"/>
      <c r="E229" s="6"/>
      <c r="F229" s="6"/>
      <c r="G229" s="6"/>
    </row>
    <row r="230" spans="4:7" x14ac:dyDescent="0.25">
      <c r="D230" s="6"/>
      <c r="E230" s="6"/>
      <c r="F230" s="6"/>
      <c r="G230" s="6"/>
    </row>
    <row r="231" spans="4:7" x14ac:dyDescent="0.25">
      <c r="D231" s="6"/>
      <c r="E231" s="6"/>
      <c r="F231" s="6"/>
      <c r="G231" s="6"/>
    </row>
    <row r="232" spans="4:7" x14ac:dyDescent="0.25">
      <c r="D232" s="6"/>
      <c r="E232" s="6"/>
      <c r="F232" s="6"/>
      <c r="G232" s="6"/>
    </row>
    <row r="233" spans="4:7" x14ac:dyDescent="0.25">
      <c r="D233" s="6"/>
      <c r="E233" s="6"/>
      <c r="F233" s="6"/>
      <c r="G233" s="6"/>
    </row>
    <row r="234" spans="4:7" x14ac:dyDescent="0.25">
      <c r="D234" s="6"/>
      <c r="E234" s="6"/>
      <c r="F234" s="6"/>
      <c r="G234" s="6"/>
    </row>
    <row r="235" spans="4:7" x14ac:dyDescent="0.25">
      <c r="D235" s="6"/>
      <c r="E235" s="6"/>
      <c r="F235" s="6"/>
      <c r="G235" s="6"/>
    </row>
    <row r="236" spans="4:7" x14ac:dyDescent="0.25">
      <c r="D236" s="6"/>
      <c r="E236" s="6"/>
      <c r="F236" s="6"/>
      <c r="G236" s="6"/>
    </row>
    <row r="237" spans="4:7" x14ac:dyDescent="0.25">
      <c r="D237" s="6"/>
      <c r="E237" s="6"/>
      <c r="F237" s="6"/>
      <c r="G237" s="6"/>
    </row>
    <row r="238" spans="4:7" x14ac:dyDescent="0.25">
      <c r="D238" s="6"/>
      <c r="E238" s="6"/>
      <c r="F238" s="6"/>
      <c r="G238" s="6"/>
    </row>
    <row r="239" spans="4:7" x14ac:dyDescent="0.25">
      <c r="D239" s="6"/>
      <c r="E239" s="6"/>
      <c r="F239" s="6"/>
      <c r="G239" s="6"/>
    </row>
    <row r="240" spans="4:7" x14ac:dyDescent="0.25">
      <c r="D240" s="6"/>
      <c r="E240" s="6"/>
      <c r="F240" s="6"/>
      <c r="G240" s="6"/>
    </row>
    <row r="241" spans="4:7" x14ac:dyDescent="0.25">
      <c r="D241" s="6"/>
      <c r="E241" s="6"/>
      <c r="F241" s="6"/>
      <c r="G241" s="6"/>
    </row>
    <row r="242" spans="4:7" x14ac:dyDescent="0.25">
      <c r="D242" s="6"/>
      <c r="E242" s="6"/>
      <c r="F242" s="6"/>
      <c r="G242" s="6"/>
    </row>
    <row r="243" spans="4:7" x14ac:dyDescent="0.25">
      <c r="D243" s="6"/>
      <c r="E243" s="6"/>
      <c r="F243" s="6"/>
      <c r="G243" s="6"/>
    </row>
    <row r="244" spans="4:7" x14ac:dyDescent="0.25">
      <c r="D244" s="6"/>
      <c r="E244" s="6"/>
      <c r="F244" s="6"/>
      <c r="G244" s="6"/>
    </row>
    <row r="245" spans="4:7" x14ac:dyDescent="0.25">
      <c r="D245" s="6"/>
      <c r="E245" s="6"/>
      <c r="F245" s="6"/>
      <c r="G245" s="6"/>
    </row>
    <row r="246" spans="4:7" x14ac:dyDescent="0.25">
      <c r="D246" s="6"/>
      <c r="E246" s="6"/>
      <c r="F246" s="6"/>
      <c r="G246" s="6"/>
    </row>
    <row r="247" spans="4:7" x14ac:dyDescent="0.25">
      <c r="D247" s="6"/>
      <c r="E247" s="6"/>
      <c r="F247" s="6"/>
      <c r="G247" s="6"/>
    </row>
    <row r="248" spans="4:7" x14ac:dyDescent="0.25">
      <c r="D248" s="6"/>
      <c r="E248" s="6"/>
      <c r="F248" s="6"/>
      <c r="G248" s="6"/>
    </row>
    <row r="249" spans="4:7" x14ac:dyDescent="0.25">
      <c r="D249" s="6"/>
      <c r="E249" s="6"/>
      <c r="F249" s="6"/>
      <c r="G249" s="6"/>
    </row>
    <row r="250" spans="4:7" x14ac:dyDescent="0.25">
      <c r="D250" s="6"/>
      <c r="E250" s="6"/>
      <c r="F250" s="6"/>
      <c r="G250" s="6"/>
    </row>
    <row r="251" spans="4:7" x14ac:dyDescent="0.25">
      <c r="D251" s="6"/>
      <c r="E251" s="6"/>
      <c r="F251" s="6"/>
      <c r="G251" s="6"/>
    </row>
    <row r="252" spans="4:7" x14ac:dyDescent="0.25">
      <c r="D252" s="6"/>
      <c r="E252" s="6"/>
      <c r="F252" s="6"/>
      <c r="G252" s="6"/>
    </row>
    <row r="253" spans="4:7" x14ac:dyDescent="0.25">
      <c r="D253" s="6"/>
      <c r="E253" s="6"/>
      <c r="F253" s="6"/>
      <c r="G253" s="6"/>
    </row>
    <row r="254" spans="4:7" x14ac:dyDescent="0.25">
      <c r="D254" s="6"/>
      <c r="E254" s="6"/>
      <c r="F254" s="6"/>
      <c r="G254" s="6"/>
    </row>
    <row r="255" spans="4:7" x14ac:dyDescent="0.25">
      <c r="D255" s="6"/>
      <c r="E255" s="6"/>
      <c r="F255" s="6"/>
      <c r="G255" s="6"/>
    </row>
    <row r="256" spans="4:7" x14ac:dyDescent="0.25">
      <c r="D256" s="6"/>
      <c r="E256" s="6"/>
      <c r="F256" s="6"/>
      <c r="G256" s="6"/>
    </row>
    <row r="257" spans="4:7" x14ac:dyDescent="0.25">
      <c r="D257" s="6"/>
      <c r="E257" s="6"/>
      <c r="F257" s="6"/>
      <c r="G257" s="6"/>
    </row>
    <row r="258" spans="4:7" x14ac:dyDescent="0.25">
      <c r="D258" s="6"/>
      <c r="E258" s="6"/>
      <c r="F258" s="6"/>
      <c r="G258" s="6"/>
    </row>
    <row r="259" spans="4:7" x14ac:dyDescent="0.25">
      <c r="D259" s="6"/>
      <c r="E259" s="6"/>
      <c r="F259" s="6"/>
      <c r="G259" s="6"/>
    </row>
    <row r="260" spans="4:7" x14ac:dyDescent="0.25">
      <c r="D260" s="6"/>
      <c r="E260" s="6"/>
      <c r="F260" s="6"/>
      <c r="G260" s="6"/>
    </row>
    <row r="261" spans="4:7" x14ac:dyDescent="0.25">
      <c r="D261" s="6"/>
      <c r="E261" s="6"/>
      <c r="F261" s="6"/>
      <c r="G261" s="6"/>
    </row>
    <row r="262" spans="4:7" x14ac:dyDescent="0.25">
      <c r="D262" s="6"/>
      <c r="E262" s="6"/>
      <c r="F262" s="6"/>
      <c r="G262" s="6"/>
    </row>
    <row r="263" spans="4:7" x14ac:dyDescent="0.25">
      <c r="D263" s="6"/>
      <c r="E263" s="6"/>
      <c r="F263" s="6"/>
      <c r="G263" s="6"/>
    </row>
    <row r="264" spans="4:7" x14ac:dyDescent="0.25">
      <c r="D264" s="6"/>
      <c r="E264" s="6"/>
      <c r="F264" s="6"/>
      <c r="G264" s="6"/>
    </row>
    <row r="265" spans="4:7" x14ac:dyDescent="0.25">
      <c r="D265" s="6"/>
      <c r="E265" s="6"/>
      <c r="F265" s="6"/>
      <c r="G265" s="6"/>
    </row>
    <row r="266" spans="4:7" x14ac:dyDescent="0.25">
      <c r="D266" s="6"/>
      <c r="E266" s="6"/>
      <c r="F266" s="6"/>
      <c r="G266" s="6"/>
    </row>
    <row r="267" spans="4:7" x14ac:dyDescent="0.25">
      <c r="D267" s="6"/>
      <c r="E267" s="6"/>
      <c r="F267" s="6"/>
      <c r="G267" s="6"/>
    </row>
    <row r="268" spans="4:7" x14ac:dyDescent="0.25">
      <c r="D268" s="6"/>
      <c r="E268" s="6"/>
      <c r="F268" s="6"/>
      <c r="G268" s="6"/>
    </row>
    <row r="269" spans="4:7" x14ac:dyDescent="0.25">
      <c r="D269" s="6"/>
      <c r="E269" s="6"/>
      <c r="F269" s="6"/>
      <c r="G269" s="6"/>
    </row>
    <row r="270" spans="4:7" x14ac:dyDescent="0.25">
      <c r="D270" s="6"/>
      <c r="E270" s="6"/>
      <c r="F270" s="6"/>
      <c r="G270" s="6"/>
    </row>
    <row r="271" spans="4:7" x14ac:dyDescent="0.25">
      <c r="D271" s="6"/>
      <c r="E271" s="6"/>
      <c r="F271" s="6"/>
      <c r="G271" s="6"/>
    </row>
    <row r="272" spans="4:7" x14ac:dyDescent="0.25">
      <c r="D272" s="6"/>
      <c r="E272" s="6"/>
      <c r="F272" s="6"/>
      <c r="G272" s="6"/>
    </row>
    <row r="273" spans="4:7" x14ac:dyDescent="0.25">
      <c r="D273" s="6"/>
      <c r="E273" s="6"/>
      <c r="F273" s="6"/>
      <c r="G273" s="6"/>
    </row>
    <row r="274" spans="4:7" x14ac:dyDescent="0.25">
      <c r="D274" s="6"/>
      <c r="E274" s="6"/>
      <c r="F274" s="6"/>
      <c r="G274" s="6"/>
    </row>
    <row r="275" spans="4:7" x14ac:dyDescent="0.25">
      <c r="D275" s="6"/>
      <c r="E275" s="6"/>
      <c r="F275" s="6"/>
      <c r="G275" s="6"/>
    </row>
    <row r="276" spans="4:7" x14ac:dyDescent="0.25">
      <c r="D276" s="6"/>
      <c r="E276" s="6"/>
      <c r="F276" s="6"/>
      <c r="G276" s="6"/>
    </row>
    <row r="277" spans="4:7" x14ac:dyDescent="0.25">
      <c r="D277" s="6"/>
      <c r="E277" s="6"/>
      <c r="F277" s="6"/>
      <c r="G277" s="6"/>
    </row>
    <row r="278" spans="4:7" x14ac:dyDescent="0.25">
      <c r="D278" s="6"/>
      <c r="E278" s="6"/>
      <c r="F278" s="6"/>
      <c r="G278" s="6"/>
    </row>
    <row r="279" spans="4:7" x14ac:dyDescent="0.25">
      <c r="D279" s="6"/>
      <c r="E279" s="6"/>
      <c r="F279" s="6"/>
      <c r="G279" s="6"/>
    </row>
    <row r="280" spans="4:7" x14ac:dyDescent="0.25">
      <c r="D280" s="6"/>
      <c r="E280" s="6"/>
      <c r="F280" s="6"/>
      <c r="G280" s="6"/>
    </row>
    <row r="281" spans="4:7" x14ac:dyDescent="0.25">
      <c r="D281" s="6"/>
      <c r="E281" s="6"/>
      <c r="F281" s="6"/>
      <c r="G281" s="6"/>
    </row>
    <row r="282" spans="4:7" x14ac:dyDescent="0.25">
      <c r="D282" s="6"/>
      <c r="E282" s="6"/>
      <c r="F282" s="6"/>
      <c r="G282" s="6"/>
    </row>
    <row r="283" spans="4:7" x14ac:dyDescent="0.25">
      <c r="D283" s="6"/>
      <c r="E283" s="6"/>
      <c r="F283" s="6"/>
      <c r="G283" s="6"/>
    </row>
    <row r="284" spans="4:7" x14ac:dyDescent="0.25">
      <c r="D284" s="6"/>
      <c r="E284" s="6"/>
      <c r="F284" s="6"/>
      <c r="G284" s="6"/>
    </row>
    <row r="285" spans="4:7" x14ac:dyDescent="0.25">
      <c r="D285" s="6"/>
      <c r="E285" s="6"/>
      <c r="F285" s="6"/>
      <c r="G285" s="6"/>
    </row>
    <row r="286" spans="4:7" x14ac:dyDescent="0.25">
      <c r="D286" s="6"/>
      <c r="E286" s="6"/>
      <c r="F286" s="6"/>
      <c r="G286" s="6"/>
    </row>
    <row r="287" spans="4:7" x14ac:dyDescent="0.25">
      <c r="D287" s="6"/>
      <c r="E287" s="6"/>
      <c r="F287" s="6"/>
      <c r="G287" s="6"/>
    </row>
    <row r="288" spans="4:7" x14ac:dyDescent="0.25">
      <c r="D288" s="6"/>
      <c r="E288" s="6"/>
      <c r="F288" s="6"/>
      <c r="G288" s="6"/>
    </row>
    <row r="289" spans="4:7" x14ac:dyDescent="0.25">
      <c r="D289" s="6"/>
      <c r="E289" s="6"/>
      <c r="F289" s="6"/>
      <c r="G289" s="6"/>
    </row>
    <row r="290" spans="4:7" x14ac:dyDescent="0.25">
      <c r="D290" s="6"/>
      <c r="E290" s="6"/>
      <c r="F290" s="6"/>
      <c r="G290" s="6"/>
    </row>
    <row r="291" spans="4:7" x14ac:dyDescent="0.25">
      <c r="D291" s="6"/>
      <c r="E291" s="6"/>
      <c r="F291" s="6"/>
      <c r="G291" s="6"/>
    </row>
    <row r="292" spans="4:7" x14ac:dyDescent="0.25">
      <c r="D292" s="6"/>
      <c r="E292" s="6"/>
      <c r="F292" s="6"/>
      <c r="G292" s="6"/>
    </row>
    <row r="293" spans="4:7" x14ac:dyDescent="0.25">
      <c r="D293" s="6"/>
      <c r="E293" s="6"/>
      <c r="F293" s="6"/>
      <c r="G293" s="6"/>
    </row>
    <row r="294" spans="4:7" x14ac:dyDescent="0.25">
      <c r="D294" s="6"/>
      <c r="E294" s="6"/>
      <c r="F294" s="6"/>
      <c r="G294" s="6"/>
    </row>
    <row r="295" spans="4:7" x14ac:dyDescent="0.25">
      <c r="D295" s="6"/>
      <c r="E295" s="6"/>
      <c r="F295" s="6"/>
      <c r="G295" s="6"/>
    </row>
    <row r="296" spans="4:7" x14ac:dyDescent="0.25">
      <c r="D296" s="6"/>
      <c r="E296" s="6"/>
      <c r="F296" s="6"/>
      <c r="G296" s="6"/>
    </row>
    <row r="297" spans="4:7" x14ac:dyDescent="0.25">
      <c r="D297" s="6"/>
      <c r="E297" s="6"/>
      <c r="F297" s="6"/>
      <c r="G297" s="6"/>
    </row>
    <row r="298" spans="4:7" x14ac:dyDescent="0.25">
      <c r="D298" s="6"/>
      <c r="E298" s="6"/>
      <c r="F298" s="6"/>
      <c r="G298" s="6"/>
    </row>
    <row r="299" spans="4:7" x14ac:dyDescent="0.25">
      <c r="D299" s="6"/>
      <c r="E299" s="6"/>
      <c r="F299" s="6"/>
      <c r="G299" s="6"/>
    </row>
    <row r="300" spans="4:7" x14ac:dyDescent="0.25">
      <c r="D300" s="6"/>
      <c r="E300" s="6"/>
      <c r="F300" s="6"/>
      <c r="G300" s="6"/>
    </row>
    <row r="301" spans="4:7" x14ac:dyDescent="0.25">
      <c r="D301" s="6"/>
      <c r="E301" s="6"/>
      <c r="F301" s="6"/>
      <c r="G301" s="6"/>
    </row>
    <row r="302" spans="4:7" x14ac:dyDescent="0.25">
      <c r="D302" s="6"/>
      <c r="E302" s="6"/>
      <c r="F302" s="6"/>
      <c r="G302" s="6"/>
    </row>
    <row r="303" spans="4:7" x14ac:dyDescent="0.25">
      <c r="D303" s="6"/>
      <c r="E303" s="6"/>
      <c r="F303" s="6"/>
      <c r="G303" s="6"/>
    </row>
    <row r="304" spans="4:7" x14ac:dyDescent="0.25">
      <c r="D304" s="6"/>
      <c r="E304" s="6"/>
      <c r="F304" s="6"/>
      <c r="G304" s="6"/>
    </row>
    <row r="305" spans="4:7" x14ac:dyDescent="0.25">
      <c r="D305" s="6"/>
      <c r="E305" s="6"/>
      <c r="F305" s="6"/>
      <c r="G305" s="6"/>
    </row>
    <row r="306" spans="4:7" x14ac:dyDescent="0.25">
      <c r="D306" s="6"/>
      <c r="E306" s="6"/>
      <c r="F306" s="6"/>
      <c r="G306" s="6"/>
    </row>
    <row r="307" spans="4:7" x14ac:dyDescent="0.25">
      <c r="D307" s="6"/>
      <c r="E307" s="6"/>
      <c r="F307" s="6"/>
      <c r="G307" s="6"/>
    </row>
    <row r="308" spans="4:7" x14ac:dyDescent="0.25">
      <c r="D308" s="6"/>
      <c r="E308" s="6"/>
      <c r="F308" s="6"/>
      <c r="G308" s="6"/>
    </row>
    <row r="309" spans="4:7" x14ac:dyDescent="0.25">
      <c r="D309" s="6"/>
      <c r="E309" s="6"/>
      <c r="F309" s="6"/>
      <c r="G309" s="6"/>
    </row>
    <row r="310" spans="4:7" x14ac:dyDescent="0.25">
      <c r="D310" s="6"/>
      <c r="E310" s="6"/>
      <c r="F310" s="6"/>
      <c r="G310" s="6"/>
    </row>
    <row r="311" spans="4:7" x14ac:dyDescent="0.25">
      <c r="D311" s="6"/>
      <c r="E311" s="6"/>
      <c r="F311" s="6"/>
      <c r="G311" s="6"/>
    </row>
    <row r="312" spans="4:7" x14ac:dyDescent="0.25">
      <c r="D312" s="6"/>
      <c r="E312" s="6"/>
      <c r="F312" s="6"/>
      <c r="G312" s="6"/>
    </row>
    <row r="313" spans="4:7" x14ac:dyDescent="0.25">
      <c r="D313" s="6"/>
      <c r="E313" s="6"/>
      <c r="F313" s="6"/>
      <c r="G313" s="6"/>
    </row>
    <row r="314" spans="4:7" x14ac:dyDescent="0.25">
      <c r="D314" s="6"/>
      <c r="E314" s="6"/>
      <c r="F314" s="6"/>
      <c r="G314" s="6"/>
    </row>
    <row r="315" spans="4:7" x14ac:dyDescent="0.25">
      <c r="D315" s="6"/>
      <c r="E315" s="6"/>
      <c r="F315" s="6"/>
      <c r="G315" s="6"/>
    </row>
    <row r="316" spans="4:7" x14ac:dyDescent="0.25">
      <c r="D316" s="6"/>
      <c r="E316" s="6"/>
      <c r="F316" s="6"/>
      <c r="G316" s="6"/>
    </row>
    <row r="317" spans="4:7" x14ac:dyDescent="0.25">
      <c r="D317" s="6"/>
      <c r="E317" s="6"/>
      <c r="F317" s="6"/>
      <c r="G317" s="6"/>
    </row>
    <row r="318" spans="4:7" x14ac:dyDescent="0.25">
      <c r="D318" s="6"/>
      <c r="E318" s="6"/>
      <c r="F318" s="6"/>
      <c r="G318" s="6"/>
    </row>
    <row r="319" spans="4:7" x14ac:dyDescent="0.25">
      <c r="D319" s="6"/>
      <c r="E319" s="6"/>
      <c r="F319" s="6"/>
      <c r="G319" s="6"/>
    </row>
    <row r="320" spans="4:7" x14ac:dyDescent="0.25">
      <c r="D320" s="6"/>
      <c r="E320" s="6"/>
      <c r="F320" s="6"/>
      <c r="G320" s="6"/>
    </row>
    <row r="321" spans="4:7" x14ac:dyDescent="0.25">
      <c r="D321" s="6"/>
      <c r="E321" s="6"/>
      <c r="F321" s="6"/>
      <c r="G321" s="6"/>
    </row>
    <row r="322" spans="4:7" x14ac:dyDescent="0.25">
      <c r="D322" s="6"/>
      <c r="E322" s="6"/>
      <c r="F322" s="6"/>
      <c r="G322" s="6"/>
    </row>
    <row r="323" spans="4:7" x14ac:dyDescent="0.25">
      <c r="D323" s="6"/>
      <c r="E323" s="6"/>
      <c r="F323" s="6"/>
      <c r="G323" s="6"/>
    </row>
    <row r="324" spans="4:7" x14ac:dyDescent="0.25">
      <c r="D324" s="6"/>
      <c r="E324" s="6"/>
      <c r="F324" s="6"/>
      <c r="G324" s="6"/>
    </row>
    <row r="325" spans="4:7" x14ac:dyDescent="0.25">
      <c r="D325" s="6"/>
      <c r="E325" s="6"/>
      <c r="F325" s="6"/>
      <c r="G325" s="6"/>
    </row>
    <row r="326" spans="4:7" x14ac:dyDescent="0.25">
      <c r="D326" s="6"/>
      <c r="E326" s="6"/>
      <c r="F326" s="6"/>
      <c r="G326" s="6"/>
    </row>
    <row r="327" spans="4:7" x14ac:dyDescent="0.25">
      <c r="D327" s="6"/>
      <c r="E327" s="6"/>
      <c r="F327" s="6"/>
      <c r="G327" s="6"/>
    </row>
    <row r="328" spans="4:7" x14ac:dyDescent="0.25">
      <c r="D328" s="6"/>
      <c r="E328" s="6"/>
      <c r="F328" s="6"/>
      <c r="G328" s="6"/>
    </row>
    <row r="329" spans="4:7" x14ac:dyDescent="0.25">
      <c r="D329" s="6"/>
      <c r="E329" s="6"/>
      <c r="F329" s="6"/>
      <c r="G329" s="6"/>
    </row>
    <row r="330" spans="4:7" x14ac:dyDescent="0.25">
      <c r="D330" s="6"/>
      <c r="E330" s="6"/>
      <c r="F330" s="6"/>
      <c r="G330" s="6"/>
    </row>
    <row r="331" spans="4:7" x14ac:dyDescent="0.25">
      <c r="D331" s="6"/>
      <c r="E331" s="6"/>
      <c r="F331" s="6"/>
      <c r="G331" s="6"/>
    </row>
    <row r="332" spans="4:7" x14ac:dyDescent="0.25">
      <c r="D332" s="6"/>
      <c r="E332" s="6"/>
      <c r="F332" s="6"/>
      <c r="G332" s="6"/>
    </row>
    <row r="333" spans="4:7" x14ac:dyDescent="0.25">
      <c r="D333" s="6"/>
      <c r="E333" s="6"/>
      <c r="F333" s="6"/>
      <c r="G333" s="6"/>
    </row>
    <row r="334" spans="4:7" x14ac:dyDescent="0.25">
      <c r="D334" s="6"/>
      <c r="E334" s="6"/>
      <c r="F334" s="6"/>
      <c r="G334" s="6"/>
    </row>
    <row r="335" spans="4:7" x14ac:dyDescent="0.25">
      <c r="D335" s="6"/>
      <c r="E335" s="6"/>
      <c r="F335" s="6"/>
      <c r="G335" s="6"/>
    </row>
    <row r="336" spans="4:7" x14ac:dyDescent="0.25">
      <c r="D336" s="6"/>
      <c r="E336" s="6"/>
      <c r="F336" s="6"/>
      <c r="G336" s="6"/>
    </row>
    <row r="337" spans="4:7" x14ac:dyDescent="0.25">
      <c r="D337" s="6"/>
      <c r="E337" s="6"/>
      <c r="F337" s="6"/>
      <c r="G337" s="6"/>
    </row>
    <row r="338" spans="4:7" x14ac:dyDescent="0.25">
      <c r="D338" s="6"/>
      <c r="E338" s="6"/>
      <c r="F338" s="6"/>
      <c r="G338" s="6"/>
    </row>
    <row r="339" spans="4:7" x14ac:dyDescent="0.25">
      <c r="D339" s="6"/>
      <c r="E339" s="6"/>
      <c r="F339" s="6"/>
      <c r="G339" s="6"/>
    </row>
    <row r="340" spans="4:7" x14ac:dyDescent="0.25">
      <c r="D340" s="6"/>
      <c r="E340" s="6"/>
      <c r="F340" s="6"/>
      <c r="G340" s="6"/>
    </row>
    <row r="341" spans="4:7" x14ac:dyDescent="0.25">
      <c r="D341" s="6"/>
      <c r="E341" s="6"/>
      <c r="F341" s="6"/>
      <c r="G341" s="6"/>
    </row>
    <row r="342" spans="4:7" x14ac:dyDescent="0.25">
      <c r="D342" s="6"/>
      <c r="E342" s="6"/>
      <c r="F342" s="6"/>
      <c r="G342" s="6"/>
    </row>
    <row r="343" spans="4:7" x14ac:dyDescent="0.25">
      <c r="D343" s="6"/>
      <c r="E343" s="6"/>
      <c r="F343" s="6"/>
      <c r="G343" s="6"/>
    </row>
    <row r="344" spans="4:7" x14ac:dyDescent="0.25">
      <c r="D344" s="6"/>
      <c r="E344" s="6"/>
      <c r="F344" s="6"/>
      <c r="G344" s="6"/>
    </row>
    <row r="345" spans="4:7" x14ac:dyDescent="0.25">
      <c r="D345" s="6"/>
      <c r="E345" s="6"/>
      <c r="F345" s="6"/>
      <c r="G345" s="6"/>
    </row>
    <row r="346" spans="4:7" x14ac:dyDescent="0.25">
      <c r="D346" s="6"/>
      <c r="E346" s="6"/>
      <c r="F346" s="6"/>
      <c r="G346" s="6"/>
    </row>
    <row r="347" spans="4:7" x14ac:dyDescent="0.25">
      <c r="D347" s="6"/>
      <c r="E347" s="6"/>
      <c r="F347" s="6"/>
      <c r="G347" s="6"/>
    </row>
    <row r="348" spans="4:7" x14ac:dyDescent="0.25">
      <c r="D348" s="6"/>
      <c r="E348" s="6"/>
      <c r="F348" s="6"/>
      <c r="G348" s="6"/>
    </row>
    <row r="349" spans="4:7" x14ac:dyDescent="0.25">
      <c r="D349" s="6"/>
      <c r="E349" s="6"/>
      <c r="F349" s="6"/>
      <c r="G349" s="6"/>
    </row>
    <row r="350" spans="4:7" x14ac:dyDescent="0.25">
      <c r="D350" s="6"/>
      <c r="E350" s="6"/>
      <c r="F350" s="6"/>
      <c r="G350" s="6"/>
    </row>
    <row r="351" spans="4:7" x14ac:dyDescent="0.25">
      <c r="D351" s="6"/>
      <c r="E351" s="6"/>
      <c r="F351" s="6"/>
      <c r="G351" s="6"/>
    </row>
    <row r="352" spans="4:7" x14ac:dyDescent="0.25">
      <c r="D352" s="6"/>
      <c r="E352" s="6"/>
      <c r="F352" s="6"/>
      <c r="G352" s="6"/>
    </row>
    <row r="353" spans="4:7" x14ac:dyDescent="0.25">
      <c r="D353" s="6"/>
      <c r="E353" s="6"/>
      <c r="F353" s="6"/>
      <c r="G353" s="6"/>
    </row>
    <row r="354" spans="4:7" x14ac:dyDescent="0.25">
      <c r="D354" s="6"/>
      <c r="E354" s="6"/>
      <c r="F354" s="6"/>
      <c r="G354" s="6"/>
    </row>
    <row r="355" spans="4:7" x14ac:dyDescent="0.25">
      <c r="D355" s="6"/>
      <c r="E355" s="6"/>
      <c r="F355" s="6"/>
      <c r="G355" s="6"/>
    </row>
    <row r="356" spans="4:7" x14ac:dyDescent="0.25">
      <c r="D356" s="6"/>
      <c r="E356" s="6"/>
      <c r="F356" s="6"/>
      <c r="G356" s="6"/>
    </row>
    <row r="357" spans="4:7" x14ac:dyDescent="0.25">
      <c r="D357" s="6"/>
      <c r="E357" s="6"/>
      <c r="F357" s="6"/>
      <c r="G357" s="6"/>
    </row>
    <row r="358" spans="4:7" x14ac:dyDescent="0.25">
      <c r="D358" s="6"/>
      <c r="E358" s="6"/>
      <c r="F358" s="6"/>
      <c r="G358" s="6"/>
    </row>
    <row r="359" spans="4:7" x14ac:dyDescent="0.25">
      <c r="D359" s="6"/>
      <c r="E359" s="6"/>
      <c r="F359" s="6"/>
      <c r="G359" s="6"/>
    </row>
    <row r="360" spans="4:7" x14ac:dyDescent="0.25">
      <c r="D360" s="6"/>
      <c r="E360" s="6"/>
      <c r="F360" s="6"/>
      <c r="G360" s="6"/>
    </row>
    <row r="361" spans="4:7" x14ac:dyDescent="0.25">
      <c r="D361" s="6"/>
      <c r="E361" s="6"/>
      <c r="F361" s="6"/>
      <c r="G361" s="6"/>
    </row>
    <row r="362" spans="4:7" x14ac:dyDescent="0.25">
      <c r="D362" s="6"/>
      <c r="E362" s="6"/>
      <c r="F362" s="6"/>
      <c r="G362" s="6"/>
    </row>
    <row r="363" spans="4:7" x14ac:dyDescent="0.25">
      <c r="D363" s="6"/>
      <c r="E363" s="6"/>
      <c r="F363" s="6"/>
      <c r="G363" s="6"/>
    </row>
    <row r="364" spans="4:7" x14ac:dyDescent="0.25">
      <c r="D364" s="6"/>
      <c r="E364" s="6"/>
      <c r="F364" s="6"/>
      <c r="G364" s="6"/>
    </row>
    <row r="365" spans="4:7" x14ac:dyDescent="0.25">
      <c r="D365" s="6"/>
      <c r="E365" s="6"/>
      <c r="F365" s="6"/>
      <c r="G365" s="6"/>
    </row>
    <row r="366" spans="4:7" x14ac:dyDescent="0.25">
      <c r="D366" s="6"/>
      <c r="E366" s="6"/>
      <c r="F366" s="6"/>
      <c r="G366" s="6"/>
    </row>
    <row r="367" spans="4:7" x14ac:dyDescent="0.25">
      <c r="D367" s="6"/>
      <c r="E367" s="6"/>
      <c r="F367" s="6"/>
      <c r="G367" s="6"/>
    </row>
    <row r="368" spans="4:7" x14ac:dyDescent="0.25">
      <c r="D368" s="6"/>
      <c r="E368" s="6"/>
      <c r="F368" s="6"/>
      <c r="G368" s="6"/>
    </row>
    <row r="369" spans="4:7" x14ac:dyDescent="0.25">
      <c r="D369" s="6"/>
      <c r="E369" s="6"/>
      <c r="F369" s="6"/>
      <c r="G369" s="6"/>
    </row>
    <row r="370" spans="4:7" x14ac:dyDescent="0.25">
      <c r="D370" s="6"/>
      <c r="E370" s="6"/>
      <c r="F370" s="6"/>
      <c r="G370" s="6"/>
    </row>
    <row r="371" spans="4:7" x14ac:dyDescent="0.25">
      <c r="D371" s="6"/>
      <c r="E371" s="6"/>
      <c r="F371" s="6"/>
      <c r="G371" s="6"/>
    </row>
    <row r="372" spans="4:7" x14ac:dyDescent="0.25">
      <c r="D372" s="6"/>
      <c r="E372" s="6"/>
      <c r="F372" s="6"/>
      <c r="G372" s="6"/>
    </row>
    <row r="373" spans="4:7" x14ac:dyDescent="0.25">
      <c r="D373" s="6"/>
      <c r="E373" s="6"/>
      <c r="F373" s="6"/>
      <c r="G373" s="6"/>
    </row>
    <row r="374" spans="4:7" x14ac:dyDescent="0.25">
      <c r="D374" s="6"/>
      <c r="E374" s="6"/>
      <c r="F374" s="6"/>
      <c r="G374" s="6"/>
    </row>
    <row r="375" spans="4:7" x14ac:dyDescent="0.25">
      <c r="D375" s="6"/>
      <c r="E375" s="6"/>
      <c r="F375" s="6"/>
      <c r="G375" s="6"/>
    </row>
    <row r="376" spans="4:7" x14ac:dyDescent="0.25">
      <c r="D376" s="6"/>
      <c r="E376" s="6"/>
      <c r="F376" s="6"/>
      <c r="G376" s="6"/>
    </row>
    <row r="377" spans="4:7" x14ac:dyDescent="0.25">
      <c r="D377" s="6"/>
      <c r="E377" s="6"/>
      <c r="F377" s="6"/>
      <c r="G377" s="6"/>
    </row>
    <row r="378" spans="4:7" x14ac:dyDescent="0.25">
      <c r="D378" s="6"/>
      <c r="E378" s="6"/>
      <c r="F378" s="6"/>
      <c r="G378" s="6"/>
    </row>
    <row r="379" spans="4:7" x14ac:dyDescent="0.25">
      <c r="D379" s="6"/>
      <c r="E379" s="6"/>
      <c r="F379" s="6"/>
      <c r="G379" s="6"/>
    </row>
    <row r="380" spans="4:7" x14ac:dyDescent="0.25">
      <c r="D380" s="6"/>
      <c r="E380" s="6"/>
      <c r="F380" s="6"/>
      <c r="G380" s="6"/>
    </row>
    <row r="381" spans="4:7" x14ac:dyDescent="0.25">
      <c r="D381" s="6"/>
      <c r="E381" s="6"/>
      <c r="F381" s="6"/>
      <c r="G381" s="6"/>
    </row>
    <row r="382" spans="4:7" x14ac:dyDescent="0.25">
      <c r="D382" s="6"/>
      <c r="E382" s="6"/>
      <c r="F382" s="6"/>
      <c r="G382" s="6"/>
    </row>
    <row r="383" spans="4:7" x14ac:dyDescent="0.25">
      <c r="D383" s="6"/>
      <c r="E383" s="6"/>
      <c r="F383" s="6"/>
      <c r="G383" s="6"/>
    </row>
    <row r="384" spans="4:7" x14ac:dyDescent="0.25">
      <c r="D384" s="6"/>
      <c r="E384" s="6"/>
      <c r="F384" s="6"/>
      <c r="G384" s="6"/>
    </row>
    <row r="385" spans="4:7" x14ac:dyDescent="0.25">
      <c r="D385" s="6"/>
      <c r="E385" s="6"/>
      <c r="F385" s="6"/>
      <c r="G385" s="6"/>
    </row>
    <row r="386" spans="4:7" x14ac:dyDescent="0.25">
      <c r="D386" s="6"/>
      <c r="E386" s="6"/>
      <c r="F386" s="6"/>
      <c r="G386" s="6"/>
    </row>
    <row r="387" spans="4:7" x14ac:dyDescent="0.25">
      <c r="D387" s="6"/>
      <c r="E387" s="6"/>
      <c r="F387" s="6"/>
      <c r="G387" s="6"/>
    </row>
    <row r="388" spans="4:7" x14ac:dyDescent="0.25">
      <c r="D388" s="6"/>
      <c r="E388" s="6"/>
      <c r="F388" s="6"/>
      <c r="G388" s="6"/>
    </row>
    <row r="389" spans="4:7" x14ac:dyDescent="0.25">
      <c r="D389" s="6"/>
      <c r="E389" s="6"/>
      <c r="F389" s="6"/>
      <c r="G389" s="6"/>
    </row>
    <row r="390" spans="4:7" x14ac:dyDescent="0.25">
      <c r="D390" s="6"/>
      <c r="E390" s="6"/>
      <c r="F390" s="6"/>
      <c r="G390" s="6"/>
    </row>
    <row r="391" spans="4:7" x14ac:dyDescent="0.25">
      <c r="D391" s="6"/>
      <c r="E391" s="6"/>
      <c r="F391" s="6"/>
      <c r="G391" s="6"/>
    </row>
    <row r="392" spans="4:7" x14ac:dyDescent="0.25">
      <c r="D392" s="6"/>
      <c r="E392" s="6"/>
      <c r="F392" s="6"/>
      <c r="G392" s="6"/>
    </row>
    <row r="393" spans="4:7" x14ac:dyDescent="0.25">
      <c r="D393" s="6"/>
      <c r="E393" s="6"/>
      <c r="F393" s="6"/>
      <c r="G393" s="6"/>
    </row>
    <row r="394" spans="4:7" x14ac:dyDescent="0.25">
      <c r="D394" s="6"/>
      <c r="E394" s="6"/>
      <c r="F394" s="6"/>
      <c r="G394" s="6"/>
    </row>
    <row r="395" spans="4:7" x14ac:dyDescent="0.25">
      <c r="D395" s="6"/>
      <c r="E395" s="6"/>
      <c r="F395" s="6"/>
      <c r="G395" s="6"/>
    </row>
    <row r="396" spans="4:7" x14ac:dyDescent="0.25">
      <c r="D396" s="6"/>
      <c r="E396" s="6"/>
      <c r="F396" s="6"/>
      <c r="G396" s="6"/>
    </row>
    <row r="397" spans="4:7" x14ac:dyDescent="0.25">
      <c r="D397" s="6"/>
      <c r="E397" s="6"/>
      <c r="F397" s="6"/>
      <c r="G397" s="6"/>
    </row>
    <row r="398" spans="4:7" x14ac:dyDescent="0.25">
      <c r="D398" s="6"/>
      <c r="E398" s="6"/>
      <c r="F398" s="6"/>
      <c r="G398" s="6"/>
    </row>
    <row r="399" spans="4:7" x14ac:dyDescent="0.25">
      <c r="D399" s="6"/>
      <c r="E399" s="6"/>
      <c r="F399" s="6"/>
      <c r="G399" s="6"/>
    </row>
    <row r="400" spans="4:7" x14ac:dyDescent="0.25">
      <c r="D400" s="6"/>
      <c r="E400" s="6"/>
      <c r="F400" s="6"/>
      <c r="G400" s="6"/>
    </row>
    <row r="401" spans="4:7" x14ac:dyDescent="0.25">
      <c r="D401" s="6"/>
      <c r="E401" s="6"/>
      <c r="F401" s="6"/>
      <c r="G401" s="6"/>
    </row>
    <row r="402" spans="4:7" x14ac:dyDescent="0.25">
      <c r="D402" s="6"/>
      <c r="E402" s="6"/>
      <c r="F402" s="6"/>
      <c r="G402" s="6"/>
    </row>
    <row r="403" spans="4:7" x14ac:dyDescent="0.25">
      <c r="D403" s="6"/>
      <c r="E403" s="6"/>
      <c r="F403" s="6"/>
      <c r="G403" s="6"/>
    </row>
    <row r="404" spans="4:7" x14ac:dyDescent="0.25">
      <c r="D404" s="6"/>
      <c r="E404" s="6"/>
      <c r="F404" s="6"/>
      <c r="G404" s="6"/>
    </row>
    <row r="405" spans="4:7" x14ac:dyDescent="0.25">
      <c r="D405" s="6"/>
      <c r="E405" s="6"/>
      <c r="F405" s="6"/>
      <c r="G405" s="6"/>
    </row>
    <row r="406" spans="4:7" x14ac:dyDescent="0.25">
      <c r="D406" s="6"/>
      <c r="E406" s="6"/>
      <c r="F406" s="6"/>
      <c r="G406" s="6"/>
    </row>
    <row r="407" spans="4:7" x14ac:dyDescent="0.25">
      <c r="D407" s="6"/>
      <c r="E407" s="6"/>
      <c r="F407" s="6"/>
      <c r="G407" s="6"/>
    </row>
    <row r="408" spans="4:7" x14ac:dyDescent="0.25">
      <c r="D408" s="6"/>
      <c r="E408" s="6"/>
      <c r="F408" s="6"/>
      <c r="G408" s="6"/>
    </row>
    <row r="409" spans="4:7" x14ac:dyDescent="0.25">
      <c r="D409" s="6"/>
      <c r="E409" s="6"/>
      <c r="F409" s="6"/>
      <c r="G409" s="6"/>
    </row>
    <row r="410" spans="4:7" x14ac:dyDescent="0.25">
      <c r="D410" s="6"/>
      <c r="E410" s="6"/>
      <c r="F410" s="6"/>
      <c r="G410" s="6"/>
    </row>
    <row r="411" spans="4:7" x14ac:dyDescent="0.25">
      <c r="D411" s="6"/>
      <c r="E411" s="6"/>
      <c r="F411" s="6"/>
      <c r="G411" s="6"/>
    </row>
    <row r="412" spans="4:7" x14ac:dyDescent="0.25">
      <c r="D412" s="6"/>
      <c r="E412" s="6"/>
      <c r="F412" s="6"/>
      <c r="G412" s="6"/>
    </row>
    <row r="413" spans="4:7" x14ac:dyDescent="0.25">
      <c r="D413" s="6"/>
      <c r="E413" s="6"/>
      <c r="F413" s="6"/>
      <c r="G413" s="6"/>
    </row>
    <row r="414" spans="4:7" x14ac:dyDescent="0.25">
      <c r="D414" s="6"/>
      <c r="E414" s="6"/>
      <c r="F414" s="6"/>
      <c r="G414" s="6"/>
    </row>
    <row r="415" spans="4:7" x14ac:dyDescent="0.25">
      <c r="D415" s="6"/>
      <c r="E415" s="6"/>
      <c r="F415" s="6"/>
      <c r="G415" s="6"/>
    </row>
    <row r="416" spans="4:7" x14ac:dyDescent="0.25">
      <c r="D416" s="6"/>
      <c r="E416" s="6"/>
      <c r="F416" s="6"/>
      <c r="G416" s="6"/>
    </row>
    <row r="417" spans="4:7" x14ac:dyDescent="0.25">
      <c r="D417" s="6"/>
      <c r="E417" s="6"/>
      <c r="F417" s="6"/>
      <c r="G417" s="6"/>
    </row>
    <row r="418" spans="4:7" x14ac:dyDescent="0.25">
      <c r="D418" s="6"/>
      <c r="E418" s="6"/>
      <c r="F418" s="6"/>
      <c r="G418" s="6"/>
    </row>
    <row r="419" spans="4:7" x14ac:dyDescent="0.25">
      <c r="D419" s="6"/>
      <c r="E419" s="6"/>
      <c r="F419" s="6"/>
      <c r="G419" s="6"/>
    </row>
    <row r="420" spans="4:7" x14ac:dyDescent="0.25">
      <c r="D420" s="6"/>
      <c r="E420" s="6"/>
      <c r="F420" s="6"/>
      <c r="G420" s="6"/>
    </row>
    <row r="421" spans="4:7" x14ac:dyDescent="0.25">
      <c r="D421" s="6"/>
      <c r="E421" s="6"/>
      <c r="F421" s="6"/>
      <c r="G421" s="6"/>
    </row>
    <row r="422" spans="4:7" x14ac:dyDescent="0.25">
      <c r="D422" s="6"/>
      <c r="E422" s="6"/>
      <c r="F422" s="6"/>
      <c r="G422" s="6"/>
    </row>
    <row r="423" spans="4:7" x14ac:dyDescent="0.25">
      <c r="D423" s="6"/>
      <c r="E423" s="6"/>
      <c r="F423" s="6"/>
      <c r="G423" s="6"/>
    </row>
    <row r="424" spans="4:7" x14ac:dyDescent="0.25">
      <c r="D424" s="6"/>
      <c r="E424" s="6"/>
      <c r="F424" s="6"/>
      <c r="G424" s="6"/>
    </row>
    <row r="425" spans="4:7" x14ac:dyDescent="0.25">
      <c r="D425" s="6"/>
      <c r="E425" s="6"/>
      <c r="F425" s="6"/>
      <c r="G425" s="6"/>
    </row>
    <row r="426" spans="4:7" x14ac:dyDescent="0.25">
      <c r="D426" s="6"/>
      <c r="E426" s="6"/>
      <c r="F426" s="6"/>
      <c r="G426" s="6"/>
    </row>
    <row r="427" spans="4:7" x14ac:dyDescent="0.25">
      <c r="D427" s="6"/>
      <c r="E427" s="6"/>
      <c r="F427" s="6"/>
      <c r="G427" s="6"/>
    </row>
    <row r="428" spans="4:7" x14ac:dyDescent="0.25">
      <c r="D428" s="6"/>
      <c r="E428" s="6"/>
      <c r="F428" s="6"/>
      <c r="G428" s="6"/>
    </row>
    <row r="429" spans="4:7" x14ac:dyDescent="0.25">
      <c r="D429" s="6"/>
      <c r="E429" s="6"/>
      <c r="F429" s="6"/>
      <c r="G429" s="6"/>
    </row>
    <row r="430" spans="4:7" x14ac:dyDescent="0.25">
      <c r="D430" s="6"/>
      <c r="E430" s="6"/>
      <c r="F430" s="6"/>
      <c r="G430" s="6"/>
    </row>
    <row r="431" spans="4:7" x14ac:dyDescent="0.25">
      <c r="D431" s="6"/>
      <c r="E431" s="6"/>
      <c r="F431" s="6"/>
      <c r="G431" s="6"/>
    </row>
    <row r="432" spans="4:7" x14ac:dyDescent="0.25">
      <c r="D432" s="6"/>
      <c r="E432" s="6"/>
      <c r="F432" s="6"/>
      <c r="G432" s="6"/>
    </row>
    <row r="433" spans="4:7" x14ac:dyDescent="0.25">
      <c r="D433" s="6"/>
      <c r="E433" s="6"/>
      <c r="F433" s="6"/>
      <c r="G433" s="6"/>
    </row>
    <row r="434" spans="4:7" x14ac:dyDescent="0.25">
      <c r="D434" s="6"/>
      <c r="E434" s="6"/>
      <c r="F434" s="6"/>
      <c r="G434" s="6"/>
    </row>
    <row r="435" spans="4:7" x14ac:dyDescent="0.25">
      <c r="D435" s="6"/>
      <c r="E435" s="6"/>
      <c r="F435" s="6"/>
      <c r="G435" s="6"/>
    </row>
    <row r="436" spans="4:7" x14ac:dyDescent="0.25">
      <c r="D436" s="6"/>
      <c r="E436" s="6"/>
      <c r="F436" s="6"/>
      <c r="G436" s="6"/>
    </row>
    <row r="437" spans="4:7" x14ac:dyDescent="0.25">
      <c r="D437" s="6"/>
      <c r="E437" s="6"/>
      <c r="F437" s="6"/>
      <c r="G437" s="6"/>
    </row>
    <row r="438" spans="4:7" x14ac:dyDescent="0.25">
      <c r="D438" s="6"/>
      <c r="E438" s="6"/>
      <c r="F438" s="6"/>
      <c r="G438" s="6"/>
    </row>
    <row r="439" spans="4:7" x14ac:dyDescent="0.25">
      <c r="D439" s="6"/>
      <c r="E439" s="6"/>
      <c r="F439" s="6"/>
      <c r="G439" s="6"/>
    </row>
    <row r="440" spans="4:7" x14ac:dyDescent="0.25">
      <c r="D440" s="6"/>
      <c r="E440" s="6"/>
      <c r="F440" s="6"/>
      <c r="G440" s="6"/>
    </row>
    <row r="441" spans="4:7" x14ac:dyDescent="0.25">
      <c r="D441" s="6"/>
      <c r="E441" s="6"/>
      <c r="F441" s="6"/>
      <c r="G441" s="6"/>
    </row>
    <row r="442" spans="4:7" x14ac:dyDescent="0.25">
      <c r="D442" s="6"/>
      <c r="E442" s="6"/>
      <c r="F442" s="6"/>
      <c r="G442" s="6"/>
    </row>
    <row r="443" spans="4:7" x14ac:dyDescent="0.25">
      <c r="D443" s="6"/>
      <c r="E443" s="6"/>
      <c r="F443" s="6"/>
      <c r="G443" s="6"/>
    </row>
    <row r="444" spans="4:7" x14ac:dyDescent="0.25">
      <c r="D444" s="6"/>
      <c r="E444" s="6"/>
      <c r="F444" s="6"/>
      <c r="G444" s="6"/>
    </row>
    <row r="445" spans="4:7" x14ac:dyDescent="0.25">
      <c r="D445" s="6"/>
      <c r="E445" s="6"/>
      <c r="F445" s="6"/>
      <c r="G445" s="6"/>
    </row>
    <row r="446" spans="4:7" x14ac:dyDescent="0.25">
      <c r="D446" s="6"/>
      <c r="E446" s="6"/>
      <c r="F446" s="6"/>
      <c r="G446" s="6"/>
    </row>
    <row r="447" spans="4:7" x14ac:dyDescent="0.25">
      <c r="D447" s="6"/>
      <c r="E447" s="6"/>
      <c r="F447" s="6"/>
      <c r="G447" s="6"/>
    </row>
    <row r="448" spans="4:7" x14ac:dyDescent="0.25">
      <c r="D448" s="6"/>
      <c r="E448" s="6"/>
      <c r="F448" s="6"/>
      <c r="G448" s="6"/>
    </row>
    <row r="449" spans="4:7" x14ac:dyDescent="0.25">
      <c r="D449" s="6"/>
      <c r="E449" s="6"/>
      <c r="F449" s="6"/>
      <c r="G449" s="6"/>
    </row>
    <row r="450" spans="4:7" x14ac:dyDescent="0.25">
      <c r="D450" s="6"/>
      <c r="E450" s="6"/>
      <c r="F450" s="6"/>
      <c r="G450" s="6"/>
    </row>
    <row r="451" spans="4:7" x14ac:dyDescent="0.25">
      <c r="D451" s="6"/>
      <c r="E451" s="6"/>
      <c r="F451" s="6"/>
      <c r="G451" s="6"/>
    </row>
    <row r="452" spans="4:7" x14ac:dyDescent="0.25">
      <c r="D452" s="6"/>
      <c r="E452" s="6"/>
      <c r="F452" s="6"/>
      <c r="G452" s="6"/>
    </row>
    <row r="453" spans="4:7" x14ac:dyDescent="0.25">
      <c r="D453" s="6"/>
      <c r="E453" s="6"/>
      <c r="F453" s="6"/>
      <c r="G453" s="6"/>
    </row>
    <row r="454" spans="4:7" x14ac:dyDescent="0.25">
      <c r="D454" s="6"/>
      <c r="E454" s="6"/>
      <c r="F454" s="6"/>
      <c r="G454" s="6"/>
    </row>
    <row r="455" spans="4:7" x14ac:dyDescent="0.25">
      <c r="D455" s="6"/>
      <c r="E455" s="6"/>
      <c r="F455" s="6"/>
      <c r="G455" s="6"/>
    </row>
    <row r="456" spans="4:7" x14ac:dyDescent="0.25">
      <c r="D456" s="6"/>
      <c r="E456" s="6"/>
      <c r="F456" s="6"/>
      <c r="G456" s="6"/>
    </row>
    <row r="457" spans="4:7" x14ac:dyDescent="0.25">
      <c r="D457" s="6"/>
      <c r="E457" s="6"/>
      <c r="F457" s="6"/>
      <c r="G457" s="6"/>
    </row>
    <row r="458" spans="4:7" x14ac:dyDescent="0.25">
      <c r="D458" s="6"/>
      <c r="E458" s="6"/>
      <c r="F458" s="6"/>
      <c r="G458" s="6"/>
    </row>
    <row r="459" spans="4:7" x14ac:dyDescent="0.25">
      <c r="D459" s="6"/>
      <c r="E459" s="6"/>
      <c r="F459" s="6"/>
      <c r="G459" s="6"/>
    </row>
    <row r="460" spans="4:7" x14ac:dyDescent="0.25">
      <c r="D460" s="6"/>
      <c r="E460" s="6"/>
      <c r="F460" s="6"/>
      <c r="G460" s="6"/>
    </row>
    <row r="461" spans="4:7" x14ac:dyDescent="0.25">
      <c r="D461" s="6"/>
      <c r="E461" s="6"/>
      <c r="F461" s="6"/>
      <c r="G461" s="6"/>
    </row>
    <row r="462" spans="4:7" x14ac:dyDescent="0.25">
      <c r="D462" s="6"/>
      <c r="E462" s="6"/>
      <c r="F462" s="6"/>
      <c r="G462" s="6"/>
    </row>
    <row r="463" spans="4:7" x14ac:dyDescent="0.25">
      <c r="D463" s="6"/>
      <c r="E463" s="6"/>
      <c r="F463" s="6"/>
      <c r="G463" s="6"/>
    </row>
    <row r="464" spans="4:7" x14ac:dyDescent="0.25">
      <c r="D464" s="6"/>
      <c r="E464" s="6"/>
      <c r="F464" s="6"/>
      <c r="G464" s="6"/>
    </row>
    <row r="465" spans="4:7" x14ac:dyDescent="0.25">
      <c r="D465" s="6"/>
      <c r="E465" s="6"/>
      <c r="F465" s="6"/>
      <c r="G465" s="6"/>
    </row>
    <row r="466" spans="4:7" x14ac:dyDescent="0.25">
      <c r="D466" s="6"/>
      <c r="E466" s="6"/>
      <c r="F466" s="6"/>
      <c r="G466" s="6"/>
    </row>
    <row r="467" spans="4:7" x14ac:dyDescent="0.25">
      <c r="D467" s="6"/>
      <c r="E467" s="6"/>
      <c r="F467" s="6"/>
      <c r="G467" s="6"/>
    </row>
    <row r="468" spans="4:7" x14ac:dyDescent="0.25">
      <c r="D468" s="6"/>
      <c r="E468" s="6"/>
      <c r="F468" s="6"/>
      <c r="G468" s="6"/>
    </row>
    <row r="469" spans="4:7" x14ac:dyDescent="0.25">
      <c r="D469" s="6"/>
      <c r="E469" s="6"/>
      <c r="F469" s="6"/>
      <c r="G469" s="6"/>
    </row>
    <row r="470" spans="4:7" x14ac:dyDescent="0.25">
      <c r="D470" s="6"/>
      <c r="E470" s="6"/>
      <c r="F470" s="6"/>
      <c r="G470" s="6"/>
    </row>
    <row r="471" spans="4:7" x14ac:dyDescent="0.25">
      <c r="D471" s="6"/>
      <c r="E471" s="6"/>
      <c r="F471" s="6"/>
      <c r="G471" s="6"/>
    </row>
    <row r="472" spans="4:7" x14ac:dyDescent="0.25">
      <c r="D472" s="6"/>
      <c r="E472" s="6"/>
      <c r="F472" s="6"/>
      <c r="G472" s="6"/>
    </row>
    <row r="473" spans="4:7" x14ac:dyDescent="0.25">
      <c r="D473" s="6"/>
      <c r="E473" s="6"/>
      <c r="F473" s="6"/>
      <c r="G473" s="6"/>
    </row>
    <row r="474" spans="4:7" x14ac:dyDescent="0.25">
      <c r="D474" s="6"/>
      <c r="E474" s="6"/>
      <c r="F474" s="6"/>
      <c r="G474" s="6"/>
    </row>
    <row r="475" spans="4:7" x14ac:dyDescent="0.25">
      <c r="D475" s="6"/>
      <c r="E475" s="6"/>
      <c r="F475" s="6"/>
      <c r="G475" s="6"/>
    </row>
    <row r="476" spans="4:7" x14ac:dyDescent="0.25">
      <c r="D476" s="6"/>
      <c r="E476" s="6"/>
      <c r="F476" s="6"/>
      <c r="G476" s="6"/>
    </row>
    <row r="477" spans="4:7" x14ac:dyDescent="0.25">
      <c r="D477" s="6"/>
      <c r="E477" s="6"/>
      <c r="F477" s="6"/>
      <c r="G477" s="6"/>
    </row>
    <row r="478" spans="4:7" x14ac:dyDescent="0.25">
      <c r="D478" s="6"/>
      <c r="E478" s="6"/>
      <c r="F478" s="6"/>
      <c r="G478" s="6"/>
    </row>
    <row r="479" spans="4:7" x14ac:dyDescent="0.25">
      <c r="D479" s="6"/>
      <c r="E479" s="6"/>
      <c r="F479" s="6"/>
      <c r="G479" s="6"/>
    </row>
    <row r="480" spans="4:7" x14ac:dyDescent="0.25">
      <c r="D480" s="6"/>
      <c r="E480" s="6"/>
      <c r="F480" s="6"/>
      <c r="G480" s="6"/>
    </row>
    <row r="481" spans="4:7" x14ac:dyDescent="0.25">
      <c r="D481" s="6"/>
      <c r="E481" s="6"/>
      <c r="F481" s="6"/>
      <c r="G481" s="6"/>
    </row>
    <row r="482" spans="4:7" x14ac:dyDescent="0.25">
      <c r="D482" s="6"/>
      <c r="E482" s="6"/>
      <c r="F482" s="6"/>
      <c r="G482" s="6"/>
    </row>
    <row r="483" spans="4:7" x14ac:dyDescent="0.25">
      <c r="D483" s="6"/>
      <c r="E483" s="6"/>
      <c r="F483" s="6"/>
      <c r="G483" s="6"/>
    </row>
    <row r="484" spans="4:7" x14ac:dyDescent="0.25">
      <c r="D484" s="6"/>
      <c r="E484" s="6"/>
      <c r="F484" s="6"/>
      <c r="G484" s="6"/>
    </row>
    <row r="485" spans="4:7" x14ac:dyDescent="0.25">
      <c r="D485" s="6"/>
      <c r="E485" s="6"/>
      <c r="F485" s="6"/>
      <c r="G485" s="6"/>
    </row>
    <row r="486" spans="4:7" x14ac:dyDescent="0.25">
      <c r="D486" s="6"/>
      <c r="E486" s="6"/>
      <c r="F486" s="6"/>
      <c r="G486" s="6"/>
    </row>
    <row r="487" spans="4:7" x14ac:dyDescent="0.25">
      <c r="D487" s="6"/>
      <c r="E487" s="6"/>
      <c r="F487" s="6"/>
      <c r="G487" s="6"/>
    </row>
    <row r="488" spans="4:7" x14ac:dyDescent="0.25">
      <c r="D488" s="6"/>
      <c r="E488" s="6"/>
      <c r="F488" s="6"/>
      <c r="G488" s="6"/>
    </row>
    <row r="489" spans="4:7" x14ac:dyDescent="0.25">
      <c r="D489" s="6"/>
      <c r="E489" s="6"/>
      <c r="F489" s="6"/>
      <c r="G489" s="6"/>
    </row>
    <row r="490" spans="4:7" x14ac:dyDescent="0.25">
      <c r="D490" s="6"/>
      <c r="E490" s="6"/>
      <c r="F490" s="6"/>
      <c r="G490" s="6"/>
    </row>
    <row r="491" spans="4:7" x14ac:dyDescent="0.25">
      <c r="D491" s="6"/>
      <c r="E491" s="6"/>
      <c r="F491" s="6"/>
      <c r="G491" s="6"/>
    </row>
    <row r="492" spans="4:7" x14ac:dyDescent="0.25">
      <c r="D492" s="6"/>
      <c r="E492" s="6"/>
      <c r="F492" s="6"/>
      <c r="G492" s="6"/>
    </row>
    <row r="493" spans="4:7" x14ac:dyDescent="0.25">
      <c r="D493" s="6"/>
      <c r="E493" s="6"/>
      <c r="F493" s="6"/>
      <c r="G493" s="6"/>
    </row>
    <row r="494" spans="4:7" x14ac:dyDescent="0.25">
      <c r="D494" s="6"/>
      <c r="E494" s="6"/>
      <c r="F494" s="6"/>
      <c r="G494" s="6"/>
    </row>
    <row r="495" spans="4:7" x14ac:dyDescent="0.25">
      <c r="D495" s="6"/>
      <c r="E495" s="6"/>
      <c r="F495" s="6"/>
      <c r="G495" s="6"/>
    </row>
    <row r="496" spans="4:7" x14ac:dyDescent="0.25">
      <c r="D496" s="6"/>
      <c r="E496" s="6"/>
      <c r="F496" s="6"/>
      <c r="G496" s="6"/>
    </row>
    <row r="497" spans="4:7" x14ac:dyDescent="0.25">
      <c r="D497" s="6"/>
      <c r="E497" s="6"/>
      <c r="F497" s="6"/>
      <c r="G497" s="6"/>
    </row>
    <row r="498" spans="4:7" x14ac:dyDescent="0.25">
      <c r="D498" s="6"/>
      <c r="E498" s="6"/>
      <c r="F498" s="6"/>
      <c r="G498" s="6"/>
    </row>
    <row r="499" spans="4:7" x14ac:dyDescent="0.25">
      <c r="D499" s="6"/>
      <c r="E499" s="6"/>
      <c r="F499" s="6"/>
      <c r="G499" s="6"/>
    </row>
    <row r="500" spans="4:7" x14ac:dyDescent="0.25">
      <c r="D500" s="6"/>
      <c r="E500" s="6"/>
      <c r="F500" s="6"/>
      <c r="G500" s="6"/>
    </row>
    <row r="501" spans="4:7" x14ac:dyDescent="0.25">
      <c r="D501" s="6"/>
      <c r="E501" s="6"/>
      <c r="F501" s="6"/>
      <c r="G501" s="6"/>
    </row>
    <row r="502" spans="4:7" x14ac:dyDescent="0.25">
      <c r="D502" s="6"/>
      <c r="E502" s="6"/>
      <c r="F502" s="6"/>
      <c r="G502" s="6"/>
    </row>
    <row r="503" spans="4:7" x14ac:dyDescent="0.25">
      <c r="D503" s="6"/>
      <c r="E503" s="6"/>
      <c r="F503" s="6"/>
      <c r="G503" s="6"/>
    </row>
    <row r="504" spans="4:7" x14ac:dyDescent="0.25">
      <c r="D504" s="6"/>
      <c r="E504" s="6"/>
      <c r="F504" s="6"/>
      <c r="G504" s="6"/>
    </row>
    <row r="505" spans="4:7" x14ac:dyDescent="0.25">
      <c r="D505" s="6"/>
      <c r="E505" s="6"/>
      <c r="F505" s="6"/>
      <c r="G505" s="6"/>
    </row>
    <row r="506" spans="4:7" x14ac:dyDescent="0.25">
      <c r="D506" s="6"/>
      <c r="E506" s="6"/>
      <c r="F506" s="6"/>
      <c r="G506" s="6"/>
    </row>
    <row r="507" spans="4:7" x14ac:dyDescent="0.25">
      <c r="D507" s="6"/>
      <c r="E507" s="6"/>
      <c r="F507" s="6"/>
      <c r="G507" s="6"/>
    </row>
    <row r="508" spans="4:7" x14ac:dyDescent="0.25">
      <c r="D508" s="6"/>
      <c r="E508" s="6"/>
      <c r="F508" s="6"/>
      <c r="G508" s="6"/>
    </row>
    <row r="509" spans="4:7" x14ac:dyDescent="0.25">
      <c r="D509" s="6"/>
      <c r="E509" s="6"/>
      <c r="F509" s="6"/>
      <c r="G509" s="6"/>
    </row>
    <row r="510" spans="4:7" x14ac:dyDescent="0.25">
      <c r="D510" s="6"/>
      <c r="E510" s="6"/>
      <c r="F510" s="6"/>
      <c r="G510" s="6"/>
    </row>
    <row r="511" spans="4:7" x14ac:dyDescent="0.25">
      <c r="D511" s="6"/>
      <c r="E511" s="6"/>
      <c r="F511" s="6"/>
      <c r="G511" s="6"/>
    </row>
    <row r="512" spans="4:7" x14ac:dyDescent="0.25">
      <c r="D512" s="6"/>
      <c r="E512" s="6"/>
      <c r="F512" s="6"/>
      <c r="G512" s="6"/>
    </row>
    <row r="513" spans="4:7" x14ac:dyDescent="0.25">
      <c r="D513" s="6"/>
      <c r="E513" s="6"/>
      <c r="F513" s="6"/>
      <c r="G513" s="6"/>
    </row>
    <row r="514" spans="4:7" x14ac:dyDescent="0.25">
      <c r="D514" s="6"/>
      <c r="E514" s="6"/>
      <c r="F514" s="6"/>
      <c r="G514" s="6"/>
    </row>
    <row r="515" spans="4:7" x14ac:dyDescent="0.25">
      <c r="D515" s="6"/>
      <c r="E515" s="6"/>
      <c r="F515" s="6"/>
      <c r="G515" s="6"/>
    </row>
    <row r="516" spans="4:7" x14ac:dyDescent="0.25">
      <c r="D516" s="6"/>
      <c r="E516" s="6"/>
      <c r="F516" s="6"/>
      <c r="G516" s="6"/>
    </row>
    <row r="517" spans="4:7" x14ac:dyDescent="0.25">
      <c r="D517" s="6"/>
      <c r="E517" s="6"/>
      <c r="F517" s="6"/>
      <c r="G517" s="6"/>
    </row>
    <row r="518" spans="4:7" x14ac:dyDescent="0.25">
      <c r="D518" s="6"/>
      <c r="E518" s="6"/>
      <c r="F518" s="6"/>
      <c r="G518" s="6"/>
    </row>
    <row r="519" spans="4:7" x14ac:dyDescent="0.25">
      <c r="D519" s="6"/>
      <c r="E519" s="6"/>
      <c r="F519" s="6"/>
      <c r="G519" s="6"/>
    </row>
    <row r="520" spans="4:7" x14ac:dyDescent="0.25">
      <c r="D520" s="6"/>
      <c r="E520" s="6"/>
      <c r="F520" s="6"/>
      <c r="G520" s="6"/>
    </row>
    <row r="521" spans="4:7" x14ac:dyDescent="0.25">
      <c r="D521" s="6"/>
      <c r="E521" s="6"/>
      <c r="F521" s="6"/>
      <c r="G521" s="6"/>
    </row>
    <row r="522" spans="4:7" x14ac:dyDescent="0.25">
      <c r="D522" s="6"/>
      <c r="E522" s="6"/>
      <c r="F522" s="6"/>
      <c r="G522" s="6"/>
    </row>
    <row r="523" spans="4:7" x14ac:dyDescent="0.25">
      <c r="D523" s="6"/>
      <c r="E523" s="6"/>
      <c r="F523" s="6"/>
      <c r="G523" s="6"/>
    </row>
    <row r="524" spans="4:7" x14ac:dyDescent="0.25">
      <c r="D524" s="6"/>
      <c r="E524" s="6"/>
      <c r="F524" s="6"/>
      <c r="G524" s="6"/>
    </row>
    <row r="525" spans="4:7" x14ac:dyDescent="0.25">
      <c r="D525" s="6"/>
      <c r="E525" s="6"/>
      <c r="F525" s="6"/>
      <c r="G525" s="6"/>
    </row>
    <row r="526" spans="4:7" x14ac:dyDescent="0.25">
      <c r="D526" s="6"/>
      <c r="E526" s="6"/>
      <c r="F526" s="6"/>
      <c r="G526" s="6"/>
    </row>
    <row r="527" spans="4:7" x14ac:dyDescent="0.25">
      <c r="D527" s="6"/>
      <c r="E527" s="6"/>
      <c r="F527" s="6"/>
      <c r="G527" s="6"/>
    </row>
    <row r="528" spans="4:7" x14ac:dyDescent="0.25">
      <c r="D528" s="6"/>
      <c r="E528" s="6"/>
      <c r="F528" s="6"/>
      <c r="G528" s="6"/>
    </row>
    <row r="529" spans="4:7" x14ac:dyDescent="0.25">
      <c r="D529" s="6"/>
      <c r="E529" s="6"/>
      <c r="F529" s="6"/>
      <c r="G529" s="6"/>
    </row>
    <row r="530" spans="4:7" x14ac:dyDescent="0.25">
      <c r="D530" s="6"/>
      <c r="E530" s="6"/>
      <c r="F530" s="6"/>
      <c r="G530" s="6"/>
    </row>
    <row r="531" spans="4:7" x14ac:dyDescent="0.25">
      <c r="D531" s="6"/>
      <c r="E531" s="6"/>
      <c r="F531" s="6"/>
      <c r="G531" s="6"/>
    </row>
    <row r="532" spans="4:7" x14ac:dyDescent="0.25">
      <c r="D532" s="6"/>
      <c r="E532" s="6"/>
      <c r="F532" s="6"/>
      <c r="G532" s="6"/>
    </row>
    <row r="533" spans="4:7" x14ac:dyDescent="0.25">
      <c r="D533" s="6"/>
      <c r="E533" s="6"/>
      <c r="F533" s="6"/>
      <c r="G533" s="6"/>
    </row>
    <row r="534" spans="4:7" x14ac:dyDescent="0.25">
      <c r="D534" s="6"/>
      <c r="E534" s="6"/>
      <c r="F534" s="6"/>
      <c r="G534" s="6"/>
    </row>
    <row r="535" spans="4:7" x14ac:dyDescent="0.25">
      <c r="D535" s="6"/>
      <c r="E535" s="6"/>
      <c r="F535" s="6"/>
      <c r="G535" s="6"/>
    </row>
    <row r="536" spans="4:7" x14ac:dyDescent="0.25">
      <c r="D536" s="6"/>
      <c r="E536" s="6"/>
      <c r="F536" s="6"/>
      <c r="G536" s="6"/>
    </row>
    <row r="537" spans="4:7" x14ac:dyDescent="0.25">
      <c r="D537" s="6"/>
      <c r="E537" s="6"/>
      <c r="F537" s="6"/>
      <c r="G537" s="6"/>
    </row>
    <row r="538" spans="4:7" x14ac:dyDescent="0.25">
      <c r="D538" s="6"/>
      <c r="E538" s="6"/>
      <c r="F538" s="6"/>
      <c r="G538" s="6"/>
    </row>
    <row r="539" spans="4:7" x14ac:dyDescent="0.25">
      <c r="D539" s="6"/>
      <c r="E539" s="6"/>
      <c r="F539" s="6"/>
      <c r="G539" s="6"/>
    </row>
    <row r="540" spans="4:7" x14ac:dyDescent="0.25">
      <c r="D540" s="6"/>
      <c r="E540" s="6"/>
      <c r="F540" s="6"/>
      <c r="G540" s="6"/>
    </row>
    <row r="541" spans="4:7" x14ac:dyDescent="0.25">
      <c r="D541" s="6"/>
      <c r="E541" s="6"/>
      <c r="F541" s="6"/>
      <c r="G541" s="6"/>
    </row>
    <row r="542" spans="4:7" x14ac:dyDescent="0.25">
      <c r="D542" s="6"/>
      <c r="E542" s="6"/>
      <c r="F542" s="6"/>
      <c r="G542" s="6"/>
    </row>
    <row r="543" spans="4:7" x14ac:dyDescent="0.25">
      <c r="D543" s="6"/>
      <c r="E543" s="6"/>
      <c r="F543" s="6"/>
      <c r="G543" s="6"/>
    </row>
    <row r="544" spans="4:7" x14ac:dyDescent="0.25">
      <c r="D544" s="6"/>
      <c r="E544" s="6"/>
      <c r="F544" s="6"/>
      <c r="G544" s="6"/>
    </row>
    <row r="545" spans="4:7" x14ac:dyDescent="0.25">
      <c r="D545" s="6"/>
      <c r="E545" s="6"/>
      <c r="F545" s="6"/>
      <c r="G545" s="6"/>
    </row>
    <row r="546" spans="4:7" x14ac:dyDescent="0.25">
      <c r="D546" s="6"/>
      <c r="E546" s="6"/>
      <c r="F546" s="6"/>
      <c r="G546" s="6"/>
    </row>
    <row r="547" spans="4:7" x14ac:dyDescent="0.25">
      <c r="D547" s="6"/>
      <c r="E547" s="6"/>
      <c r="F547" s="6"/>
      <c r="G547" s="6"/>
    </row>
    <row r="548" spans="4:7" x14ac:dyDescent="0.25">
      <c r="D548" s="6"/>
      <c r="E548" s="6"/>
      <c r="F548" s="6"/>
      <c r="G548" s="6"/>
    </row>
    <row r="549" spans="4:7" x14ac:dyDescent="0.25">
      <c r="D549" s="6"/>
      <c r="E549" s="6"/>
      <c r="F549" s="6"/>
      <c r="G549" s="6"/>
    </row>
    <row r="550" spans="4:7" x14ac:dyDescent="0.25">
      <c r="D550" s="6"/>
      <c r="E550" s="6"/>
      <c r="F550" s="6"/>
      <c r="G550" s="6"/>
    </row>
    <row r="551" spans="4:7" x14ac:dyDescent="0.25">
      <c r="D551" s="6"/>
      <c r="E551" s="6"/>
      <c r="F551" s="6"/>
      <c r="G551" s="6"/>
    </row>
    <row r="552" spans="4:7" x14ac:dyDescent="0.25">
      <c r="D552" s="6"/>
      <c r="E552" s="6"/>
      <c r="F552" s="6"/>
      <c r="G552" s="6"/>
    </row>
    <row r="553" spans="4:7" x14ac:dyDescent="0.25">
      <c r="D553" s="6"/>
      <c r="E553" s="6"/>
      <c r="F553" s="6"/>
      <c r="G553" s="6"/>
    </row>
    <row r="554" spans="4:7" x14ac:dyDescent="0.25">
      <c r="D554" s="6"/>
      <c r="E554" s="6"/>
      <c r="F554" s="6"/>
      <c r="G554" s="6"/>
    </row>
    <row r="555" spans="4:7" x14ac:dyDescent="0.25">
      <c r="D555" s="6"/>
      <c r="E555" s="6"/>
      <c r="F555" s="6"/>
      <c r="G555" s="6"/>
    </row>
    <row r="556" spans="4:7" x14ac:dyDescent="0.25">
      <c r="D556" s="6"/>
      <c r="E556" s="6"/>
      <c r="F556" s="6"/>
      <c r="G556" s="6"/>
    </row>
    <row r="557" spans="4:7" x14ac:dyDescent="0.25">
      <c r="D557" s="6"/>
      <c r="E557" s="6"/>
      <c r="F557" s="6"/>
      <c r="G557" s="6"/>
    </row>
    <row r="558" spans="4:7" x14ac:dyDescent="0.25">
      <c r="D558" s="6"/>
      <c r="E558" s="6"/>
      <c r="F558" s="6"/>
      <c r="G558" s="6"/>
    </row>
    <row r="559" spans="4:7" x14ac:dyDescent="0.25">
      <c r="D559" s="6"/>
      <c r="E559" s="6"/>
      <c r="F559" s="6"/>
      <c r="G559" s="6"/>
    </row>
    <row r="560" spans="4:7" x14ac:dyDescent="0.25">
      <c r="D560" s="6"/>
      <c r="E560" s="6"/>
      <c r="F560" s="6"/>
      <c r="G560" s="6"/>
    </row>
    <row r="561" spans="4:7" x14ac:dyDescent="0.25">
      <c r="D561" s="6"/>
      <c r="E561" s="6"/>
      <c r="F561" s="6"/>
      <c r="G561" s="6"/>
    </row>
    <row r="562" spans="4:7" x14ac:dyDescent="0.25">
      <c r="D562" s="6"/>
      <c r="E562" s="6"/>
      <c r="F562" s="6"/>
      <c r="G562" s="6"/>
    </row>
    <row r="563" spans="4:7" x14ac:dyDescent="0.25">
      <c r="D563" s="6"/>
      <c r="E563" s="6"/>
      <c r="F563" s="6"/>
      <c r="G563" s="6"/>
    </row>
    <row r="564" spans="4:7" x14ac:dyDescent="0.25">
      <c r="D564" s="6"/>
      <c r="E564" s="6"/>
      <c r="F564" s="6"/>
      <c r="G564" s="6"/>
    </row>
    <row r="565" spans="4:7" x14ac:dyDescent="0.25">
      <c r="D565" s="6"/>
      <c r="E565" s="6"/>
      <c r="F565" s="6"/>
      <c r="G565" s="6"/>
    </row>
    <row r="566" spans="4:7" x14ac:dyDescent="0.25">
      <c r="D566" s="6"/>
      <c r="E566" s="6"/>
      <c r="F566" s="6"/>
      <c r="G566" s="6"/>
    </row>
    <row r="567" spans="4:7" x14ac:dyDescent="0.25">
      <c r="D567" s="6"/>
      <c r="E567" s="6"/>
      <c r="F567" s="6"/>
      <c r="G567" s="6"/>
    </row>
  </sheetData>
  <mergeCells count="1">
    <mergeCell ref="A1:G1"/>
  </mergeCells>
  <pageMargins left="0.7" right="0.7" top="0.75" bottom="0.75" header="0.3" footer="0.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0"/>
  <dimension ref="A1:O2"/>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93</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sheetData>
  <mergeCells count="1">
    <mergeCell ref="A1:G1"/>
  </mergeCells>
  <pageMargins left="0.7" right="0.7" top="0.75" bottom="0.75" header="0.3" footer="0.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
  <dimension ref="A1:O183"/>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2806</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90" x14ac:dyDescent="0.25">
      <c r="A3" s="9">
        <v>41249</v>
      </c>
      <c r="B3" s="8" t="s">
        <v>392</v>
      </c>
      <c r="C3" s="8" t="s">
        <v>616</v>
      </c>
      <c r="D3" s="8" t="s">
        <v>172</v>
      </c>
      <c r="E3" s="6" t="s">
        <v>1403</v>
      </c>
      <c r="F3" s="6" t="s">
        <v>1402</v>
      </c>
    </row>
    <row r="4" spans="1:15" ht="135" x14ac:dyDescent="0.25">
      <c r="A4" s="9">
        <v>41249</v>
      </c>
      <c r="B4" s="8" t="s">
        <v>392</v>
      </c>
      <c r="C4" s="8" t="s">
        <v>616</v>
      </c>
      <c r="D4" s="8" t="s">
        <v>172</v>
      </c>
      <c r="E4" s="6" t="s">
        <v>1405</v>
      </c>
      <c r="F4" s="6" t="s">
        <v>1404</v>
      </c>
      <c r="G4" s="6"/>
    </row>
    <row r="5" spans="1:15" ht="165" x14ac:dyDescent="0.25">
      <c r="A5" s="9">
        <v>41249</v>
      </c>
      <c r="B5" s="8" t="s">
        <v>392</v>
      </c>
      <c r="C5" s="8" t="s">
        <v>616</v>
      </c>
      <c r="D5" s="8" t="s">
        <v>172</v>
      </c>
      <c r="E5" s="6" t="s">
        <v>1407</v>
      </c>
      <c r="F5" s="6" t="s">
        <v>1406</v>
      </c>
      <c r="G5" s="6"/>
    </row>
    <row r="6" spans="1:15" ht="90" x14ac:dyDescent="0.25">
      <c r="A6" s="9">
        <v>41249</v>
      </c>
      <c r="B6" s="8" t="s">
        <v>392</v>
      </c>
      <c r="C6" s="8" t="s">
        <v>616</v>
      </c>
      <c r="D6" s="8" t="s">
        <v>172</v>
      </c>
      <c r="E6" s="6" t="s">
        <v>1409</v>
      </c>
      <c r="F6" s="6" t="s">
        <v>1408</v>
      </c>
      <c r="G6" s="6"/>
    </row>
    <row r="7" spans="1:15" ht="225" x14ac:dyDescent="0.25">
      <c r="A7" s="9">
        <v>41249</v>
      </c>
      <c r="B7" s="8" t="s">
        <v>392</v>
      </c>
      <c r="C7" s="8" t="s">
        <v>323</v>
      </c>
      <c r="D7" s="8" t="s">
        <v>172</v>
      </c>
      <c r="E7" s="6" t="s">
        <v>1411</v>
      </c>
      <c r="F7" s="6" t="s">
        <v>1410</v>
      </c>
      <c r="G7" s="6"/>
    </row>
    <row r="8" spans="1:15" ht="195" x14ac:dyDescent="0.25">
      <c r="A8" s="9">
        <v>41184</v>
      </c>
      <c r="B8" s="8" t="s">
        <v>345</v>
      </c>
      <c r="C8" s="8" t="s">
        <v>322</v>
      </c>
      <c r="D8" s="8" t="s">
        <v>172</v>
      </c>
      <c r="E8" s="15" t="s">
        <v>1413</v>
      </c>
      <c r="F8" s="6" t="s">
        <v>1412</v>
      </c>
      <c r="G8" s="6" t="s">
        <v>1427</v>
      </c>
    </row>
    <row r="9" spans="1:15" ht="150" x14ac:dyDescent="0.25">
      <c r="A9" s="9">
        <v>41184</v>
      </c>
      <c r="B9" s="8" t="s">
        <v>345</v>
      </c>
      <c r="C9" s="8" t="s">
        <v>468</v>
      </c>
      <c r="D9" s="8" t="s">
        <v>172</v>
      </c>
      <c r="E9" s="6" t="s">
        <v>1415</v>
      </c>
      <c r="F9" s="6" t="s">
        <v>1414</v>
      </c>
      <c r="G9" s="6" t="s">
        <v>1428</v>
      </c>
    </row>
    <row r="10" spans="1:15" ht="150" x14ac:dyDescent="0.25">
      <c r="A10" s="9">
        <v>41184</v>
      </c>
      <c r="B10" s="8" t="s">
        <v>345</v>
      </c>
      <c r="C10" s="8" t="s">
        <v>468</v>
      </c>
      <c r="D10" s="8" t="s">
        <v>172</v>
      </c>
      <c r="E10" s="6" t="s">
        <v>1417</v>
      </c>
      <c r="F10" s="6" t="s">
        <v>1416</v>
      </c>
      <c r="G10" s="6" t="s">
        <v>1429</v>
      </c>
    </row>
    <row r="11" spans="1:15" ht="135" x14ac:dyDescent="0.25">
      <c r="A11" s="9">
        <v>41184</v>
      </c>
      <c r="B11" s="8" t="s">
        <v>345</v>
      </c>
      <c r="C11" s="8" t="s">
        <v>468</v>
      </c>
      <c r="D11" s="8" t="s">
        <v>172</v>
      </c>
      <c r="E11" s="6" t="s">
        <v>1419</v>
      </c>
      <c r="F11" s="6" t="s">
        <v>1418</v>
      </c>
      <c r="G11" s="6" t="s">
        <v>1430</v>
      </c>
    </row>
    <row r="12" spans="1:15" ht="150" x14ac:dyDescent="0.25">
      <c r="A12" s="9">
        <v>41184</v>
      </c>
      <c r="B12" s="8" t="s">
        <v>345</v>
      </c>
      <c r="C12" s="8" t="s">
        <v>470</v>
      </c>
      <c r="D12" s="8" t="s">
        <v>172</v>
      </c>
      <c r="E12" s="6" t="s">
        <v>1421</v>
      </c>
      <c r="F12" s="6" t="s">
        <v>1420</v>
      </c>
      <c r="G12" s="6" t="s">
        <v>1431</v>
      </c>
    </row>
    <row r="13" spans="1:15" ht="150" x14ac:dyDescent="0.25">
      <c r="A13" s="9">
        <v>41184</v>
      </c>
      <c r="B13" s="8" t="s">
        <v>345</v>
      </c>
      <c r="C13" s="8" t="s">
        <v>470</v>
      </c>
      <c r="D13" s="8" t="s">
        <v>172</v>
      </c>
      <c r="E13" s="6" t="s">
        <v>1424</v>
      </c>
      <c r="F13" s="6" t="s">
        <v>1422</v>
      </c>
      <c r="G13" s="6" t="s">
        <v>1432</v>
      </c>
    </row>
    <row r="14" spans="1:15" ht="45" x14ac:dyDescent="0.25">
      <c r="A14" s="9">
        <v>41184</v>
      </c>
      <c r="B14" s="8" t="s">
        <v>345</v>
      </c>
      <c r="C14" s="8" t="s">
        <v>470</v>
      </c>
      <c r="D14" s="8" t="s">
        <v>172</v>
      </c>
      <c r="F14" s="6" t="s">
        <v>1423</v>
      </c>
      <c r="G14" s="6" t="s">
        <v>1433</v>
      </c>
    </row>
    <row r="15" spans="1:15" ht="120" x14ac:dyDescent="0.25">
      <c r="A15" s="9">
        <v>41184</v>
      </c>
      <c r="B15" s="8" t="s">
        <v>345</v>
      </c>
      <c r="C15" s="8" t="s">
        <v>321</v>
      </c>
      <c r="D15" s="8" t="s">
        <v>172</v>
      </c>
      <c r="E15" s="6" t="s">
        <v>1426</v>
      </c>
      <c r="F15" s="6" t="s">
        <v>1425</v>
      </c>
      <c r="G15" s="6" t="s">
        <v>1434</v>
      </c>
    </row>
    <row r="16" spans="1:15" x14ac:dyDescent="0.25">
      <c r="A16" s="9"/>
      <c r="B16" s="8"/>
      <c r="C16" s="8"/>
      <c r="D16" s="8"/>
      <c r="E16" s="6"/>
      <c r="F16" s="6"/>
      <c r="G16" s="6"/>
    </row>
    <row r="17" spans="1:7" x14ac:dyDescent="0.25">
      <c r="A17" s="9"/>
      <c r="B17" s="8"/>
      <c r="C17" s="8"/>
      <c r="D17" s="8"/>
      <c r="E17" s="6"/>
      <c r="F17" s="6"/>
      <c r="G17" s="6"/>
    </row>
    <row r="18" spans="1:7" x14ac:dyDescent="0.25">
      <c r="A18" s="9"/>
      <c r="B18" s="8"/>
      <c r="C18" s="8"/>
      <c r="D18" s="8"/>
      <c r="E18" s="6"/>
      <c r="F18" s="6"/>
      <c r="G18" s="6"/>
    </row>
    <row r="19" spans="1:7" x14ac:dyDescent="0.25">
      <c r="A19" s="9"/>
      <c r="B19" s="8"/>
      <c r="C19" s="8"/>
      <c r="D19" s="8"/>
      <c r="E19" s="6"/>
      <c r="F19" s="6"/>
      <c r="G19" s="6"/>
    </row>
    <row r="20" spans="1:7" x14ac:dyDescent="0.25">
      <c r="A20" s="9"/>
      <c r="B20" s="8"/>
      <c r="C20" s="8"/>
      <c r="D20" s="8"/>
      <c r="E20" s="6"/>
      <c r="F20" s="6"/>
      <c r="G20" s="6"/>
    </row>
    <row r="21" spans="1:7" x14ac:dyDescent="0.25">
      <c r="A21" s="9"/>
      <c r="B21" s="8"/>
      <c r="C21" s="8"/>
      <c r="D21" s="8"/>
      <c r="E21" s="6"/>
      <c r="F21" s="6"/>
      <c r="G21" s="6"/>
    </row>
    <row r="22" spans="1:7" x14ac:dyDescent="0.25">
      <c r="A22" s="9"/>
      <c r="B22" s="8"/>
      <c r="C22" s="8"/>
      <c r="D22" s="8"/>
      <c r="E22" s="6"/>
      <c r="F22" s="6"/>
      <c r="G22" s="6"/>
    </row>
    <row r="23" spans="1:7" x14ac:dyDescent="0.25">
      <c r="A23" s="9"/>
      <c r="B23" s="8"/>
      <c r="C23" s="8"/>
      <c r="D23" s="8"/>
      <c r="E23" s="6"/>
      <c r="F23" s="6"/>
      <c r="G23" s="6"/>
    </row>
    <row r="24" spans="1:7" x14ac:dyDescent="0.25">
      <c r="A24" s="9"/>
      <c r="B24" s="8"/>
      <c r="C24" s="8"/>
      <c r="D24" s="8"/>
      <c r="E24" s="6"/>
      <c r="F24" s="6"/>
      <c r="G24" s="6"/>
    </row>
    <row r="25" spans="1:7" x14ac:dyDescent="0.25">
      <c r="A25" s="9"/>
      <c r="B25" s="8"/>
      <c r="C25" s="8"/>
      <c r="D25" s="8"/>
      <c r="E25" s="6"/>
      <c r="F25" s="6"/>
      <c r="G25" s="6"/>
    </row>
    <row r="26" spans="1:7" x14ac:dyDescent="0.25">
      <c r="A26" s="9"/>
      <c r="B26" s="8"/>
      <c r="C26" s="8"/>
      <c r="D26" s="8"/>
      <c r="E26" s="6"/>
      <c r="F26" s="6"/>
      <c r="G26" s="6"/>
    </row>
    <row r="27" spans="1:7" x14ac:dyDescent="0.25">
      <c r="A27" s="9"/>
      <c r="B27" s="8"/>
      <c r="C27" s="8"/>
      <c r="D27" s="8"/>
      <c r="E27" s="6"/>
      <c r="F27" s="6"/>
      <c r="G27" s="6"/>
    </row>
    <row r="28" spans="1:7" x14ac:dyDescent="0.25">
      <c r="A28" s="9"/>
      <c r="B28" s="8"/>
      <c r="C28" s="8"/>
      <c r="D28" s="8"/>
      <c r="E28" s="6"/>
      <c r="F28" s="6"/>
      <c r="G28" s="6"/>
    </row>
    <row r="29" spans="1:7" x14ac:dyDescent="0.25">
      <c r="A29" s="9"/>
      <c r="B29" s="8"/>
      <c r="C29" s="8"/>
      <c r="D29" s="8"/>
      <c r="E29" s="6"/>
      <c r="F29" s="6"/>
      <c r="G29" s="6"/>
    </row>
    <row r="30" spans="1:7" x14ac:dyDescent="0.25">
      <c r="A30" s="9"/>
      <c r="B30" s="8"/>
      <c r="C30" s="8"/>
      <c r="D30" s="8"/>
      <c r="E30" s="6"/>
      <c r="F30" s="6"/>
      <c r="G30" s="6"/>
    </row>
    <row r="31" spans="1:7" x14ac:dyDescent="0.25">
      <c r="A31" s="9"/>
      <c r="B31" s="8"/>
      <c r="C31" s="8"/>
      <c r="D31" s="8"/>
      <c r="E31" s="6"/>
      <c r="F31" s="6"/>
      <c r="G31" s="6"/>
    </row>
    <row r="32" spans="1:7" x14ac:dyDescent="0.25">
      <c r="A32" s="9"/>
      <c r="B32" s="8"/>
      <c r="C32" s="8"/>
      <c r="D32" s="8"/>
      <c r="E32" s="6"/>
      <c r="F32" s="6"/>
      <c r="G32" s="6"/>
    </row>
    <row r="33" spans="1:7" x14ac:dyDescent="0.25">
      <c r="A33" s="9"/>
      <c r="B33" s="8"/>
      <c r="C33" s="8"/>
      <c r="D33" s="8"/>
      <c r="E33" s="6"/>
      <c r="F33" s="6"/>
      <c r="G33" s="6"/>
    </row>
    <row r="34" spans="1:7" x14ac:dyDescent="0.25">
      <c r="A34" s="9"/>
      <c r="B34" s="8"/>
      <c r="C34" s="8"/>
      <c r="D34" s="8"/>
      <c r="E34" s="6"/>
      <c r="F34" s="6"/>
      <c r="G34" s="6"/>
    </row>
    <row r="35" spans="1:7" x14ac:dyDescent="0.25">
      <c r="A35" s="9"/>
      <c r="B35" s="8"/>
      <c r="C35" s="8"/>
      <c r="D35" s="8"/>
      <c r="E35" s="6"/>
      <c r="F35" s="6"/>
      <c r="G35" s="6"/>
    </row>
    <row r="36" spans="1:7" x14ac:dyDescent="0.25">
      <c r="A36" s="9"/>
      <c r="B36" s="8"/>
      <c r="C36" s="8"/>
      <c r="D36" s="8"/>
      <c r="E36" s="6"/>
      <c r="F36" s="6"/>
      <c r="G36" s="6"/>
    </row>
    <row r="37" spans="1:7" x14ac:dyDescent="0.25">
      <c r="A37" s="9"/>
      <c r="B37" s="8"/>
      <c r="C37" s="8"/>
      <c r="D37" s="8"/>
      <c r="E37" s="6"/>
      <c r="F37" s="6"/>
      <c r="G37" s="6"/>
    </row>
    <row r="38" spans="1:7" x14ac:dyDescent="0.25">
      <c r="A38" s="9"/>
      <c r="B38" s="8"/>
      <c r="C38" s="8"/>
      <c r="D38" s="8"/>
      <c r="E38" s="6"/>
      <c r="F38" s="6"/>
      <c r="G38" s="6"/>
    </row>
    <row r="39" spans="1:7" x14ac:dyDescent="0.25">
      <c r="A39" s="9"/>
      <c r="B39" s="8"/>
      <c r="C39" s="8"/>
      <c r="D39" s="8"/>
      <c r="E39" s="6"/>
      <c r="F39" s="6"/>
      <c r="G39" s="6"/>
    </row>
    <row r="40" spans="1:7" x14ac:dyDescent="0.25">
      <c r="A40" s="9"/>
      <c r="B40" s="8"/>
      <c r="C40" s="8"/>
      <c r="D40" s="8"/>
      <c r="E40" s="6"/>
      <c r="F40" s="6"/>
      <c r="G40" s="6"/>
    </row>
    <row r="41" spans="1:7" x14ac:dyDescent="0.25">
      <c r="A41" s="9"/>
      <c r="B41" s="8"/>
      <c r="C41" s="8"/>
      <c r="D41" s="8"/>
      <c r="E41" s="6"/>
      <c r="F41" s="6"/>
      <c r="G41" s="6"/>
    </row>
    <row r="42" spans="1:7" x14ac:dyDescent="0.25">
      <c r="A42" s="9"/>
      <c r="B42" s="8"/>
      <c r="C42" s="8"/>
      <c r="D42" s="8"/>
      <c r="E42" s="6"/>
      <c r="F42" s="6"/>
      <c r="G42" s="6"/>
    </row>
    <row r="43" spans="1:7" x14ac:dyDescent="0.25">
      <c r="A43" s="9"/>
      <c r="B43" s="8"/>
      <c r="C43" s="8"/>
      <c r="D43" s="8"/>
      <c r="E43" s="6"/>
      <c r="F43" s="6"/>
      <c r="G43" s="6"/>
    </row>
    <row r="44" spans="1:7" x14ac:dyDescent="0.25">
      <c r="A44" s="9"/>
      <c r="B44" s="8"/>
      <c r="C44" s="8"/>
      <c r="D44" s="8"/>
      <c r="E44" s="6"/>
      <c r="F44" s="6"/>
      <c r="G44" s="6"/>
    </row>
    <row r="45" spans="1:7" x14ac:dyDescent="0.25">
      <c r="A45" s="9"/>
      <c r="B45" s="8"/>
      <c r="C45" s="8"/>
      <c r="D45" s="8"/>
      <c r="E45" s="6"/>
      <c r="F45" s="6"/>
      <c r="G45" s="6"/>
    </row>
    <row r="46" spans="1:7" x14ac:dyDescent="0.25">
      <c r="A46" s="9"/>
      <c r="B46" s="8"/>
      <c r="C46" s="8"/>
      <c r="D46" s="8"/>
      <c r="E46" s="6"/>
      <c r="F46" s="6"/>
      <c r="G46" s="6"/>
    </row>
    <row r="47" spans="1:7" x14ac:dyDescent="0.25">
      <c r="A47" s="9"/>
      <c r="B47" s="8"/>
      <c r="C47" s="8"/>
      <c r="D47" s="8"/>
      <c r="E47" s="6"/>
      <c r="F47" s="6"/>
      <c r="G47" s="6"/>
    </row>
    <row r="48" spans="1:7" x14ac:dyDescent="0.25">
      <c r="A48" s="9"/>
      <c r="B48" s="8"/>
      <c r="C48" s="8"/>
      <c r="D48" s="8"/>
      <c r="E48" s="6"/>
      <c r="F48" s="6"/>
      <c r="G48" s="6"/>
    </row>
    <row r="49" spans="1:7" x14ac:dyDescent="0.25">
      <c r="A49" s="9"/>
      <c r="B49" s="8"/>
      <c r="C49" s="8"/>
      <c r="D49" s="8"/>
      <c r="E49" s="6"/>
      <c r="F49" s="6"/>
      <c r="G49" s="6"/>
    </row>
    <row r="50" spans="1:7" x14ac:dyDescent="0.25">
      <c r="A50" s="9"/>
      <c r="B50" s="8"/>
      <c r="C50" s="8"/>
      <c r="D50" s="8"/>
      <c r="E50" s="6"/>
      <c r="F50" s="6"/>
      <c r="G50" s="6"/>
    </row>
    <row r="51" spans="1:7" x14ac:dyDescent="0.25">
      <c r="A51" s="9"/>
      <c r="B51" s="8"/>
      <c r="C51" s="8"/>
      <c r="D51" s="8"/>
      <c r="E51" s="6"/>
      <c r="F51" s="6"/>
      <c r="G51" s="6"/>
    </row>
    <row r="52" spans="1:7" x14ac:dyDescent="0.25">
      <c r="A52" s="9"/>
      <c r="B52" s="8"/>
      <c r="C52" s="8"/>
      <c r="D52" s="8"/>
      <c r="E52" s="6"/>
      <c r="F52" s="6"/>
      <c r="G52" s="6"/>
    </row>
    <row r="53" spans="1:7" x14ac:dyDescent="0.25">
      <c r="A53" s="9"/>
      <c r="B53" s="8"/>
      <c r="C53" s="8"/>
      <c r="D53" s="8"/>
      <c r="E53" s="6"/>
      <c r="F53" s="6"/>
      <c r="G53" s="6"/>
    </row>
    <row r="54" spans="1:7" x14ac:dyDescent="0.25">
      <c r="A54" s="9"/>
      <c r="B54" s="8"/>
      <c r="C54" s="8"/>
      <c r="D54" s="8"/>
      <c r="E54" s="6"/>
      <c r="F54" s="6"/>
      <c r="G54" s="6"/>
    </row>
    <row r="55" spans="1:7" x14ac:dyDescent="0.25">
      <c r="A55" s="9"/>
      <c r="B55" s="8"/>
      <c r="C55" s="8"/>
      <c r="D55" s="8"/>
      <c r="E55" s="6"/>
      <c r="F55" s="6"/>
      <c r="G55" s="6"/>
    </row>
    <row r="56" spans="1:7" x14ac:dyDescent="0.25">
      <c r="A56" s="9"/>
      <c r="B56" s="8"/>
      <c r="C56" s="8"/>
      <c r="D56" s="8"/>
      <c r="E56" s="6"/>
      <c r="F56" s="6"/>
      <c r="G56" s="6"/>
    </row>
    <row r="57" spans="1:7" x14ac:dyDescent="0.25">
      <c r="A57" s="9"/>
      <c r="B57" s="8"/>
      <c r="C57" s="8"/>
      <c r="D57" s="8"/>
      <c r="E57" s="6"/>
      <c r="F57" s="6"/>
      <c r="G57" s="6"/>
    </row>
    <row r="58" spans="1:7" x14ac:dyDescent="0.25">
      <c r="A58" s="9"/>
      <c r="B58" s="8"/>
      <c r="C58" s="8"/>
      <c r="D58" s="8"/>
      <c r="E58" s="6"/>
      <c r="F58" s="6"/>
      <c r="G58" s="6"/>
    </row>
    <row r="59" spans="1:7" x14ac:dyDescent="0.25">
      <c r="A59" s="9"/>
      <c r="B59" s="8"/>
      <c r="C59" s="8"/>
      <c r="D59" s="8"/>
      <c r="E59" s="6"/>
      <c r="F59" s="6"/>
      <c r="G59" s="6"/>
    </row>
    <row r="60" spans="1:7" x14ac:dyDescent="0.25">
      <c r="A60" s="9"/>
      <c r="B60" s="8"/>
      <c r="C60" s="8"/>
      <c r="D60" s="8"/>
      <c r="E60" s="6"/>
      <c r="F60" s="6"/>
      <c r="G60" s="6"/>
    </row>
    <row r="61" spans="1:7" x14ac:dyDescent="0.25">
      <c r="A61" s="9"/>
      <c r="B61" s="8"/>
      <c r="C61" s="8"/>
      <c r="D61" s="8"/>
      <c r="E61" s="6"/>
      <c r="F61" s="6"/>
      <c r="G61" s="6"/>
    </row>
    <row r="62" spans="1:7" x14ac:dyDescent="0.25">
      <c r="A62" s="9"/>
      <c r="B62" s="8"/>
      <c r="C62" s="8"/>
      <c r="D62" s="8"/>
      <c r="E62" s="6"/>
      <c r="F62" s="6"/>
      <c r="G62" s="6"/>
    </row>
    <row r="63" spans="1:7" x14ac:dyDescent="0.25">
      <c r="A63" s="9"/>
      <c r="B63" s="8"/>
      <c r="C63" s="8"/>
      <c r="D63" s="8"/>
      <c r="E63" s="6"/>
      <c r="F63" s="6"/>
      <c r="G63" s="6"/>
    </row>
    <row r="64" spans="1:7" x14ac:dyDescent="0.25">
      <c r="A64" s="9"/>
      <c r="B64" s="8"/>
      <c r="C64" s="8"/>
      <c r="D64" s="8"/>
      <c r="E64" s="6"/>
      <c r="F64" s="6"/>
      <c r="G64" s="6"/>
    </row>
    <row r="65" spans="2:7" x14ac:dyDescent="0.25">
      <c r="B65" s="8"/>
      <c r="C65" s="8"/>
      <c r="D65" s="8"/>
      <c r="E65" s="6"/>
      <c r="F65" s="6"/>
      <c r="G65" s="6"/>
    </row>
    <row r="66" spans="2:7" x14ac:dyDescent="0.25">
      <c r="B66" s="8"/>
      <c r="C66" s="8"/>
      <c r="D66" s="8"/>
      <c r="E66" s="6"/>
      <c r="F66" s="6"/>
      <c r="G66" s="6"/>
    </row>
    <row r="67" spans="2:7" x14ac:dyDescent="0.25">
      <c r="B67" s="8"/>
      <c r="C67" s="8"/>
      <c r="D67" s="8"/>
      <c r="E67" s="6"/>
      <c r="F67" s="6"/>
      <c r="G67" s="6"/>
    </row>
    <row r="68" spans="2:7" x14ac:dyDescent="0.25">
      <c r="B68" s="8"/>
      <c r="C68" s="8"/>
      <c r="D68" s="8"/>
      <c r="E68" s="6"/>
      <c r="F68" s="6"/>
      <c r="G68" s="6"/>
    </row>
    <row r="69" spans="2:7" x14ac:dyDescent="0.25">
      <c r="B69" s="8"/>
      <c r="C69" s="8"/>
      <c r="D69" s="8"/>
      <c r="E69" s="6"/>
      <c r="F69" s="6"/>
      <c r="G69" s="6"/>
    </row>
    <row r="70" spans="2:7" x14ac:dyDescent="0.25">
      <c r="B70" s="8"/>
      <c r="C70" s="8"/>
      <c r="D70" s="8"/>
      <c r="E70" s="6"/>
      <c r="F70" s="6"/>
      <c r="G70" s="6"/>
    </row>
    <row r="71" spans="2:7" x14ac:dyDescent="0.25">
      <c r="B71" s="8"/>
      <c r="C71" s="8"/>
      <c r="D71" s="8"/>
      <c r="E71" s="6"/>
      <c r="F71" s="6"/>
      <c r="G71" s="6"/>
    </row>
    <row r="72" spans="2:7" x14ac:dyDescent="0.25">
      <c r="B72" s="8"/>
      <c r="C72" s="8"/>
      <c r="D72" s="8"/>
      <c r="E72" s="6"/>
      <c r="F72" s="6"/>
      <c r="G72" s="6"/>
    </row>
    <row r="73" spans="2:7" x14ac:dyDescent="0.25">
      <c r="B73" s="8"/>
      <c r="C73" s="8"/>
      <c r="D73" s="8"/>
      <c r="E73" s="6"/>
      <c r="F73" s="6"/>
      <c r="G73" s="6"/>
    </row>
    <row r="74" spans="2:7" x14ac:dyDescent="0.25">
      <c r="B74" s="8"/>
      <c r="C74" s="8"/>
      <c r="D74" s="8"/>
      <c r="E74" s="6"/>
      <c r="F74" s="6"/>
      <c r="G74" s="6"/>
    </row>
    <row r="75" spans="2:7" x14ac:dyDescent="0.25">
      <c r="B75" s="8"/>
      <c r="C75" s="8"/>
      <c r="D75" s="8"/>
      <c r="E75" s="6"/>
      <c r="F75" s="6"/>
      <c r="G75" s="6"/>
    </row>
    <row r="76" spans="2:7" x14ac:dyDescent="0.25">
      <c r="B76" s="8"/>
      <c r="C76" s="8"/>
      <c r="D76" s="8"/>
      <c r="E76" s="6"/>
      <c r="F76" s="6"/>
      <c r="G76" s="6"/>
    </row>
    <row r="77" spans="2:7" x14ac:dyDescent="0.25">
      <c r="B77" s="8"/>
      <c r="C77" s="8"/>
      <c r="D77" s="8"/>
      <c r="E77" s="6"/>
      <c r="F77" s="6"/>
      <c r="G77" s="6"/>
    </row>
    <row r="78" spans="2:7" x14ac:dyDescent="0.25">
      <c r="B78" s="8"/>
      <c r="C78" s="8"/>
      <c r="D78" s="8"/>
      <c r="E78" s="6"/>
      <c r="F78" s="6"/>
      <c r="G78" s="6"/>
    </row>
    <row r="79" spans="2:7" x14ac:dyDescent="0.25">
      <c r="B79" s="8"/>
      <c r="C79" s="8"/>
      <c r="D79" s="8"/>
      <c r="E79" s="6"/>
      <c r="F79" s="6"/>
      <c r="G79" s="6"/>
    </row>
    <row r="80" spans="2:7" x14ac:dyDescent="0.25">
      <c r="B80" s="8"/>
      <c r="C80" s="8"/>
      <c r="D80" s="8"/>
      <c r="E80" s="6"/>
      <c r="F80" s="6"/>
      <c r="G80" s="6"/>
    </row>
    <row r="81" spans="2:7" x14ac:dyDescent="0.25">
      <c r="B81" s="8"/>
      <c r="C81" s="8"/>
      <c r="D81" s="8"/>
      <c r="E81" s="6"/>
      <c r="F81" s="6"/>
      <c r="G81" s="6"/>
    </row>
    <row r="82" spans="2:7" x14ac:dyDescent="0.25">
      <c r="B82" s="8"/>
      <c r="C82" s="8"/>
      <c r="D82" s="8"/>
      <c r="E82" s="6"/>
      <c r="F82" s="6"/>
      <c r="G82" s="6"/>
    </row>
    <row r="83" spans="2:7" x14ac:dyDescent="0.25">
      <c r="B83" s="8"/>
      <c r="C83" s="8"/>
      <c r="D83" s="8"/>
      <c r="E83" s="6"/>
      <c r="F83" s="6"/>
      <c r="G83" s="6"/>
    </row>
    <row r="84" spans="2:7" x14ac:dyDescent="0.25">
      <c r="B84" s="8"/>
      <c r="C84" s="8"/>
      <c r="D84" s="8"/>
      <c r="E84" s="6"/>
      <c r="F84" s="6"/>
      <c r="G84" s="6"/>
    </row>
    <row r="85" spans="2:7" x14ac:dyDescent="0.25">
      <c r="B85" s="8"/>
      <c r="C85" s="8"/>
      <c r="D85" s="8"/>
      <c r="E85" s="6"/>
      <c r="F85" s="6"/>
      <c r="G85" s="6"/>
    </row>
    <row r="86" spans="2:7" x14ac:dyDescent="0.25">
      <c r="B86" s="8"/>
      <c r="C86" s="8"/>
      <c r="D86" s="8"/>
      <c r="E86" s="6"/>
      <c r="F86" s="6"/>
      <c r="G86" s="6"/>
    </row>
    <row r="87" spans="2:7" x14ac:dyDescent="0.25">
      <c r="B87" s="8"/>
      <c r="C87" s="8"/>
      <c r="D87" s="8"/>
      <c r="E87" s="6"/>
      <c r="F87" s="6"/>
      <c r="G87" s="6"/>
    </row>
    <row r="88" spans="2:7" x14ac:dyDescent="0.25">
      <c r="B88" s="8"/>
      <c r="C88" s="8"/>
      <c r="D88" s="8"/>
      <c r="E88" s="6"/>
      <c r="F88" s="6"/>
      <c r="G88" s="6"/>
    </row>
    <row r="89" spans="2:7" x14ac:dyDescent="0.25">
      <c r="B89" s="8"/>
      <c r="C89" s="8"/>
      <c r="D89" s="8"/>
      <c r="E89" s="6"/>
      <c r="F89" s="6"/>
      <c r="G89" s="6"/>
    </row>
    <row r="90" spans="2:7" x14ac:dyDescent="0.25">
      <c r="B90" s="8"/>
      <c r="C90" s="8"/>
      <c r="D90" s="8"/>
      <c r="E90" s="6"/>
      <c r="F90" s="6"/>
      <c r="G90" s="6"/>
    </row>
    <row r="91" spans="2:7" x14ac:dyDescent="0.25">
      <c r="B91" s="8"/>
      <c r="C91" s="8"/>
      <c r="D91" s="8"/>
      <c r="E91" s="6"/>
      <c r="F91" s="6"/>
      <c r="G91" s="6"/>
    </row>
    <row r="92" spans="2:7" x14ac:dyDescent="0.25">
      <c r="B92" s="8"/>
      <c r="C92" s="8"/>
      <c r="D92" s="8"/>
      <c r="E92" s="6"/>
      <c r="F92" s="6"/>
    </row>
    <row r="93" spans="2:7" x14ac:dyDescent="0.25">
      <c r="B93" s="8"/>
      <c r="C93" s="8"/>
      <c r="D93" s="8"/>
      <c r="E93" s="6"/>
      <c r="F93" s="6"/>
    </row>
    <row r="94" spans="2:7" x14ac:dyDescent="0.25">
      <c r="B94" s="8"/>
      <c r="C94" s="8"/>
      <c r="D94" s="8"/>
      <c r="E94" s="6"/>
      <c r="F94" s="6"/>
    </row>
    <row r="95" spans="2:7" x14ac:dyDescent="0.25">
      <c r="B95" s="8"/>
      <c r="C95" s="8"/>
      <c r="D95" s="8"/>
      <c r="E95" s="6"/>
      <c r="F95" s="6"/>
    </row>
    <row r="96" spans="2:7" x14ac:dyDescent="0.25">
      <c r="B96" s="8"/>
      <c r="C96" s="8"/>
      <c r="D96" s="8"/>
      <c r="E96" s="6"/>
      <c r="F96" s="6"/>
    </row>
    <row r="97" spans="2:6" x14ac:dyDescent="0.25">
      <c r="B97" s="8"/>
      <c r="C97" s="8"/>
      <c r="D97" s="8"/>
      <c r="E97" s="6"/>
      <c r="F97" s="6"/>
    </row>
    <row r="98" spans="2:6" x14ac:dyDescent="0.25">
      <c r="B98" s="8"/>
      <c r="C98" s="8"/>
      <c r="D98" s="8"/>
      <c r="E98" s="6"/>
      <c r="F98" s="6"/>
    </row>
    <row r="99" spans="2:6" x14ac:dyDescent="0.25">
      <c r="B99" s="8"/>
      <c r="C99" s="8"/>
      <c r="D99" s="8"/>
      <c r="E99" s="6"/>
      <c r="F99" s="6"/>
    </row>
    <row r="100" spans="2:6" x14ac:dyDescent="0.25">
      <c r="B100" s="8"/>
      <c r="C100" s="8"/>
      <c r="D100" s="8"/>
      <c r="E100" s="6"/>
      <c r="F100" s="6"/>
    </row>
    <row r="101" spans="2:6" x14ac:dyDescent="0.25">
      <c r="B101" s="8"/>
      <c r="C101" s="8"/>
      <c r="D101" s="8"/>
      <c r="E101" s="6"/>
      <c r="F101" s="6"/>
    </row>
    <row r="102" spans="2:6" x14ac:dyDescent="0.25">
      <c r="B102" s="8"/>
      <c r="C102" s="8"/>
      <c r="D102" s="8"/>
      <c r="E102" s="6"/>
      <c r="F102" s="6"/>
    </row>
    <row r="103" spans="2:6" x14ac:dyDescent="0.25">
      <c r="B103" s="8"/>
      <c r="C103" s="8"/>
      <c r="D103" s="8"/>
      <c r="E103" s="6"/>
      <c r="F103" s="6"/>
    </row>
    <row r="104" spans="2:6" x14ac:dyDescent="0.25">
      <c r="B104" s="8"/>
      <c r="C104" s="8"/>
      <c r="D104" s="8"/>
      <c r="E104" s="6"/>
    </row>
    <row r="105" spans="2:6" x14ac:dyDescent="0.25">
      <c r="B105" s="8"/>
      <c r="C105" s="8"/>
      <c r="D105" s="8"/>
      <c r="E105" s="6"/>
    </row>
    <row r="106" spans="2:6" x14ac:dyDescent="0.25">
      <c r="B106" s="8"/>
      <c r="C106" s="8"/>
      <c r="D106" s="8"/>
      <c r="E106" s="6"/>
    </row>
    <row r="107" spans="2:6" x14ac:dyDescent="0.25">
      <c r="B107" s="8"/>
      <c r="C107" s="8"/>
      <c r="D107" s="8"/>
      <c r="E107" s="6"/>
    </row>
    <row r="108" spans="2:6" x14ac:dyDescent="0.25">
      <c r="B108" s="8"/>
      <c r="C108" s="8"/>
      <c r="D108" s="8"/>
      <c r="E108" s="6"/>
    </row>
    <row r="109" spans="2:6" x14ac:dyDescent="0.25">
      <c r="B109" s="8"/>
      <c r="C109" s="8"/>
      <c r="D109" s="8"/>
      <c r="E109" s="6"/>
    </row>
    <row r="110" spans="2:6" x14ac:dyDescent="0.25">
      <c r="B110" s="8"/>
      <c r="C110" s="8"/>
      <c r="D110" s="8"/>
      <c r="E110" s="6"/>
    </row>
    <row r="111" spans="2:6" x14ac:dyDescent="0.25">
      <c r="B111" s="8"/>
      <c r="C111" s="8"/>
      <c r="D111" s="8"/>
      <c r="E111" s="6"/>
    </row>
    <row r="112" spans="2:6" x14ac:dyDescent="0.25">
      <c r="E112" s="6"/>
    </row>
    <row r="113" spans="5:5" x14ac:dyDescent="0.25">
      <c r="E113" s="6"/>
    </row>
    <row r="114" spans="5:5" x14ac:dyDescent="0.25">
      <c r="E114" s="6"/>
    </row>
    <row r="115" spans="5:5" x14ac:dyDescent="0.25">
      <c r="E115" s="6"/>
    </row>
    <row r="116" spans="5:5" x14ac:dyDescent="0.25">
      <c r="E116" s="6"/>
    </row>
    <row r="117" spans="5:5" x14ac:dyDescent="0.25">
      <c r="E117" s="6"/>
    </row>
    <row r="118" spans="5:5" x14ac:dyDescent="0.25">
      <c r="E118" s="6"/>
    </row>
    <row r="119" spans="5:5" x14ac:dyDescent="0.25">
      <c r="E119" s="6"/>
    </row>
    <row r="120" spans="5:5" x14ac:dyDescent="0.25">
      <c r="E120" s="6"/>
    </row>
    <row r="121" spans="5:5" x14ac:dyDescent="0.25">
      <c r="E121" s="6"/>
    </row>
    <row r="122" spans="5:5" x14ac:dyDescent="0.25">
      <c r="E122" s="6"/>
    </row>
    <row r="123" spans="5:5" x14ac:dyDescent="0.25">
      <c r="E123" s="6"/>
    </row>
    <row r="124" spans="5:5" x14ac:dyDescent="0.25">
      <c r="E124" s="6"/>
    </row>
    <row r="125" spans="5:5" x14ac:dyDescent="0.25">
      <c r="E125" s="6"/>
    </row>
    <row r="126" spans="5:5" x14ac:dyDescent="0.25">
      <c r="E126" s="6"/>
    </row>
    <row r="127" spans="5:5" x14ac:dyDescent="0.25">
      <c r="E127" s="6"/>
    </row>
    <row r="128" spans="5:5" x14ac:dyDescent="0.25">
      <c r="E128" s="6"/>
    </row>
    <row r="129" spans="5:5" x14ac:dyDescent="0.25">
      <c r="E129" s="6"/>
    </row>
    <row r="130" spans="5:5" x14ac:dyDescent="0.25">
      <c r="E130" s="6"/>
    </row>
    <row r="131" spans="5:5" x14ac:dyDescent="0.25">
      <c r="E131" s="6"/>
    </row>
    <row r="132" spans="5:5" x14ac:dyDescent="0.25">
      <c r="E132" s="6"/>
    </row>
    <row r="133" spans="5:5" x14ac:dyDescent="0.25">
      <c r="E133" s="6"/>
    </row>
    <row r="134" spans="5:5" x14ac:dyDescent="0.25">
      <c r="E134" s="6"/>
    </row>
    <row r="135" spans="5:5" x14ac:dyDescent="0.25">
      <c r="E135" s="6"/>
    </row>
    <row r="136" spans="5:5" x14ac:dyDescent="0.25">
      <c r="E136" s="6"/>
    </row>
    <row r="137" spans="5:5" x14ac:dyDescent="0.25">
      <c r="E137" s="6"/>
    </row>
    <row r="138" spans="5:5" x14ac:dyDescent="0.25">
      <c r="E138" s="6"/>
    </row>
    <row r="139" spans="5:5" x14ac:dyDescent="0.25">
      <c r="E139" s="6"/>
    </row>
    <row r="140" spans="5:5" x14ac:dyDescent="0.25">
      <c r="E140" s="6"/>
    </row>
    <row r="141" spans="5:5" x14ac:dyDescent="0.25">
      <c r="E141" s="6"/>
    </row>
    <row r="142" spans="5:5" x14ac:dyDescent="0.25">
      <c r="E142" s="6"/>
    </row>
    <row r="143" spans="5:5" x14ac:dyDescent="0.25">
      <c r="E143" s="6"/>
    </row>
    <row r="144" spans="5:5" x14ac:dyDescent="0.25">
      <c r="E144" s="6"/>
    </row>
    <row r="145" spans="5:5" x14ac:dyDescent="0.25">
      <c r="E145" s="6"/>
    </row>
    <row r="146" spans="5:5" x14ac:dyDescent="0.25">
      <c r="E146" s="6"/>
    </row>
    <row r="147" spans="5:5" x14ac:dyDescent="0.25">
      <c r="E147" s="6"/>
    </row>
    <row r="148" spans="5:5" x14ac:dyDescent="0.25">
      <c r="E148" s="6"/>
    </row>
    <row r="149" spans="5:5" x14ac:dyDescent="0.25">
      <c r="E149" s="6"/>
    </row>
    <row r="150" spans="5:5" x14ac:dyDescent="0.25">
      <c r="E150" s="6"/>
    </row>
    <row r="151" spans="5:5" x14ac:dyDescent="0.25">
      <c r="E151" s="6"/>
    </row>
    <row r="152" spans="5:5" x14ac:dyDescent="0.25">
      <c r="E152" s="6"/>
    </row>
    <row r="153" spans="5:5" x14ac:dyDescent="0.25">
      <c r="E153" s="6"/>
    </row>
    <row r="154" spans="5:5" x14ac:dyDescent="0.25">
      <c r="E154" s="6"/>
    </row>
    <row r="155" spans="5:5" x14ac:dyDescent="0.25">
      <c r="E155" s="6"/>
    </row>
    <row r="156" spans="5:5" x14ac:dyDescent="0.25">
      <c r="E156" s="6"/>
    </row>
    <row r="157" spans="5:5" x14ac:dyDescent="0.25">
      <c r="E157" s="6"/>
    </row>
    <row r="158" spans="5:5" x14ac:dyDescent="0.25">
      <c r="E158" s="6"/>
    </row>
    <row r="159" spans="5:5" x14ac:dyDescent="0.25">
      <c r="E159" s="6"/>
    </row>
    <row r="160" spans="5:5" x14ac:dyDescent="0.25">
      <c r="E160" s="6"/>
    </row>
    <row r="161" spans="5:5" x14ac:dyDescent="0.25">
      <c r="E161" s="6"/>
    </row>
    <row r="162" spans="5:5" x14ac:dyDescent="0.25">
      <c r="E162" s="6"/>
    </row>
    <row r="163" spans="5:5" x14ac:dyDescent="0.25">
      <c r="E163" s="6"/>
    </row>
    <row r="164" spans="5:5" x14ac:dyDescent="0.25">
      <c r="E164" s="6"/>
    </row>
    <row r="165" spans="5:5" x14ac:dyDescent="0.25">
      <c r="E165" s="6"/>
    </row>
    <row r="166" spans="5:5" x14ac:dyDescent="0.25">
      <c r="E166" s="6"/>
    </row>
    <row r="167" spans="5:5" x14ac:dyDescent="0.25">
      <c r="E167" s="6"/>
    </row>
    <row r="168" spans="5:5" x14ac:dyDescent="0.25">
      <c r="E168" s="6"/>
    </row>
    <row r="169" spans="5:5" x14ac:dyDescent="0.25">
      <c r="E169" s="6"/>
    </row>
    <row r="170" spans="5:5" x14ac:dyDescent="0.25">
      <c r="E170" s="6"/>
    </row>
    <row r="171" spans="5:5" x14ac:dyDescent="0.25">
      <c r="E171" s="6"/>
    </row>
    <row r="172" spans="5:5" x14ac:dyDescent="0.25">
      <c r="E172" s="6"/>
    </row>
    <row r="173" spans="5:5" x14ac:dyDescent="0.25">
      <c r="E173" s="6"/>
    </row>
    <row r="174" spans="5:5" x14ac:dyDescent="0.25">
      <c r="E174" s="6"/>
    </row>
    <row r="175" spans="5:5" x14ac:dyDescent="0.25">
      <c r="E175" s="6"/>
    </row>
    <row r="176" spans="5:5" x14ac:dyDescent="0.25">
      <c r="E176" s="6"/>
    </row>
    <row r="177" spans="5:5" x14ac:dyDescent="0.25">
      <c r="E177" s="6"/>
    </row>
    <row r="178" spans="5:5" x14ac:dyDescent="0.25">
      <c r="E178" s="6"/>
    </row>
    <row r="179" spans="5:5" x14ac:dyDescent="0.25">
      <c r="E179" s="6"/>
    </row>
    <row r="180" spans="5:5" x14ac:dyDescent="0.25">
      <c r="E180" s="6"/>
    </row>
    <row r="181" spans="5:5" x14ac:dyDescent="0.25">
      <c r="E181" s="6"/>
    </row>
    <row r="182" spans="5:5" x14ac:dyDescent="0.25">
      <c r="E182" s="6"/>
    </row>
    <row r="183" spans="5:5" x14ac:dyDescent="0.25">
      <c r="E183" s="6"/>
    </row>
  </sheetData>
  <mergeCells count="1">
    <mergeCell ref="A1:G1"/>
  </mergeCells>
  <pageMargins left="0.7" right="0.7" top="0.75" bottom="0.75" header="0.3" footer="0.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2"/>
  <dimension ref="A1:O99"/>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6.140625" customWidth="1"/>
    <col min="5" max="5" width="22.7109375" customWidth="1"/>
    <col min="6" max="6" width="22.28515625" customWidth="1"/>
    <col min="7" max="7" width="5.7109375" bestFit="1"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94</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75" x14ac:dyDescent="0.25">
      <c r="A3" s="9">
        <v>41430</v>
      </c>
      <c r="B3" s="8" t="s">
        <v>1435</v>
      </c>
      <c r="C3" s="8" t="s">
        <v>529</v>
      </c>
      <c r="D3" s="8" t="s">
        <v>172</v>
      </c>
      <c r="E3" s="6" t="s">
        <v>1437</v>
      </c>
      <c r="F3" s="6" t="s">
        <v>1436</v>
      </c>
      <c r="G3" s="6"/>
    </row>
    <row r="4" spans="1:15" ht="120" x14ac:dyDescent="0.25">
      <c r="A4" s="9">
        <v>41430</v>
      </c>
      <c r="B4" s="8" t="s">
        <v>1435</v>
      </c>
      <c r="C4" s="8" t="s">
        <v>529</v>
      </c>
      <c r="D4" s="8" t="s">
        <v>568</v>
      </c>
      <c r="E4" s="6" t="s">
        <v>922</v>
      </c>
      <c r="F4" s="6" t="s">
        <v>1438</v>
      </c>
      <c r="G4" s="6"/>
    </row>
    <row r="5" spans="1:15" ht="105" x14ac:dyDescent="0.25">
      <c r="A5" s="9">
        <v>41430</v>
      </c>
      <c r="B5" s="8" t="s">
        <v>1435</v>
      </c>
      <c r="C5" s="8" t="s">
        <v>529</v>
      </c>
      <c r="D5" s="8" t="s">
        <v>175</v>
      </c>
      <c r="E5" s="6"/>
      <c r="F5" s="6" t="s">
        <v>1439</v>
      </c>
      <c r="G5" s="6"/>
    </row>
    <row r="6" spans="1:15" ht="105" x14ac:dyDescent="0.25">
      <c r="A6" s="9">
        <v>41430</v>
      </c>
      <c r="B6" s="8" t="s">
        <v>1435</v>
      </c>
      <c r="C6" s="8" t="s">
        <v>529</v>
      </c>
      <c r="D6" s="8" t="s">
        <v>172</v>
      </c>
      <c r="E6" s="6"/>
      <c r="F6" s="6" t="s">
        <v>1440</v>
      </c>
      <c r="G6" s="6"/>
    </row>
    <row r="7" spans="1:15" ht="75" x14ac:dyDescent="0.25">
      <c r="A7" s="9">
        <v>41430</v>
      </c>
      <c r="B7" s="8" t="s">
        <v>1435</v>
      </c>
      <c r="C7" s="8" t="s">
        <v>529</v>
      </c>
      <c r="D7" s="8" t="s">
        <v>172</v>
      </c>
      <c r="E7" s="13" t="s">
        <v>1442</v>
      </c>
      <c r="F7" s="6" t="s">
        <v>1441</v>
      </c>
      <c r="G7" s="6"/>
    </row>
    <row r="8" spans="1:15" ht="135" x14ac:dyDescent="0.25">
      <c r="A8" s="9">
        <v>41430</v>
      </c>
      <c r="B8" s="8" t="s">
        <v>1435</v>
      </c>
      <c r="C8" s="8" t="s">
        <v>529</v>
      </c>
      <c r="D8" s="8" t="s">
        <v>172</v>
      </c>
      <c r="E8" s="6" t="s">
        <v>922</v>
      </c>
      <c r="F8" s="6" t="s">
        <v>1443</v>
      </c>
      <c r="G8" s="6"/>
    </row>
    <row r="9" spans="1:15" ht="75" x14ac:dyDescent="0.25">
      <c r="A9" s="9">
        <v>41430</v>
      </c>
      <c r="B9" s="8" t="s">
        <v>1435</v>
      </c>
      <c r="C9" s="8" t="s">
        <v>529</v>
      </c>
      <c r="D9" s="8" t="s">
        <v>172</v>
      </c>
      <c r="E9" s="6"/>
      <c r="F9" s="6" t="s">
        <v>1444</v>
      </c>
      <c r="G9" s="6"/>
    </row>
    <row r="10" spans="1:15" ht="75" x14ac:dyDescent="0.25">
      <c r="A10" s="9">
        <v>41522</v>
      </c>
      <c r="B10" s="8" t="s">
        <v>345</v>
      </c>
      <c r="C10" s="8" t="s">
        <v>322</v>
      </c>
      <c r="D10" s="8" t="s">
        <v>568</v>
      </c>
      <c r="E10" s="6"/>
      <c r="F10" s="6" t="s">
        <v>1445</v>
      </c>
      <c r="G10" s="6"/>
    </row>
    <row r="11" spans="1:15" ht="105" x14ac:dyDescent="0.25">
      <c r="A11" s="9">
        <v>41522</v>
      </c>
      <c r="B11" s="8" t="s">
        <v>345</v>
      </c>
      <c r="C11" s="8" t="s">
        <v>322</v>
      </c>
      <c r="D11" s="8" t="s">
        <v>568</v>
      </c>
      <c r="E11" s="6"/>
      <c r="F11" s="6" t="s">
        <v>1446</v>
      </c>
      <c r="G11" s="6"/>
    </row>
    <row r="12" spans="1:15" ht="75" x14ac:dyDescent="0.25">
      <c r="A12" s="9">
        <v>41522</v>
      </c>
      <c r="B12" s="8" t="s">
        <v>345</v>
      </c>
      <c r="C12" s="8" t="s">
        <v>322</v>
      </c>
      <c r="D12" s="8" t="s">
        <v>172</v>
      </c>
      <c r="E12" s="6" t="s">
        <v>1448</v>
      </c>
      <c r="F12" s="6" t="s">
        <v>1447</v>
      </c>
      <c r="G12" s="6"/>
    </row>
    <row r="13" spans="1:15" ht="75" x14ac:dyDescent="0.25">
      <c r="A13" s="9">
        <v>41522</v>
      </c>
      <c r="B13" s="8" t="s">
        <v>345</v>
      </c>
      <c r="C13" s="8" t="s">
        <v>468</v>
      </c>
      <c r="D13" s="8" t="s">
        <v>172</v>
      </c>
      <c r="E13" s="6" t="s">
        <v>1040</v>
      </c>
      <c r="F13" s="6" t="s">
        <v>1449</v>
      </c>
      <c r="G13" s="6"/>
    </row>
    <row r="14" spans="1:15" ht="135" x14ac:dyDescent="0.25">
      <c r="A14" s="9">
        <v>41522</v>
      </c>
      <c r="B14" s="8" t="s">
        <v>345</v>
      </c>
      <c r="C14" s="8" t="s">
        <v>468</v>
      </c>
      <c r="D14" s="8" t="s">
        <v>172</v>
      </c>
      <c r="E14" s="6" t="s">
        <v>1450</v>
      </c>
      <c r="F14" s="6" t="s">
        <v>1452</v>
      </c>
      <c r="G14" s="6"/>
    </row>
    <row r="15" spans="1:15" ht="90" x14ac:dyDescent="0.25">
      <c r="A15" s="9">
        <v>41522</v>
      </c>
      <c r="B15" s="8" t="s">
        <v>345</v>
      </c>
      <c r="C15" s="8" t="s">
        <v>468</v>
      </c>
      <c r="D15" s="8" t="s">
        <v>172</v>
      </c>
      <c r="E15" s="6" t="s">
        <v>473</v>
      </c>
      <c r="F15" s="6" t="s">
        <v>1451</v>
      </c>
      <c r="G15" s="6"/>
    </row>
    <row r="16" spans="1:15" ht="90" x14ac:dyDescent="0.25">
      <c r="A16" s="9">
        <v>41522</v>
      </c>
      <c r="B16" s="8" t="s">
        <v>345</v>
      </c>
      <c r="C16" s="8" t="s">
        <v>468</v>
      </c>
      <c r="D16" s="8" t="s">
        <v>172</v>
      </c>
      <c r="E16" s="13" t="s">
        <v>1454</v>
      </c>
      <c r="F16" s="6" t="s">
        <v>1453</v>
      </c>
      <c r="G16" s="6"/>
    </row>
    <row r="17" spans="1:7" ht="60" x14ac:dyDescent="0.25">
      <c r="A17" s="9">
        <v>41522</v>
      </c>
      <c r="B17" s="8" t="s">
        <v>345</v>
      </c>
      <c r="C17" s="8" t="s">
        <v>468</v>
      </c>
      <c r="D17" s="8" t="s">
        <v>172</v>
      </c>
      <c r="E17" s="13" t="s">
        <v>1456</v>
      </c>
      <c r="F17" s="6" t="s">
        <v>1455</v>
      </c>
      <c r="G17" s="6"/>
    </row>
    <row r="18" spans="1:7" ht="90" x14ac:dyDescent="0.25">
      <c r="A18" s="9">
        <v>41522</v>
      </c>
      <c r="B18" s="8" t="s">
        <v>345</v>
      </c>
      <c r="C18" s="8" t="s">
        <v>468</v>
      </c>
      <c r="D18" s="8" t="s">
        <v>172</v>
      </c>
      <c r="E18" s="6" t="s">
        <v>1458</v>
      </c>
      <c r="F18" s="6" t="s">
        <v>1457</v>
      </c>
      <c r="G18" s="6"/>
    </row>
    <row r="19" spans="1:7" ht="75" x14ac:dyDescent="0.25">
      <c r="A19" s="9">
        <v>41522</v>
      </c>
      <c r="B19" s="8" t="s">
        <v>345</v>
      </c>
      <c r="C19" s="8" t="s">
        <v>468</v>
      </c>
      <c r="D19" s="8" t="s">
        <v>172</v>
      </c>
      <c r="E19" s="13" t="s">
        <v>1456</v>
      </c>
      <c r="F19" s="6" t="s">
        <v>1461</v>
      </c>
      <c r="G19" s="6"/>
    </row>
    <row r="20" spans="1:7" ht="105" x14ac:dyDescent="0.25">
      <c r="A20" s="9">
        <v>41522</v>
      </c>
      <c r="B20" s="8" t="s">
        <v>345</v>
      </c>
      <c r="C20" s="8" t="s">
        <v>470</v>
      </c>
      <c r="D20" s="8" t="s">
        <v>172</v>
      </c>
      <c r="E20" s="13" t="s">
        <v>1462</v>
      </c>
      <c r="F20" s="6" t="s">
        <v>1463</v>
      </c>
      <c r="G20" s="6"/>
    </row>
    <row r="21" spans="1:7" ht="90" x14ac:dyDescent="0.25">
      <c r="A21" s="9">
        <v>41522</v>
      </c>
      <c r="B21" s="8" t="s">
        <v>345</v>
      </c>
      <c r="C21" s="8" t="s">
        <v>1459</v>
      </c>
      <c r="D21" s="8" t="s">
        <v>1460</v>
      </c>
      <c r="E21" s="6" t="s">
        <v>1465</v>
      </c>
      <c r="F21" s="6" t="s">
        <v>1464</v>
      </c>
      <c r="G21" s="6"/>
    </row>
    <row r="22" spans="1:7" ht="45" x14ac:dyDescent="0.25">
      <c r="A22" s="9">
        <v>41522</v>
      </c>
      <c r="B22" s="8" t="s">
        <v>345</v>
      </c>
      <c r="C22" s="8" t="s">
        <v>1459</v>
      </c>
      <c r="D22" s="8" t="s">
        <v>172</v>
      </c>
      <c r="E22" s="13" t="s">
        <v>1467</v>
      </c>
      <c r="F22" s="6" t="s">
        <v>1466</v>
      </c>
      <c r="G22" s="6"/>
    </row>
    <row r="23" spans="1:7" ht="105" x14ac:dyDescent="0.25">
      <c r="A23" s="9">
        <v>41522</v>
      </c>
      <c r="B23" s="8" t="s">
        <v>345</v>
      </c>
      <c r="C23" s="8" t="s">
        <v>1459</v>
      </c>
      <c r="D23" s="8" t="s">
        <v>172</v>
      </c>
      <c r="E23" s="6" t="s">
        <v>1469</v>
      </c>
      <c r="F23" s="6" t="s">
        <v>1468</v>
      </c>
      <c r="G23" s="6"/>
    </row>
    <row r="24" spans="1:7" x14ac:dyDescent="0.25">
      <c r="A24" s="9"/>
      <c r="B24" s="8"/>
      <c r="C24" s="8"/>
      <c r="D24" s="8"/>
      <c r="E24" s="6"/>
      <c r="F24" s="6"/>
      <c r="G24" s="6"/>
    </row>
    <row r="25" spans="1:7" x14ac:dyDescent="0.25">
      <c r="A25" s="9"/>
      <c r="B25" s="8"/>
      <c r="C25" s="8"/>
      <c r="D25" s="8"/>
      <c r="E25" s="6"/>
      <c r="F25" s="6"/>
      <c r="G25" s="6"/>
    </row>
    <row r="26" spans="1:7" x14ac:dyDescent="0.25">
      <c r="A26" s="9"/>
      <c r="B26" s="8"/>
      <c r="C26" s="8"/>
      <c r="D26" s="8"/>
      <c r="E26" s="6"/>
      <c r="F26" s="6"/>
      <c r="G26" s="6"/>
    </row>
    <row r="27" spans="1:7" x14ac:dyDescent="0.25">
      <c r="A27" s="9"/>
      <c r="B27" s="8"/>
      <c r="C27" s="8"/>
      <c r="D27" s="8"/>
      <c r="E27" s="6"/>
      <c r="F27" s="6"/>
      <c r="G27" s="6"/>
    </row>
    <row r="28" spans="1:7" x14ac:dyDescent="0.25">
      <c r="A28" s="9"/>
      <c r="B28" s="8"/>
      <c r="C28" s="8"/>
      <c r="D28" s="8"/>
      <c r="E28" s="6"/>
      <c r="F28" s="6"/>
      <c r="G28" s="6"/>
    </row>
    <row r="29" spans="1:7" x14ac:dyDescent="0.25">
      <c r="A29" s="9"/>
      <c r="B29" s="8"/>
      <c r="C29" s="8"/>
      <c r="D29" s="8"/>
      <c r="E29" s="6"/>
      <c r="F29" s="6"/>
      <c r="G29" s="6"/>
    </row>
    <row r="30" spans="1:7" x14ac:dyDescent="0.25">
      <c r="A30" s="9"/>
      <c r="B30" s="8"/>
      <c r="C30" s="8"/>
      <c r="D30" s="8"/>
      <c r="E30" s="6"/>
      <c r="F30" s="6"/>
      <c r="G30" s="6"/>
    </row>
    <row r="31" spans="1:7" x14ac:dyDescent="0.25">
      <c r="A31" s="9"/>
      <c r="B31" s="8"/>
      <c r="C31" s="8"/>
      <c r="D31" s="8"/>
      <c r="E31" s="6"/>
      <c r="F31" s="6"/>
      <c r="G31" s="6"/>
    </row>
    <row r="32" spans="1:7" x14ac:dyDescent="0.25">
      <c r="A32" s="9"/>
      <c r="B32" s="8"/>
      <c r="C32" s="8"/>
      <c r="D32" s="8"/>
      <c r="E32" s="6"/>
      <c r="F32" s="6"/>
      <c r="G32" s="6"/>
    </row>
    <row r="33" spans="1:7" x14ac:dyDescent="0.25">
      <c r="A33" s="9"/>
      <c r="B33" s="8"/>
      <c r="C33" s="8"/>
      <c r="D33" s="8"/>
      <c r="E33" s="6"/>
      <c r="F33" s="6"/>
      <c r="G33" s="6"/>
    </row>
    <row r="34" spans="1:7" x14ac:dyDescent="0.25">
      <c r="A34" s="9"/>
      <c r="B34" s="8"/>
      <c r="C34" s="8"/>
      <c r="D34" s="8"/>
      <c r="E34" s="6"/>
      <c r="F34" s="6"/>
      <c r="G34" s="6"/>
    </row>
    <row r="35" spans="1:7" x14ac:dyDescent="0.25">
      <c r="A35" s="9"/>
      <c r="B35" s="8"/>
      <c r="C35" s="8"/>
      <c r="D35" s="8"/>
      <c r="E35" s="6"/>
      <c r="F35" s="6"/>
      <c r="G35" s="6"/>
    </row>
    <row r="36" spans="1:7" x14ac:dyDescent="0.25">
      <c r="A36" s="9"/>
      <c r="B36" s="8"/>
      <c r="C36" s="8"/>
      <c r="D36" s="8"/>
      <c r="E36" s="6"/>
      <c r="F36" s="6"/>
      <c r="G36" s="6"/>
    </row>
    <row r="37" spans="1:7" x14ac:dyDescent="0.25">
      <c r="A37" s="9"/>
      <c r="B37" s="8"/>
      <c r="C37" s="8"/>
      <c r="D37" s="8"/>
      <c r="E37" s="6"/>
      <c r="F37" s="6"/>
      <c r="G37" s="6"/>
    </row>
    <row r="38" spans="1:7" x14ac:dyDescent="0.25">
      <c r="A38" s="9"/>
      <c r="B38" s="8"/>
      <c r="C38" s="8"/>
      <c r="D38" s="8"/>
      <c r="E38" s="6"/>
      <c r="F38" s="6"/>
      <c r="G38" s="6"/>
    </row>
    <row r="39" spans="1:7" x14ac:dyDescent="0.25">
      <c r="A39" s="9"/>
      <c r="B39" s="8"/>
      <c r="C39" s="8"/>
      <c r="D39" s="8"/>
      <c r="E39" s="6"/>
      <c r="F39" s="6"/>
      <c r="G39" s="6"/>
    </row>
    <row r="40" spans="1:7" x14ac:dyDescent="0.25">
      <c r="A40" s="9"/>
      <c r="B40" s="8"/>
      <c r="C40" s="8"/>
      <c r="D40" s="8"/>
      <c r="E40" s="6"/>
      <c r="F40" s="6"/>
      <c r="G40" s="6"/>
    </row>
    <row r="41" spans="1:7" x14ac:dyDescent="0.25">
      <c r="A41" s="9"/>
      <c r="B41" s="8"/>
      <c r="C41" s="8"/>
      <c r="D41" s="8"/>
      <c r="E41" s="6"/>
      <c r="F41" s="6"/>
      <c r="G41" s="6"/>
    </row>
    <row r="42" spans="1:7" x14ac:dyDescent="0.25">
      <c r="A42" s="9"/>
      <c r="B42" s="8"/>
      <c r="C42" s="8"/>
      <c r="D42" s="8"/>
      <c r="E42" s="6"/>
      <c r="F42" s="6"/>
      <c r="G42" s="6"/>
    </row>
    <row r="43" spans="1:7" x14ac:dyDescent="0.25">
      <c r="A43" s="9"/>
      <c r="B43" s="8"/>
      <c r="C43" s="8"/>
      <c r="D43" s="8"/>
      <c r="E43" s="6"/>
      <c r="F43" s="6"/>
      <c r="G43" s="6"/>
    </row>
    <row r="44" spans="1:7" x14ac:dyDescent="0.25">
      <c r="A44" s="9"/>
      <c r="B44" s="8"/>
      <c r="C44" s="8"/>
      <c r="D44" s="8"/>
      <c r="E44" s="6"/>
      <c r="F44" s="6"/>
      <c r="G44" s="6"/>
    </row>
    <row r="45" spans="1:7" x14ac:dyDescent="0.25">
      <c r="A45" s="9"/>
      <c r="B45" s="8"/>
      <c r="C45" s="8"/>
      <c r="D45" s="8"/>
      <c r="E45" s="6"/>
      <c r="F45" s="6"/>
      <c r="G45" s="6"/>
    </row>
    <row r="46" spans="1:7" x14ac:dyDescent="0.25">
      <c r="A46" s="9"/>
      <c r="B46" s="8"/>
      <c r="C46" s="8"/>
      <c r="D46" s="8"/>
      <c r="E46" s="6"/>
      <c r="F46" s="6"/>
      <c r="G46" s="6"/>
    </row>
    <row r="47" spans="1:7" x14ac:dyDescent="0.25">
      <c r="A47" s="9"/>
      <c r="B47" s="8"/>
      <c r="C47" s="8"/>
      <c r="D47" s="8"/>
      <c r="E47" s="6"/>
      <c r="F47" s="6"/>
      <c r="G47" s="6"/>
    </row>
    <row r="48" spans="1:7" x14ac:dyDescent="0.25">
      <c r="A48" s="9"/>
      <c r="B48" s="8"/>
      <c r="C48" s="8"/>
      <c r="D48" s="8"/>
      <c r="E48" s="6"/>
      <c r="F48" s="6"/>
      <c r="G48" s="6"/>
    </row>
    <row r="49" spans="1:7" x14ac:dyDescent="0.25">
      <c r="A49" s="9"/>
      <c r="B49" s="8"/>
      <c r="C49" s="8"/>
      <c r="D49" s="8"/>
      <c r="E49" s="6"/>
      <c r="F49" s="6"/>
      <c r="G49" s="6"/>
    </row>
    <row r="50" spans="1:7" x14ac:dyDescent="0.25">
      <c r="A50" s="9"/>
      <c r="B50" s="8"/>
      <c r="C50" s="8"/>
      <c r="D50" s="8"/>
      <c r="E50" s="6"/>
      <c r="F50" s="6"/>
      <c r="G50" s="6"/>
    </row>
    <row r="51" spans="1:7" x14ac:dyDescent="0.25">
      <c r="A51" s="9"/>
      <c r="B51" s="8"/>
      <c r="C51" s="8"/>
      <c r="D51" s="8"/>
      <c r="E51" s="6"/>
      <c r="F51" s="6"/>
      <c r="G51" s="6"/>
    </row>
    <row r="52" spans="1:7" x14ac:dyDescent="0.25">
      <c r="A52" s="9"/>
      <c r="B52" s="8"/>
      <c r="C52" s="8"/>
      <c r="D52" s="8"/>
      <c r="E52" s="6"/>
      <c r="F52" s="6"/>
      <c r="G52" s="6"/>
    </row>
    <row r="53" spans="1:7" x14ac:dyDescent="0.25">
      <c r="A53" s="9"/>
      <c r="B53" s="8"/>
      <c r="C53" s="8"/>
      <c r="D53" s="8"/>
      <c r="E53" s="6"/>
      <c r="F53" s="6"/>
      <c r="G53" s="6"/>
    </row>
    <row r="54" spans="1:7" x14ac:dyDescent="0.25">
      <c r="A54" s="9"/>
      <c r="B54" s="8"/>
      <c r="C54" s="8"/>
      <c r="D54" s="8"/>
      <c r="E54" s="6"/>
      <c r="F54" s="6"/>
      <c r="G54" s="6"/>
    </row>
    <row r="55" spans="1:7" x14ac:dyDescent="0.25">
      <c r="A55" s="9"/>
      <c r="B55" s="8"/>
      <c r="C55" s="8"/>
      <c r="D55" s="8"/>
      <c r="E55" s="6"/>
      <c r="F55" s="6"/>
      <c r="G55" s="6"/>
    </row>
    <row r="56" spans="1:7" x14ac:dyDescent="0.25">
      <c r="A56" s="9"/>
      <c r="B56" s="8"/>
      <c r="C56" s="8"/>
      <c r="D56" s="8"/>
      <c r="E56" s="6"/>
      <c r="F56" s="6"/>
      <c r="G56" s="6"/>
    </row>
    <row r="57" spans="1:7" x14ac:dyDescent="0.25">
      <c r="A57" s="9"/>
      <c r="B57" s="8"/>
      <c r="C57" s="8"/>
      <c r="D57" s="8"/>
      <c r="E57" s="6"/>
      <c r="F57" s="6"/>
      <c r="G57" s="6"/>
    </row>
    <row r="58" spans="1:7" x14ac:dyDescent="0.25">
      <c r="A58" s="9"/>
      <c r="B58" s="8"/>
      <c r="C58" s="8"/>
      <c r="D58" s="8"/>
      <c r="E58" s="6"/>
      <c r="F58" s="6"/>
      <c r="G58" s="6"/>
    </row>
    <row r="59" spans="1:7" x14ac:dyDescent="0.25">
      <c r="A59" s="9"/>
      <c r="B59" s="8"/>
      <c r="C59" s="8"/>
      <c r="D59" s="8"/>
      <c r="E59" s="6"/>
      <c r="F59" s="6"/>
      <c r="G59" s="6"/>
    </row>
    <row r="60" spans="1:7" x14ac:dyDescent="0.25">
      <c r="A60" s="9"/>
      <c r="B60" s="8"/>
      <c r="C60" s="8"/>
      <c r="D60" s="8"/>
      <c r="E60" s="6"/>
      <c r="F60" s="6"/>
      <c r="G60" s="6"/>
    </row>
    <row r="61" spans="1:7" x14ac:dyDescent="0.25">
      <c r="A61" s="9"/>
      <c r="B61" s="8"/>
      <c r="C61" s="8"/>
      <c r="D61" s="8"/>
      <c r="E61" s="6"/>
      <c r="F61" s="6"/>
      <c r="G61" s="6"/>
    </row>
    <row r="62" spans="1:7" x14ac:dyDescent="0.25">
      <c r="A62" s="9"/>
      <c r="B62" s="8"/>
      <c r="C62" s="8"/>
      <c r="D62" s="8"/>
      <c r="E62" s="6"/>
      <c r="F62" s="6"/>
      <c r="G62" s="6"/>
    </row>
    <row r="63" spans="1:7" x14ac:dyDescent="0.25">
      <c r="A63" s="9"/>
      <c r="B63" s="8"/>
      <c r="C63" s="8"/>
      <c r="D63" s="8"/>
      <c r="E63" s="6"/>
      <c r="F63" s="6"/>
      <c r="G63" s="6"/>
    </row>
    <row r="64" spans="1:7" x14ac:dyDescent="0.25">
      <c r="A64" s="9"/>
      <c r="B64" s="8"/>
      <c r="C64" s="8"/>
      <c r="D64" s="8"/>
      <c r="E64" s="6"/>
      <c r="F64" s="6"/>
      <c r="G64" s="6"/>
    </row>
    <row r="65" spans="1:7" x14ac:dyDescent="0.25">
      <c r="A65" s="9"/>
      <c r="B65" s="8"/>
      <c r="C65" s="8"/>
      <c r="D65" s="8"/>
      <c r="E65" s="6"/>
      <c r="F65" s="6"/>
      <c r="G65" s="6"/>
    </row>
    <row r="66" spans="1:7" x14ac:dyDescent="0.25">
      <c r="A66" s="9"/>
      <c r="B66" s="8"/>
      <c r="C66" s="8"/>
      <c r="D66" s="8"/>
      <c r="E66" s="6"/>
      <c r="F66" s="6"/>
      <c r="G66" s="6"/>
    </row>
    <row r="67" spans="1:7" x14ac:dyDescent="0.25">
      <c r="A67" s="9"/>
      <c r="B67" s="8"/>
      <c r="C67" s="8"/>
      <c r="D67" s="8"/>
      <c r="E67" s="6"/>
      <c r="F67" s="6"/>
      <c r="G67" s="6"/>
    </row>
    <row r="68" spans="1:7" x14ac:dyDescent="0.25">
      <c r="A68" s="9"/>
      <c r="B68" s="8"/>
      <c r="C68" s="8"/>
      <c r="D68" s="8"/>
      <c r="E68" s="6"/>
      <c r="F68" s="6"/>
      <c r="G68" s="6"/>
    </row>
    <row r="69" spans="1:7" x14ac:dyDescent="0.25">
      <c r="A69" s="9"/>
      <c r="B69" s="8"/>
      <c r="C69" s="8"/>
      <c r="D69" s="8"/>
      <c r="E69" s="6"/>
      <c r="F69" s="6"/>
      <c r="G69" s="6"/>
    </row>
    <row r="70" spans="1:7" x14ac:dyDescent="0.25">
      <c r="A70" s="9"/>
      <c r="B70" s="8"/>
      <c r="C70" s="8"/>
      <c r="D70" s="8"/>
      <c r="E70" s="6"/>
      <c r="F70" s="6"/>
      <c r="G70" s="6"/>
    </row>
    <row r="71" spans="1:7" x14ac:dyDescent="0.25">
      <c r="A71" s="9"/>
      <c r="B71" s="8"/>
      <c r="C71" s="8"/>
      <c r="D71" s="8"/>
      <c r="E71" s="6"/>
      <c r="F71" s="6"/>
      <c r="G71" s="6"/>
    </row>
    <row r="72" spans="1:7" x14ac:dyDescent="0.25">
      <c r="A72" s="9"/>
      <c r="B72" s="8"/>
      <c r="C72" s="8"/>
      <c r="D72" s="8"/>
      <c r="E72" s="6"/>
      <c r="F72" s="6"/>
      <c r="G72" s="6"/>
    </row>
    <row r="73" spans="1:7" x14ac:dyDescent="0.25">
      <c r="A73" s="9"/>
      <c r="B73" s="8"/>
      <c r="C73" s="8"/>
      <c r="D73" s="8"/>
      <c r="E73" s="6"/>
      <c r="F73" s="6"/>
      <c r="G73" s="6"/>
    </row>
    <row r="74" spans="1:7" x14ac:dyDescent="0.25">
      <c r="A74" s="9"/>
      <c r="B74" s="8"/>
      <c r="C74" s="8"/>
      <c r="D74" s="8"/>
      <c r="E74" s="6"/>
      <c r="F74" s="6"/>
      <c r="G74" s="6"/>
    </row>
    <row r="75" spans="1:7" x14ac:dyDescent="0.25">
      <c r="A75" s="9"/>
      <c r="B75" s="8"/>
      <c r="C75" s="8"/>
      <c r="D75" s="8"/>
      <c r="E75" s="6"/>
      <c r="F75" s="6"/>
      <c r="G75" s="6"/>
    </row>
    <row r="76" spans="1:7" x14ac:dyDescent="0.25">
      <c r="A76" s="9"/>
      <c r="B76" s="8"/>
      <c r="C76" s="8"/>
      <c r="D76" s="8"/>
      <c r="E76" s="6"/>
      <c r="F76" s="6"/>
      <c r="G76" s="6"/>
    </row>
    <row r="77" spans="1:7" x14ac:dyDescent="0.25">
      <c r="A77" s="9"/>
      <c r="B77" s="8"/>
      <c r="C77" s="8"/>
      <c r="D77" s="8"/>
      <c r="E77" s="6"/>
      <c r="F77" s="6"/>
      <c r="G77" s="6"/>
    </row>
    <row r="78" spans="1:7" x14ac:dyDescent="0.25">
      <c r="A78" s="9"/>
      <c r="B78" s="8"/>
      <c r="C78" s="8"/>
      <c r="D78" s="8"/>
      <c r="E78" s="6"/>
      <c r="F78" s="6"/>
      <c r="G78" s="6"/>
    </row>
    <row r="79" spans="1:7" x14ac:dyDescent="0.25">
      <c r="A79" s="9"/>
      <c r="B79" s="8"/>
      <c r="C79" s="8"/>
      <c r="D79" s="8"/>
      <c r="E79" s="6"/>
      <c r="F79" s="6"/>
      <c r="G79" s="6"/>
    </row>
    <row r="80" spans="1:7" x14ac:dyDescent="0.25">
      <c r="A80" s="9"/>
      <c r="B80" s="8"/>
      <c r="C80" s="8"/>
      <c r="D80" s="8"/>
      <c r="E80" s="6"/>
      <c r="F80" s="6"/>
      <c r="G80" s="6"/>
    </row>
    <row r="81" spans="1:7" x14ac:dyDescent="0.25">
      <c r="A81" s="9"/>
      <c r="B81" s="8"/>
      <c r="C81" s="8"/>
      <c r="D81" s="8"/>
      <c r="E81" s="6"/>
      <c r="F81" s="6"/>
      <c r="G81" s="6"/>
    </row>
    <row r="82" spans="1:7" x14ac:dyDescent="0.25">
      <c r="A82" s="9"/>
      <c r="B82" s="8"/>
      <c r="C82" s="8"/>
      <c r="D82" s="8"/>
      <c r="E82" s="6"/>
      <c r="F82" s="6"/>
      <c r="G82" s="6"/>
    </row>
    <row r="83" spans="1:7" x14ac:dyDescent="0.25">
      <c r="A83" s="9"/>
      <c r="B83" s="8"/>
      <c r="C83" s="8"/>
      <c r="D83" s="8"/>
      <c r="E83" s="6"/>
      <c r="F83" s="6"/>
      <c r="G83" s="6"/>
    </row>
    <row r="84" spans="1:7" x14ac:dyDescent="0.25">
      <c r="A84" s="9"/>
      <c r="B84" s="8"/>
      <c r="C84" s="8"/>
      <c r="D84" s="8"/>
      <c r="E84" s="6"/>
      <c r="F84" s="6"/>
      <c r="G84" s="6"/>
    </row>
    <row r="85" spans="1:7" x14ac:dyDescent="0.25">
      <c r="A85" s="9"/>
      <c r="B85" s="8"/>
      <c r="C85" s="8"/>
      <c r="D85" s="8"/>
      <c r="E85" s="6"/>
      <c r="F85" s="6"/>
      <c r="G85" s="6"/>
    </row>
    <row r="86" spans="1:7" x14ac:dyDescent="0.25">
      <c r="A86" s="9"/>
      <c r="B86" s="8"/>
      <c r="C86" s="8"/>
      <c r="D86" s="8"/>
      <c r="E86" s="6"/>
      <c r="F86" s="6"/>
      <c r="G86" s="6"/>
    </row>
    <row r="87" spans="1:7" x14ac:dyDescent="0.25">
      <c r="A87" s="9"/>
      <c r="B87" s="8"/>
      <c r="C87" s="8"/>
      <c r="D87" s="8"/>
      <c r="E87" s="6"/>
      <c r="F87" s="6"/>
      <c r="G87" s="6"/>
    </row>
    <row r="88" spans="1:7" x14ac:dyDescent="0.25">
      <c r="A88" s="9"/>
      <c r="B88" s="8"/>
      <c r="C88" s="8"/>
      <c r="D88" s="8"/>
      <c r="E88" s="6"/>
      <c r="F88" s="6"/>
      <c r="G88" s="6"/>
    </row>
    <row r="89" spans="1:7" x14ac:dyDescent="0.25">
      <c r="A89" s="9"/>
      <c r="B89" s="8"/>
      <c r="C89" s="8"/>
      <c r="D89" s="8"/>
      <c r="E89" s="6"/>
      <c r="F89" s="6"/>
      <c r="G89" s="6"/>
    </row>
    <row r="90" spans="1:7" x14ac:dyDescent="0.25">
      <c r="A90" s="9"/>
      <c r="B90" s="8"/>
      <c r="C90" s="8"/>
      <c r="D90" s="8"/>
      <c r="E90" s="6"/>
      <c r="F90" s="6"/>
      <c r="G90" s="6"/>
    </row>
    <row r="91" spans="1:7" x14ac:dyDescent="0.25">
      <c r="A91" s="9"/>
      <c r="B91" s="8"/>
      <c r="C91" s="8"/>
      <c r="D91" s="8"/>
      <c r="E91" s="6"/>
      <c r="F91" s="6"/>
      <c r="G91" s="6"/>
    </row>
    <row r="92" spans="1:7" x14ac:dyDescent="0.25">
      <c r="A92" s="9"/>
      <c r="B92" s="8"/>
      <c r="C92" s="8"/>
      <c r="D92" s="8"/>
      <c r="E92" s="6"/>
      <c r="F92" s="6"/>
      <c r="G92" s="6"/>
    </row>
    <row r="93" spans="1:7" x14ac:dyDescent="0.25">
      <c r="A93" s="9"/>
      <c r="B93" s="8"/>
      <c r="C93" s="8"/>
      <c r="D93" s="8"/>
      <c r="E93" s="6"/>
      <c r="F93" s="6"/>
      <c r="G93" s="6"/>
    </row>
    <row r="94" spans="1:7" x14ac:dyDescent="0.25">
      <c r="A94" s="9"/>
      <c r="B94" s="8"/>
      <c r="C94" s="8"/>
      <c r="D94" s="8"/>
      <c r="E94" s="6"/>
      <c r="F94" s="6"/>
      <c r="G94" s="6"/>
    </row>
    <row r="95" spans="1:7" x14ac:dyDescent="0.25">
      <c r="A95" s="9"/>
      <c r="B95" s="8"/>
      <c r="C95" s="8"/>
      <c r="D95" s="8"/>
      <c r="E95" s="6"/>
      <c r="F95" s="6"/>
      <c r="G95" s="6"/>
    </row>
    <row r="96" spans="1:7" x14ac:dyDescent="0.25">
      <c r="B96" s="8"/>
      <c r="C96" s="8"/>
      <c r="D96" s="8"/>
      <c r="E96" s="6"/>
      <c r="F96" s="6"/>
      <c r="G96" s="6"/>
    </row>
    <row r="97" spans="2:7" x14ac:dyDescent="0.25">
      <c r="B97" s="8"/>
      <c r="C97" s="8"/>
      <c r="D97" s="8"/>
      <c r="E97" s="6"/>
      <c r="F97" s="6"/>
      <c r="G97" s="6"/>
    </row>
    <row r="98" spans="2:7" x14ac:dyDescent="0.25">
      <c r="B98" s="8"/>
      <c r="C98" s="8"/>
      <c r="D98" s="8"/>
      <c r="E98" s="6"/>
      <c r="F98" s="6"/>
      <c r="G98" s="6"/>
    </row>
    <row r="99" spans="2:7" x14ac:dyDescent="0.25">
      <c r="B99" s="8"/>
      <c r="C99" s="8"/>
      <c r="D99" s="8"/>
      <c r="E99" s="6"/>
      <c r="F99" s="6"/>
      <c r="G99" s="6"/>
    </row>
  </sheetData>
  <mergeCells count="1">
    <mergeCell ref="A1:G1"/>
  </mergeCells>
  <pageMargins left="0.7" right="0.7" top="0.75" bottom="0.75" header="0.3" footer="0.3"/>
  <pageSetup orientation="portrait"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3"/>
  <dimension ref="A1:P95"/>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7" bestFit="1" customWidth="1"/>
    <col min="8" max="8" width="6.42578125" bestFit="1" customWidth="1"/>
    <col min="9" max="9" width="20" bestFit="1" customWidth="1"/>
    <col min="10" max="10" width="6.42578125" bestFit="1" customWidth="1"/>
    <col min="11" max="11" width="20" bestFit="1" customWidth="1"/>
    <col min="12" max="12" width="6.42578125" bestFit="1" customWidth="1"/>
    <col min="13" max="13" width="19.42578125" bestFit="1" customWidth="1"/>
    <col min="14" max="14" width="6.42578125" bestFit="1" customWidth="1"/>
    <col min="15" max="15" width="21.140625" bestFit="1" customWidth="1"/>
    <col min="16" max="16" width="22" customWidth="1"/>
  </cols>
  <sheetData>
    <row r="1" spans="1:16" ht="26.25" customHeight="1" thickBot="1" x14ac:dyDescent="0.35">
      <c r="A1" s="56" t="s">
        <v>95</v>
      </c>
      <c r="B1" s="56"/>
      <c r="C1" s="56"/>
      <c r="D1" s="56"/>
      <c r="E1" s="56"/>
      <c r="F1" s="56"/>
      <c r="G1" s="56"/>
    </row>
    <row r="2" spans="1:16"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c r="P2" s="1" t="s">
        <v>33</v>
      </c>
    </row>
    <row r="3" spans="1:16" ht="135" x14ac:dyDescent="0.25">
      <c r="A3" s="9">
        <v>41730</v>
      </c>
      <c r="B3" s="8" t="s">
        <v>231</v>
      </c>
      <c r="C3" s="8" t="s">
        <v>577</v>
      </c>
      <c r="D3" s="8" t="s">
        <v>168</v>
      </c>
      <c r="E3" s="6" t="s">
        <v>1527</v>
      </c>
      <c r="F3" s="6" t="s">
        <v>1526</v>
      </c>
      <c r="G3" s="6" t="s">
        <v>1536</v>
      </c>
      <c r="I3" s="6" t="s">
        <v>1540</v>
      </c>
      <c r="M3" s="6" t="s">
        <v>1541</v>
      </c>
    </row>
    <row r="4" spans="1:16" ht="195" x14ac:dyDescent="0.25">
      <c r="A4" s="9">
        <v>41730</v>
      </c>
      <c r="B4" s="8" t="s">
        <v>231</v>
      </c>
      <c r="C4" s="8" t="s">
        <v>577</v>
      </c>
      <c r="D4" s="8" t="s">
        <v>168</v>
      </c>
      <c r="E4" s="6" t="s">
        <v>1528</v>
      </c>
      <c r="F4" s="6" t="s">
        <v>1529</v>
      </c>
      <c r="G4" s="6" t="s">
        <v>1537</v>
      </c>
      <c r="I4" s="6" t="s">
        <v>1542</v>
      </c>
      <c r="M4" s="6" t="s">
        <v>1543</v>
      </c>
      <c r="O4" s="6" t="s">
        <v>1544</v>
      </c>
      <c r="P4" s="6" t="s">
        <v>1550</v>
      </c>
    </row>
    <row r="5" spans="1:16" ht="240" x14ac:dyDescent="0.25">
      <c r="A5" s="9">
        <v>41730</v>
      </c>
      <c r="B5" s="8" t="s">
        <v>231</v>
      </c>
      <c r="C5" s="8" t="s">
        <v>577</v>
      </c>
      <c r="D5" s="8" t="s">
        <v>168</v>
      </c>
      <c r="E5" s="6" t="s">
        <v>1531</v>
      </c>
      <c r="F5" s="6" t="s">
        <v>1530</v>
      </c>
      <c r="G5" s="6" t="s">
        <v>1538</v>
      </c>
      <c r="I5" s="6" t="s">
        <v>1545</v>
      </c>
      <c r="M5" s="6" t="s">
        <v>1546</v>
      </c>
      <c r="O5" s="6" t="s">
        <v>1551</v>
      </c>
    </row>
    <row r="6" spans="1:16" ht="180" x14ac:dyDescent="0.25">
      <c r="A6" s="9">
        <v>41730</v>
      </c>
      <c r="B6" s="8" t="s">
        <v>231</v>
      </c>
      <c r="C6" s="8" t="s">
        <v>577</v>
      </c>
      <c r="D6" s="8" t="s">
        <v>168</v>
      </c>
      <c r="E6" s="6"/>
      <c r="F6" s="6" t="s">
        <v>1532</v>
      </c>
      <c r="G6" s="6" t="s">
        <v>1539</v>
      </c>
      <c r="I6" s="6" t="s">
        <v>1547</v>
      </c>
      <c r="M6" s="6" t="s">
        <v>1548</v>
      </c>
      <c r="O6" s="6" t="s">
        <v>1552</v>
      </c>
    </row>
    <row r="7" spans="1:16" ht="60" x14ac:dyDescent="0.25">
      <c r="A7" s="9">
        <v>41730</v>
      </c>
      <c r="B7" s="8" t="s">
        <v>231</v>
      </c>
      <c r="C7" s="8" t="s">
        <v>577</v>
      </c>
      <c r="D7" s="8" t="s">
        <v>172</v>
      </c>
      <c r="E7" s="6" t="s">
        <v>1534</v>
      </c>
      <c r="F7" s="6" t="s">
        <v>1533</v>
      </c>
      <c r="G7" s="6"/>
      <c r="M7" s="6"/>
    </row>
    <row r="8" spans="1:16" ht="60" x14ac:dyDescent="0.25">
      <c r="A8" s="9">
        <v>41730</v>
      </c>
      <c r="B8" s="8" t="s">
        <v>231</v>
      </c>
      <c r="C8" s="8" t="s">
        <v>577</v>
      </c>
      <c r="D8" s="8" t="s">
        <v>172</v>
      </c>
      <c r="E8" s="6" t="s">
        <v>1535</v>
      </c>
      <c r="F8" s="6" t="s">
        <v>1549</v>
      </c>
      <c r="G8" s="6"/>
      <c r="M8" s="6"/>
    </row>
    <row r="9" spans="1:16" x14ac:dyDescent="0.25">
      <c r="A9" s="9"/>
      <c r="B9" s="8"/>
      <c r="C9" s="8"/>
      <c r="D9" s="8"/>
      <c r="E9" s="6"/>
      <c r="F9" s="6"/>
      <c r="G9" s="6"/>
    </row>
    <row r="10" spans="1:16" x14ac:dyDescent="0.25">
      <c r="A10" s="9"/>
      <c r="B10" s="8"/>
      <c r="C10" s="8"/>
      <c r="D10" s="8"/>
      <c r="E10" s="6"/>
      <c r="F10" s="6"/>
      <c r="G10" s="6"/>
    </row>
    <row r="11" spans="1:16" x14ac:dyDescent="0.25">
      <c r="A11" s="9"/>
      <c r="B11" s="8"/>
      <c r="C11" s="8"/>
      <c r="D11" s="8"/>
      <c r="E11" s="6"/>
      <c r="F11" s="6"/>
      <c r="G11" s="6"/>
    </row>
    <row r="12" spans="1:16" x14ac:dyDescent="0.25">
      <c r="A12" s="9"/>
      <c r="B12" s="8"/>
      <c r="C12" s="8"/>
      <c r="D12" s="8"/>
      <c r="E12" s="6"/>
      <c r="F12" s="6"/>
      <c r="G12" s="6"/>
    </row>
    <row r="13" spans="1:16" x14ac:dyDescent="0.25">
      <c r="A13" s="9"/>
      <c r="B13" s="8"/>
      <c r="C13" s="8"/>
      <c r="D13" s="8"/>
      <c r="E13" s="6"/>
      <c r="F13" s="6"/>
      <c r="G13" s="6"/>
    </row>
    <row r="14" spans="1:16" x14ac:dyDescent="0.25">
      <c r="A14" s="9"/>
      <c r="B14" s="8"/>
      <c r="C14" s="8"/>
      <c r="D14" s="8"/>
      <c r="E14" s="6"/>
      <c r="F14" s="6"/>
      <c r="G14" s="6"/>
    </row>
    <row r="15" spans="1:16" x14ac:dyDescent="0.25">
      <c r="A15" s="9"/>
      <c r="B15" s="8"/>
      <c r="C15" s="8"/>
      <c r="D15" s="8"/>
      <c r="E15" s="6"/>
      <c r="F15" s="6"/>
      <c r="G15" s="6"/>
    </row>
    <row r="16" spans="1:16" x14ac:dyDescent="0.25">
      <c r="A16" s="9"/>
      <c r="B16" s="8"/>
      <c r="C16" s="8"/>
      <c r="D16" s="8"/>
      <c r="E16" s="6"/>
      <c r="F16" s="6"/>
      <c r="G16" s="6"/>
    </row>
    <row r="17" spans="1:7" x14ac:dyDescent="0.25">
      <c r="A17" s="9"/>
      <c r="B17" s="8"/>
      <c r="C17" s="8"/>
      <c r="D17" s="8"/>
      <c r="E17" s="6"/>
      <c r="F17" s="6"/>
      <c r="G17" s="6"/>
    </row>
    <row r="18" spans="1:7" x14ac:dyDescent="0.25">
      <c r="A18" s="9"/>
      <c r="B18" s="8"/>
      <c r="C18" s="8"/>
      <c r="D18" s="8"/>
      <c r="E18" s="6"/>
      <c r="F18" s="6"/>
      <c r="G18" s="6"/>
    </row>
    <row r="19" spans="1:7" x14ac:dyDescent="0.25">
      <c r="A19" s="9"/>
      <c r="B19" s="8"/>
      <c r="C19" s="8"/>
      <c r="D19" s="8"/>
      <c r="E19" s="6"/>
      <c r="F19" s="6"/>
      <c r="G19" s="6"/>
    </row>
    <row r="20" spans="1:7" x14ac:dyDescent="0.25">
      <c r="A20" s="9"/>
      <c r="B20" s="8"/>
      <c r="C20" s="8"/>
      <c r="D20" s="8"/>
      <c r="E20" s="6"/>
      <c r="F20" s="6"/>
      <c r="G20" s="6"/>
    </row>
    <row r="21" spans="1:7" x14ac:dyDescent="0.25">
      <c r="A21" s="9"/>
      <c r="B21" s="8"/>
      <c r="C21" s="8"/>
      <c r="D21" s="8"/>
      <c r="E21" s="6"/>
      <c r="F21" s="6"/>
      <c r="G21" s="6"/>
    </row>
    <row r="22" spans="1:7" x14ac:dyDescent="0.25">
      <c r="A22" s="9"/>
      <c r="B22" s="8"/>
      <c r="C22" s="8"/>
      <c r="D22" s="8"/>
      <c r="E22" s="6"/>
      <c r="F22" s="6"/>
      <c r="G22" s="6"/>
    </row>
    <row r="23" spans="1:7" x14ac:dyDescent="0.25">
      <c r="A23" s="9"/>
      <c r="B23" s="8"/>
      <c r="C23" s="8"/>
      <c r="D23" s="8"/>
      <c r="E23" s="6"/>
      <c r="F23" s="6"/>
      <c r="G23" s="6"/>
    </row>
    <row r="24" spans="1:7" x14ac:dyDescent="0.25">
      <c r="A24" s="9"/>
      <c r="B24" s="8"/>
      <c r="C24" s="8"/>
      <c r="D24" s="8"/>
      <c r="E24" s="6"/>
      <c r="F24" s="6"/>
      <c r="G24" s="6"/>
    </row>
    <row r="25" spans="1:7" x14ac:dyDescent="0.25">
      <c r="A25" s="9"/>
      <c r="B25" s="8"/>
      <c r="C25" s="8"/>
      <c r="D25" s="8"/>
      <c r="E25" s="6"/>
      <c r="F25" s="6"/>
      <c r="G25" s="6"/>
    </row>
    <row r="26" spans="1:7" x14ac:dyDescent="0.25">
      <c r="A26" s="9"/>
      <c r="B26" s="8"/>
      <c r="C26" s="8"/>
      <c r="D26" s="8"/>
      <c r="E26" s="6"/>
      <c r="F26" s="6"/>
      <c r="G26" s="6"/>
    </row>
    <row r="27" spans="1:7" x14ac:dyDescent="0.25">
      <c r="A27" s="9"/>
      <c r="B27" s="8"/>
      <c r="C27" s="8"/>
      <c r="D27" s="8"/>
      <c r="E27" s="6"/>
      <c r="F27" s="6"/>
      <c r="G27" s="6"/>
    </row>
    <row r="28" spans="1:7" x14ac:dyDescent="0.25">
      <c r="A28" s="9"/>
      <c r="B28" s="8"/>
      <c r="C28" s="8"/>
      <c r="D28" s="8"/>
      <c r="E28" s="6"/>
      <c r="F28" s="6"/>
      <c r="G28" s="6"/>
    </row>
    <row r="29" spans="1:7" x14ac:dyDescent="0.25">
      <c r="A29" s="9"/>
      <c r="B29" s="8"/>
      <c r="C29" s="8"/>
      <c r="D29" s="8"/>
      <c r="E29" s="6"/>
      <c r="F29" s="6"/>
      <c r="G29" s="6"/>
    </row>
    <row r="30" spans="1:7" x14ac:dyDescent="0.25">
      <c r="A30" s="9"/>
      <c r="B30" s="8"/>
      <c r="C30" s="8"/>
      <c r="D30" s="8"/>
      <c r="E30" s="6"/>
      <c r="F30" s="6"/>
      <c r="G30" s="6"/>
    </row>
    <row r="31" spans="1:7" x14ac:dyDescent="0.25">
      <c r="A31" s="9"/>
      <c r="B31" s="8"/>
      <c r="C31" s="8"/>
      <c r="D31" s="8"/>
      <c r="E31" s="6"/>
      <c r="F31" s="6"/>
      <c r="G31" s="6"/>
    </row>
    <row r="32" spans="1:7" x14ac:dyDescent="0.25">
      <c r="A32" s="9"/>
      <c r="B32" s="8"/>
      <c r="C32" s="8"/>
      <c r="D32" s="8"/>
      <c r="E32" s="6"/>
      <c r="F32" s="6"/>
      <c r="G32" s="6"/>
    </row>
    <row r="33" spans="1:7" x14ac:dyDescent="0.25">
      <c r="A33" s="9"/>
      <c r="B33" s="8"/>
      <c r="C33" s="8"/>
      <c r="D33" s="8"/>
      <c r="E33" s="6"/>
      <c r="F33" s="6"/>
      <c r="G33" s="6"/>
    </row>
    <row r="34" spans="1:7" x14ac:dyDescent="0.25">
      <c r="A34" s="9"/>
      <c r="B34" s="8"/>
      <c r="C34" s="8"/>
      <c r="D34" s="8"/>
      <c r="E34" s="6"/>
      <c r="F34" s="6"/>
      <c r="G34" s="6"/>
    </row>
    <row r="35" spans="1:7" x14ac:dyDescent="0.25">
      <c r="A35" s="9"/>
      <c r="B35" s="8"/>
      <c r="C35" s="8"/>
      <c r="D35" s="8"/>
      <c r="E35" s="6"/>
      <c r="F35" s="6"/>
      <c r="G35" s="6"/>
    </row>
    <row r="36" spans="1:7" x14ac:dyDescent="0.25">
      <c r="A36" s="9"/>
      <c r="B36" s="8"/>
      <c r="C36" s="8"/>
      <c r="D36" s="8"/>
      <c r="E36" s="6"/>
      <c r="F36" s="6"/>
      <c r="G36" s="6"/>
    </row>
    <row r="37" spans="1:7" x14ac:dyDescent="0.25">
      <c r="A37" s="9"/>
      <c r="B37" s="8"/>
      <c r="C37" s="8"/>
      <c r="D37" s="8"/>
      <c r="E37" s="6"/>
      <c r="F37" s="6"/>
      <c r="G37" s="6"/>
    </row>
    <row r="38" spans="1:7" x14ac:dyDescent="0.25">
      <c r="A38" s="9"/>
      <c r="B38" s="8"/>
      <c r="C38" s="8"/>
      <c r="D38" s="8"/>
      <c r="E38" s="6"/>
      <c r="F38" s="6"/>
      <c r="G38" s="6"/>
    </row>
    <row r="39" spans="1:7" x14ac:dyDescent="0.25">
      <c r="A39" s="9"/>
      <c r="B39" s="8"/>
      <c r="C39" s="8"/>
      <c r="D39" s="8"/>
      <c r="E39" s="6"/>
      <c r="F39" s="6"/>
      <c r="G39" s="6"/>
    </row>
    <row r="40" spans="1:7" x14ac:dyDescent="0.25">
      <c r="A40" s="9"/>
      <c r="B40" s="8"/>
      <c r="C40" s="8"/>
      <c r="D40" s="8"/>
      <c r="E40" s="6"/>
      <c r="F40" s="6"/>
      <c r="G40" s="6"/>
    </row>
    <row r="41" spans="1:7" x14ac:dyDescent="0.25">
      <c r="A41" s="9"/>
      <c r="B41" s="8"/>
      <c r="C41" s="8"/>
      <c r="D41" s="8"/>
      <c r="E41" s="6"/>
      <c r="F41" s="6"/>
      <c r="G41" s="6"/>
    </row>
    <row r="42" spans="1:7" x14ac:dyDescent="0.25">
      <c r="A42" s="9"/>
      <c r="B42" s="8"/>
      <c r="C42" s="8"/>
      <c r="D42" s="8"/>
      <c r="E42" s="6"/>
      <c r="F42" s="6"/>
      <c r="G42" s="6"/>
    </row>
    <row r="43" spans="1:7" x14ac:dyDescent="0.25">
      <c r="A43" s="9"/>
      <c r="B43" s="8"/>
      <c r="C43" s="8"/>
      <c r="D43" s="8"/>
      <c r="E43" s="6"/>
      <c r="F43" s="6"/>
      <c r="G43" s="6"/>
    </row>
    <row r="44" spans="1:7" x14ac:dyDescent="0.25">
      <c r="A44" s="9"/>
      <c r="B44" s="8"/>
      <c r="C44" s="8"/>
      <c r="D44" s="8"/>
      <c r="E44" s="6"/>
      <c r="F44" s="6"/>
      <c r="G44" s="6"/>
    </row>
    <row r="45" spans="1:7" x14ac:dyDescent="0.25">
      <c r="A45" s="9"/>
      <c r="B45" s="8"/>
      <c r="C45" s="8"/>
      <c r="D45" s="8"/>
      <c r="E45" s="6"/>
      <c r="F45" s="6"/>
      <c r="G45" s="6"/>
    </row>
    <row r="46" spans="1:7" x14ac:dyDescent="0.25">
      <c r="A46" s="9"/>
      <c r="B46" s="8"/>
      <c r="C46" s="8"/>
      <c r="D46" s="8"/>
      <c r="E46" s="6"/>
      <c r="F46" s="6"/>
      <c r="G46" s="6"/>
    </row>
    <row r="47" spans="1:7" x14ac:dyDescent="0.25">
      <c r="A47" s="9"/>
      <c r="B47" s="8"/>
      <c r="C47" s="8"/>
      <c r="D47" s="8"/>
      <c r="E47" s="6"/>
      <c r="F47" s="6"/>
      <c r="G47" s="6"/>
    </row>
    <row r="48" spans="1:7" x14ac:dyDescent="0.25">
      <c r="A48" s="9"/>
      <c r="B48" s="8"/>
      <c r="C48" s="8"/>
      <c r="D48" s="8"/>
      <c r="E48" s="6"/>
      <c r="F48" s="6"/>
      <c r="G48" s="6"/>
    </row>
    <row r="49" spans="1:7" x14ac:dyDescent="0.25">
      <c r="A49" s="9"/>
      <c r="B49" s="8"/>
      <c r="C49" s="8"/>
      <c r="D49" s="8"/>
      <c r="E49" s="6"/>
      <c r="F49" s="6"/>
      <c r="G49" s="6"/>
    </row>
    <row r="50" spans="1:7" x14ac:dyDescent="0.25">
      <c r="A50" s="9"/>
      <c r="B50" s="8"/>
      <c r="C50" s="8"/>
      <c r="D50" s="8"/>
      <c r="E50" s="6"/>
      <c r="F50" s="6"/>
      <c r="G50" s="6"/>
    </row>
    <row r="51" spans="1:7" x14ac:dyDescent="0.25">
      <c r="A51" s="9"/>
      <c r="B51" s="8"/>
      <c r="C51" s="8"/>
      <c r="D51" s="8"/>
      <c r="E51" s="6"/>
      <c r="F51" s="6"/>
      <c r="G51" s="6"/>
    </row>
    <row r="52" spans="1:7" x14ac:dyDescent="0.25">
      <c r="A52" s="9"/>
      <c r="B52" s="8"/>
      <c r="C52" s="8"/>
      <c r="D52" s="8"/>
      <c r="E52" s="6"/>
      <c r="F52" s="6"/>
      <c r="G52" s="6"/>
    </row>
    <row r="53" spans="1:7" x14ac:dyDescent="0.25">
      <c r="A53" s="9"/>
      <c r="B53" s="8"/>
      <c r="C53" s="8"/>
      <c r="D53" s="8"/>
      <c r="E53" s="6"/>
      <c r="F53" s="6"/>
      <c r="G53" s="6"/>
    </row>
    <row r="54" spans="1:7" x14ac:dyDescent="0.25">
      <c r="A54" s="9"/>
      <c r="B54" s="8"/>
      <c r="C54" s="8"/>
      <c r="D54" s="8"/>
      <c r="E54" s="6"/>
      <c r="F54" s="6"/>
      <c r="G54" s="6"/>
    </row>
    <row r="55" spans="1:7" x14ac:dyDescent="0.25">
      <c r="A55" s="9"/>
      <c r="B55" s="8"/>
      <c r="C55" s="8"/>
      <c r="D55" s="8"/>
      <c r="E55" s="6"/>
      <c r="F55" s="6"/>
      <c r="G55" s="6"/>
    </row>
    <row r="56" spans="1:7" x14ac:dyDescent="0.25">
      <c r="A56" s="9"/>
      <c r="B56" s="8"/>
      <c r="C56" s="8"/>
      <c r="D56" s="8"/>
      <c r="E56" s="6"/>
      <c r="F56" s="6"/>
      <c r="G56" s="6"/>
    </row>
    <row r="57" spans="1:7" x14ac:dyDescent="0.25">
      <c r="A57" s="9"/>
      <c r="B57" s="8"/>
      <c r="C57" s="8"/>
      <c r="D57" s="8"/>
      <c r="E57" s="6"/>
      <c r="F57" s="6"/>
      <c r="G57" s="6"/>
    </row>
    <row r="58" spans="1:7" x14ac:dyDescent="0.25">
      <c r="A58" s="9"/>
      <c r="B58" s="8"/>
      <c r="C58" s="8"/>
      <c r="D58" s="8"/>
      <c r="E58" s="6"/>
      <c r="F58" s="6"/>
      <c r="G58" s="6"/>
    </row>
    <row r="59" spans="1:7" x14ac:dyDescent="0.25">
      <c r="A59" s="9"/>
      <c r="B59" s="8"/>
      <c r="C59" s="8"/>
      <c r="D59" s="8"/>
      <c r="E59" s="6"/>
      <c r="F59" s="6"/>
      <c r="G59" s="6"/>
    </row>
    <row r="60" spans="1:7" x14ac:dyDescent="0.25">
      <c r="A60" s="9"/>
      <c r="B60" s="8"/>
      <c r="C60" s="8"/>
      <c r="D60" s="8"/>
      <c r="E60" s="6"/>
      <c r="F60" s="6"/>
      <c r="G60" s="6"/>
    </row>
    <row r="61" spans="1:7" x14ac:dyDescent="0.25">
      <c r="A61" s="9"/>
      <c r="B61" s="8"/>
      <c r="C61" s="8"/>
      <c r="D61" s="8"/>
      <c r="E61" s="6"/>
      <c r="F61" s="6"/>
      <c r="G61" s="6"/>
    </row>
    <row r="62" spans="1:7" x14ac:dyDescent="0.25">
      <c r="A62" s="9"/>
      <c r="B62" s="8"/>
      <c r="C62" s="8"/>
      <c r="D62" s="8"/>
      <c r="E62" s="6"/>
      <c r="F62" s="6"/>
      <c r="G62" s="6"/>
    </row>
    <row r="63" spans="1:7" x14ac:dyDescent="0.25">
      <c r="A63" s="9"/>
      <c r="B63" s="8"/>
      <c r="C63" s="8"/>
      <c r="D63" s="8"/>
      <c r="E63" s="6"/>
      <c r="F63" s="6"/>
      <c r="G63" s="6"/>
    </row>
    <row r="64" spans="1:7" x14ac:dyDescent="0.25">
      <c r="A64" s="9"/>
      <c r="B64" s="8"/>
      <c r="C64" s="8"/>
      <c r="D64" s="8"/>
      <c r="E64" s="6"/>
      <c r="F64" s="6"/>
      <c r="G64" s="6"/>
    </row>
    <row r="65" spans="1:7" x14ac:dyDescent="0.25">
      <c r="A65" s="9"/>
      <c r="B65" s="8"/>
      <c r="C65" s="8"/>
      <c r="D65" s="8"/>
      <c r="E65" s="6"/>
      <c r="F65" s="6"/>
      <c r="G65" s="6"/>
    </row>
    <row r="66" spans="1:7" x14ac:dyDescent="0.25">
      <c r="A66" s="9"/>
      <c r="B66" s="8"/>
      <c r="C66" s="8"/>
      <c r="D66" s="8"/>
      <c r="E66" s="6"/>
      <c r="F66" s="6"/>
      <c r="G66" s="6"/>
    </row>
    <row r="67" spans="1:7" x14ac:dyDescent="0.25">
      <c r="A67" s="9"/>
      <c r="B67" s="8"/>
      <c r="C67" s="8"/>
      <c r="D67" s="8"/>
      <c r="E67" s="6"/>
      <c r="F67" s="6"/>
      <c r="G67" s="6"/>
    </row>
    <row r="68" spans="1:7" x14ac:dyDescent="0.25">
      <c r="A68" s="9"/>
      <c r="B68" s="8"/>
      <c r="C68" s="8"/>
      <c r="D68" s="8"/>
      <c r="E68" s="6"/>
      <c r="F68" s="6"/>
      <c r="G68" s="6"/>
    </row>
    <row r="69" spans="1:7" x14ac:dyDescent="0.25">
      <c r="A69" s="9"/>
      <c r="B69" s="8"/>
      <c r="C69" s="8"/>
      <c r="D69" s="8"/>
      <c r="E69" s="6"/>
      <c r="F69" s="6"/>
      <c r="G69" s="6"/>
    </row>
    <row r="70" spans="1:7" x14ac:dyDescent="0.25">
      <c r="A70" s="9"/>
      <c r="B70" s="8"/>
      <c r="C70" s="8"/>
      <c r="D70" s="8"/>
      <c r="E70" s="6"/>
      <c r="F70" s="6"/>
      <c r="G70" s="6"/>
    </row>
    <row r="71" spans="1:7" x14ac:dyDescent="0.25">
      <c r="A71" s="9"/>
      <c r="B71" s="8"/>
      <c r="C71" s="8"/>
      <c r="D71" s="8"/>
      <c r="E71" s="6"/>
      <c r="F71" s="6"/>
      <c r="G71" s="6"/>
    </row>
    <row r="72" spans="1:7" x14ac:dyDescent="0.25">
      <c r="A72" s="9"/>
      <c r="B72" s="8"/>
      <c r="C72" s="8"/>
      <c r="D72" s="8"/>
      <c r="E72" s="6"/>
      <c r="F72" s="6"/>
      <c r="G72" s="6"/>
    </row>
    <row r="73" spans="1:7" x14ac:dyDescent="0.25">
      <c r="A73" s="9"/>
      <c r="B73" s="8"/>
      <c r="C73" s="8"/>
      <c r="D73" s="8"/>
      <c r="E73" s="6"/>
      <c r="F73" s="6"/>
      <c r="G73" s="6"/>
    </row>
    <row r="74" spans="1:7" x14ac:dyDescent="0.25">
      <c r="A74" s="9"/>
      <c r="B74" s="8"/>
      <c r="C74" s="8"/>
      <c r="D74" s="8"/>
      <c r="E74" s="6"/>
      <c r="F74" s="6"/>
      <c r="G74" s="6"/>
    </row>
    <row r="75" spans="1:7" x14ac:dyDescent="0.25">
      <c r="A75" s="9"/>
      <c r="B75" s="8"/>
      <c r="C75" s="8"/>
      <c r="D75" s="8"/>
      <c r="E75" s="6"/>
      <c r="F75" s="6"/>
      <c r="G75" s="6"/>
    </row>
    <row r="76" spans="1:7" x14ac:dyDescent="0.25">
      <c r="A76" s="9"/>
      <c r="B76" s="8"/>
      <c r="C76" s="8"/>
      <c r="D76" s="8"/>
      <c r="E76" s="6"/>
      <c r="F76" s="6"/>
      <c r="G76" s="6"/>
    </row>
    <row r="77" spans="1:7" x14ac:dyDescent="0.25">
      <c r="A77" s="9"/>
      <c r="B77" s="8"/>
      <c r="C77" s="8"/>
      <c r="D77" s="8"/>
      <c r="E77" s="6"/>
      <c r="F77" s="6"/>
      <c r="G77" s="6"/>
    </row>
    <row r="78" spans="1:7" x14ac:dyDescent="0.25">
      <c r="A78" s="9"/>
      <c r="B78" s="8"/>
      <c r="C78" s="8"/>
      <c r="D78" s="8"/>
      <c r="E78" s="6"/>
      <c r="F78" s="6"/>
      <c r="G78" s="6"/>
    </row>
    <row r="79" spans="1:7" x14ac:dyDescent="0.25">
      <c r="A79" s="9"/>
      <c r="B79" s="8"/>
      <c r="C79" s="8"/>
      <c r="D79" s="8"/>
      <c r="E79" s="6"/>
      <c r="F79" s="6"/>
      <c r="G79" s="6"/>
    </row>
    <row r="80" spans="1:7" x14ac:dyDescent="0.25">
      <c r="A80" s="9"/>
      <c r="B80" s="8"/>
      <c r="C80" s="8"/>
      <c r="D80" s="8"/>
      <c r="E80" s="6"/>
      <c r="F80" s="6"/>
      <c r="G80" s="6"/>
    </row>
    <row r="81" spans="1:7" x14ac:dyDescent="0.25">
      <c r="A81" s="9"/>
      <c r="B81" s="8"/>
      <c r="C81" s="8"/>
      <c r="D81" s="8"/>
      <c r="E81" s="6"/>
      <c r="F81" s="6"/>
      <c r="G81" s="6"/>
    </row>
    <row r="82" spans="1:7" x14ac:dyDescent="0.25">
      <c r="A82" s="9"/>
      <c r="B82" s="8"/>
      <c r="C82" s="8"/>
      <c r="D82" s="8"/>
      <c r="E82" s="6"/>
      <c r="F82" s="6"/>
      <c r="G82" s="6"/>
    </row>
    <row r="83" spans="1:7" x14ac:dyDescent="0.25">
      <c r="A83" s="9"/>
      <c r="B83" s="8"/>
      <c r="C83" s="8"/>
      <c r="D83" s="8"/>
      <c r="E83" s="6"/>
      <c r="F83" s="6"/>
      <c r="G83" s="6"/>
    </row>
    <row r="84" spans="1:7" x14ac:dyDescent="0.25">
      <c r="A84" s="9"/>
      <c r="B84" s="8"/>
      <c r="C84" s="8"/>
      <c r="D84" s="8"/>
      <c r="E84" s="6"/>
      <c r="F84" s="6"/>
      <c r="G84" s="6"/>
    </row>
    <row r="85" spans="1:7" x14ac:dyDescent="0.25">
      <c r="A85" s="9"/>
      <c r="B85" s="8"/>
      <c r="C85" s="8"/>
      <c r="D85" s="8"/>
      <c r="E85" s="6"/>
      <c r="F85" s="6"/>
      <c r="G85" s="6"/>
    </row>
    <row r="86" spans="1:7" x14ac:dyDescent="0.25">
      <c r="A86" s="9"/>
      <c r="B86" s="8"/>
      <c r="C86" s="8"/>
      <c r="D86" s="8"/>
      <c r="E86" s="6"/>
      <c r="F86" s="6"/>
      <c r="G86" s="6"/>
    </row>
    <row r="87" spans="1:7" x14ac:dyDescent="0.25">
      <c r="A87" s="9"/>
      <c r="B87" s="8"/>
      <c r="C87" s="8"/>
      <c r="D87" s="8"/>
      <c r="E87" s="6"/>
      <c r="F87" s="6"/>
      <c r="G87" s="6"/>
    </row>
    <row r="88" spans="1:7" x14ac:dyDescent="0.25">
      <c r="A88" s="9"/>
      <c r="B88" s="8"/>
      <c r="C88" s="8"/>
      <c r="D88" s="8"/>
      <c r="E88" s="6"/>
      <c r="F88" s="6"/>
      <c r="G88" s="6"/>
    </row>
    <row r="89" spans="1:7" x14ac:dyDescent="0.25">
      <c r="A89" s="9"/>
      <c r="B89" s="8"/>
      <c r="C89" s="8"/>
      <c r="D89" s="8"/>
      <c r="E89" s="6"/>
      <c r="F89" s="6"/>
      <c r="G89" s="6"/>
    </row>
    <row r="90" spans="1:7" x14ac:dyDescent="0.25">
      <c r="A90" s="9"/>
      <c r="B90" s="8"/>
      <c r="C90" s="8"/>
      <c r="D90" s="8"/>
      <c r="E90" s="6"/>
      <c r="F90" s="6"/>
      <c r="G90" s="6"/>
    </row>
    <row r="91" spans="1:7" x14ac:dyDescent="0.25">
      <c r="A91" s="9"/>
      <c r="B91" s="8"/>
      <c r="C91" s="8"/>
      <c r="D91" s="8"/>
      <c r="E91" s="6"/>
      <c r="F91" s="6"/>
      <c r="G91" s="6"/>
    </row>
    <row r="92" spans="1:7" x14ac:dyDescent="0.25">
      <c r="A92" s="9"/>
      <c r="B92" s="8"/>
      <c r="C92" s="8"/>
      <c r="D92" s="8"/>
      <c r="E92" s="6"/>
      <c r="F92" s="6"/>
      <c r="G92" s="6"/>
    </row>
    <row r="93" spans="1:7" x14ac:dyDescent="0.25">
      <c r="A93" s="9"/>
      <c r="B93" s="8"/>
      <c r="C93" s="8"/>
      <c r="D93" s="8"/>
      <c r="E93" s="6"/>
      <c r="F93" s="6"/>
      <c r="G93" s="6"/>
    </row>
    <row r="94" spans="1:7" x14ac:dyDescent="0.25">
      <c r="B94" s="8"/>
      <c r="C94" s="8"/>
      <c r="D94" s="8"/>
      <c r="E94" s="6"/>
      <c r="F94" s="6"/>
      <c r="G94" s="6"/>
    </row>
    <row r="95" spans="1:7" x14ac:dyDescent="0.25">
      <c r="B95" s="8"/>
      <c r="C95" s="8"/>
      <c r="D95" s="8"/>
    </row>
  </sheetData>
  <mergeCells count="1">
    <mergeCell ref="A1:G1"/>
  </mergeCells>
  <pageMargins left="0.7" right="0.7" top="0.75" bottom="0.75" header="0.3" footer="0.3"/>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4"/>
  <dimension ref="A1:O116"/>
  <sheetViews>
    <sheetView workbookViewId="0">
      <selection activeCell="A2" sqref="A2"/>
    </sheetView>
  </sheetViews>
  <sheetFormatPr defaultRowHeight="15" x14ac:dyDescent="0.25"/>
  <cols>
    <col min="1" max="1" width="12.28515625" customWidth="1"/>
    <col min="2" max="2" width="22" customWidth="1"/>
    <col min="3" max="3" width="41.14062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96</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135" x14ac:dyDescent="0.25">
      <c r="A3" s="9">
        <v>42290</v>
      </c>
      <c r="B3" s="8" t="s">
        <v>892</v>
      </c>
      <c r="C3" s="8" t="s">
        <v>525</v>
      </c>
      <c r="D3" s="8" t="s">
        <v>172</v>
      </c>
      <c r="E3" s="6"/>
      <c r="F3" s="6" t="s">
        <v>1514</v>
      </c>
      <c r="G3" s="6"/>
    </row>
    <row r="4" spans="1:15" ht="60" x14ac:dyDescent="0.25">
      <c r="A4" s="9">
        <v>42290</v>
      </c>
      <c r="B4" s="8" t="s">
        <v>892</v>
      </c>
      <c r="C4" s="8" t="s">
        <v>526</v>
      </c>
      <c r="D4" s="8" t="s">
        <v>168</v>
      </c>
      <c r="E4" s="6" t="s">
        <v>1515</v>
      </c>
      <c r="F4" s="6" t="s">
        <v>1512</v>
      </c>
      <c r="G4" s="6"/>
    </row>
    <row r="5" spans="1:15" ht="180" x14ac:dyDescent="0.25">
      <c r="A5" s="9">
        <v>42290</v>
      </c>
      <c r="B5" s="8" t="s">
        <v>892</v>
      </c>
      <c r="C5" s="8" t="s">
        <v>526</v>
      </c>
      <c r="D5" s="8" t="s">
        <v>172</v>
      </c>
      <c r="E5" s="6" t="s">
        <v>1515</v>
      </c>
      <c r="F5" s="6" t="s">
        <v>1513</v>
      </c>
      <c r="G5" s="6"/>
    </row>
    <row r="6" spans="1:15" ht="90" x14ac:dyDescent="0.25">
      <c r="A6" s="9">
        <v>42290</v>
      </c>
      <c r="B6" s="8" t="s">
        <v>892</v>
      </c>
      <c r="C6" s="8" t="s">
        <v>585</v>
      </c>
      <c r="D6" s="8" t="s">
        <v>172</v>
      </c>
      <c r="E6" s="6"/>
      <c r="F6" s="6" t="s">
        <v>1516</v>
      </c>
      <c r="G6" s="6"/>
    </row>
    <row r="7" spans="1:15" ht="150" x14ac:dyDescent="0.25">
      <c r="A7" s="9">
        <v>42290</v>
      </c>
      <c r="B7" s="8" t="s">
        <v>892</v>
      </c>
      <c r="C7" s="8" t="s">
        <v>318</v>
      </c>
      <c r="D7" s="8" t="s">
        <v>172</v>
      </c>
      <c r="E7" s="6"/>
      <c r="F7" s="6" t="s">
        <v>1517</v>
      </c>
      <c r="G7" s="6"/>
    </row>
    <row r="8" spans="1:15" ht="135" x14ac:dyDescent="0.25">
      <c r="A8" s="9">
        <v>42290</v>
      </c>
      <c r="B8" s="8" t="s">
        <v>892</v>
      </c>
      <c r="C8" s="8" t="s">
        <v>318</v>
      </c>
      <c r="D8" s="8" t="s">
        <v>168</v>
      </c>
      <c r="E8" s="6" t="s">
        <v>1519</v>
      </c>
      <c r="F8" s="6" t="s">
        <v>1518</v>
      </c>
      <c r="G8" s="6"/>
    </row>
    <row r="9" spans="1:15" ht="90" x14ac:dyDescent="0.25">
      <c r="A9" s="9">
        <v>42290</v>
      </c>
      <c r="B9" s="8" t="s">
        <v>892</v>
      </c>
      <c r="C9" s="8" t="s">
        <v>588</v>
      </c>
      <c r="D9" s="8" t="s">
        <v>172</v>
      </c>
      <c r="E9" s="6"/>
      <c r="F9" s="6" t="s">
        <v>1520</v>
      </c>
      <c r="G9" s="6"/>
    </row>
    <row r="10" spans="1:15" ht="240" x14ac:dyDescent="0.25">
      <c r="A10" s="9">
        <v>42290</v>
      </c>
      <c r="B10" s="8" t="s">
        <v>892</v>
      </c>
      <c r="C10" s="8" t="s">
        <v>206</v>
      </c>
      <c r="D10" s="8" t="s">
        <v>172</v>
      </c>
      <c r="E10" s="6"/>
      <c r="F10" s="6" t="s">
        <v>1521</v>
      </c>
      <c r="G10" s="6"/>
    </row>
    <row r="11" spans="1:15" ht="120" x14ac:dyDescent="0.25">
      <c r="A11" s="9">
        <v>42290</v>
      </c>
      <c r="B11" s="8" t="s">
        <v>892</v>
      </c>
      <c r="C11" s="8" t="s">
        <v>206</v>
      </c>
      <c r="D11" s="8" t="s">
        <v>168</v>
      </c>
      <c r="E11" s="6"/>
      <c r="F11" s="6" t="s">
        <v>1345</v>
      </c>
      <c r="G11" s="6"/>
    </row>
    <row r="12" spans="1:15" ht="195" x14ac:dyDescent="0.25">
      <c r="A12" s="9">
        <v>42290</v>
      </c>
      <c r="B12" s="8" t="s">
        <v>892</v>
      </c>
      <c r="C12" s="8" t="s">
        <v>206</v>
      </c>
      <c r="D12" s="8" t="s">
        <v>172</v>
      </c>
      <c r="E12" s="6"/>
      <c r="F12" s="6" t="s">
        <v>1522</v>
      </c>
      <c r="G12" s="6"/>
    </row>
    <row r="13" spans="1:15" ht="165" x14ac:dyDescent="0.25">
      <c r="A13" s="9">
        <v>42290</v>
      </c>
      <c r="B13" s="8" t="s">
        <v>892</v>
      </c>
      <c r="C13" s="8" t="s">
        <v>206</v>
      </c>
      <c r="D13" s="8" t="s">
        <v>168</v>
      </c>
      <c r="E13" s="6" t="s">
        <v>1523</v>
      </c>
      <c r="F13" s="6" t="s">
        <v>2672</v>
      </c>
      <c r="G13" s="6"/>
    </row>
    <row r="14" spans="1:15" ht="75" x14ac:dyDescent="0.25">
      <c r="A14" s="9">
        <v>42290</v>
      </c>
      <c r="B14" s="8" t="s">
        <v>892</v>
      </c>
      <c r="C14" s="8" t="s">
        <v>731</v>
      </c>
      <c r="D14" s="8" t="s">
        <v>168</v>
      </c>
      <c r="E14" s="6" t="s">
        <v>1525</v>
      </c>
      <c r="F14" s="6" t="s">
        <v>1524</v>
      </c>
      <c r="G14" s="6"/>
    </row>
    <row r="15" spans="1:15" x14ac:dyDescent="0.25">
      <c r="A15" s="9"/>
      <c r="B15" s="8"/>
      <c r="C15" s="8"/>
      <c r="D15" s="8"/>
      <c r="E15" s="6"/>
      <c r="F15" s="6"/>
      <c r="G15" s="6"/>
    </row>
    <row r="16" spans="1:15" x14ac:dyDescent="0.25">
      <c r="A16" s="9"/>
      <c r="B16" s="8"/>
      <c r="C16" s="8"/>
      <c r="D16" s="8"/>
      <c r="E16" s="6"/>
      <c r="F16" s="6"/>
      <c r="G16" s="6"/>
    </row>
    <row r="17" spans="1:7" x14ac:dyDescent="0.25">
      <c r="A17" s="9"/>
      <c r="B17" s="8"/>
      <c r="C17" s="8"/>
      <c r="D17" s="8"/>
      <c r="E17" s="6"/>
      <c r="F17" s="6"/>
      <c r="G17" s="6"/>
    </row>
    <row r="18" spans="1:7" x14ac:dyDescent="0.25">
      <c r="A18" s="9"/>
      <c r="B18" s="8"/>
      <c r="C18" s="8"/>
      <c r="D18" s="8"/>
      <c r="E18" s="6"/>
      <c r="F18" s="6"/>
      <c r="G18" s="6"/>
    </row>
    <row r="19" spans="1:7" x14ac:dyDescent="0.25">
      <c r="A19" s="9"/>
      <c r="B19" s="8"/>
      <c r="C19" s="8"/>
      <c r="D19" s="8"/>
      <c r="E19" s="6"/>
      <c r="F19" s="6"/>
      <c r="G19" s="6"/>
    </row>
    <row r="20" spans="1:7" x14ac:dyDescent="0.25">
      <c r="A20" s="9"/>
      <c r="B20" s="8"/>
      <c r="C20" s="8"/>
      <c r="D20" s="8"/>
      <c r="E20" s="6"/>
      <c r="F20" s="6"/>
      <c r="G20" s="6"/>
    </row>
    <row r="21" spans="1:7" x14ac:dyDescent="0.25">
      <c r="A21" s="9"/>
      <c r="B21" s="8"/>
      <c r="C21" s="8"/>
      <c r="D21" s="8"/>
      <c r="E21" s="6"/>
      <c r="F21" s="6"/>
      <c r="G21" s="6"/>
    </row>
    <row r="22" spans="1:7" x14ac:dyDescent="0.25">
      <c r="A22" s="9"/>
      <c r="B22" s="8"/>
      <c r="C22" s="8"/>
      <c r="D22" s="8"/>
      <c r="E22" s="6"/>
      <c r="F22" s="6"/>
      <c r="G22" s="6"/>
    </row>
    <row r="23" spans="1:7" x14ac:dyDescent="0.25">
      <c r="A23" s="9"/>
      <c r="B23" s="8"/>
      <c r="C23" s="8"/>
      <c r="D23" s="8"/>
      <c r="E23" s="6"/>
      <c r="F23" s="6"/>
      <c r="G23" s="6"/>
    </row>
    <row r="24" spans="1:7" x14ac:dyDescent="0.25">
      <c r="A24" s="9"/>
      <c r="B24" s="8"/>
      <c r="C24" s="8"/>
      <c r="D24" s="8"/>
      <c r="E24" s="6"/>
      <c r="F24" s="6"/>
      <c r="G24" s="6"/>
    </row>
    <row r="25" spans="1:7" x14ac:dyDescent="0.25">
      <c r="A25" s="9"/>
      <c r="B25" s="8"/>
      <c r="C25" s="8"/>
      <c r="D25" s="8"/>
      <c r="E25" s="6"/>
      <c r="F25" s="6"/>
      <c r="G25" s="6"/>
    </row>
    <row r="26" spans="1:7" x14ac:dyDescent="0.25">
      <c r="A26" s="9"/>
      <c r="B26" s="8"/>
      <c r="C26" s="8"/>
      <c r="D26" s="8"/>
      <c r="E26" s="6"/>
      <c r="F26" s="6"/>
      <c r="G26" s="6"/>
    </row>
    <row r="27" spans="1:7" x14ac:dyDescent="0.25">
      <c r="A27" s="9"/>
      <c r="B27" s="8"/>
      <c r="C27" s="8"/>
      <c r="D27" s="8"/>
      <c r="E27" s="6"/>
      <c r="F27" s="6"/>
      <c r="G27" s="6"/>
    </row>
    <row r="28" spans="1:7" x14ac:dyDescent="0.25">
      <c r="A28" s="9"/>
      <c r="B28" s="8"/>
      <c r="C28" s="8"/>
      <c r="D28" s="8"/>
      <c r="E28" s="6"/>
      <c r="F28" s="6"/>
      <c r="G28" s="6"/>
    </row>
    <row r="29" spans="1:7" x14ac:dyDescent="0.25">
      <c r="A29" s="9"/>
      <c r="B29" s="8"/>
      <c r="C29" s="8"/>
      <c r="D29" s="8"/>
      <c r="E29" s="6"/>
      <c r="F29" s="6"/>
      <c r="G29" s="6"/>
    </row>
    <row r="30" spans="1:7" x14ac:dyDescent="0.25">
      <c r="A30" s="9"/>
      <c r="B30" s="8"/>
      <c r="C30" s="8"/>
      <c r="D30" s="8"/>
      <c r="E30" s="6"/>
      <c r="F30" s="6"/>
      <c r="G30" s="6"/>
    </row>
    <row r="31" spans="1:7" x14ac:dyDescent="0.25">
      <c r="A31" s="9"/>
      <c r="B31" s="8"/>
      <c r="C31" s="8"/>
      <c r="D31" s="8"/>
      <c r="E31" s="6"/>
      <c r="F31" s="6"/>
      <c r="G31" s="6"/>
    </row>
    <row r="32" spans="1:7" x14ac:dyDescent="0.25">
      <c r="A32" s="9"/>
      <c r="B32" s="8"/>
      <c r="C32" s="8"/>
      <c r="D32" s="8"/>
      <c r="E32" s="6"/>
      <c r="F32" s="6"/>
      <c r="G32" s="6"/>
    </row>
    <row r="33" spans="1:7" x14ac:dyDescent="0.25">
      <c r="A33" s="9"/>
      <c r="B33" s="8"/>
      <c r="C33" s="8"/>
      <c r="D33" s="8"/>
      <c r="E33" s="6"/>
      <c r="F33" s="6"/>
      <c r="G33" s="6"/>
    </row>
    <row r="34" spans="1:7" x14ac:dyDescent="0.25">
      <c r="A34" s="9"/>
      <c r="B34" s="8"/>
      <c r="C34" s="8"/>
      <c r="D34" s="8"/>
      <c r="E34" s="6"/>
      <c r="F34" s="6"/>
      <c r="G34" s="6"/>
    </row>
    <row r="35" spans="1:7" x14ac:dyDescent="0.25">
      <c r="A35" s="9"/>
      <c r="B35" s="8"/>
      <c r="C35" s="8"/>
      <c r="D35" s="8"/>
      <c r="E35" s="6"/>
      <c r="F35" s="6"/>
      <c r="G35" s="6"/>
    </row>
    <row r="36" spans="1:7" x14ac:dyDescent="0.25">
      <c r="A36" s="9"/>
      <c r="B36" s="8"/>
      <c r="C36" s="8"/>
      <c r="D36" s="8"/>
      <c r="E36" s="6"/>
      <c r="F36" s="6"/>
      <c r="G36" s="6"/>
    </row>
    <row r="37" spans="1:7" x14ac:dyDescent="0.25">
      <c r="A37" s="9"/>
      <c r="B37" s="8"/>
      <c r="C37" s="8"/>
      <c r="D37" s="8"/>
      <c r="E37" s="6"/>
      <c r="F37" s="6"/>
      <c r="G37" s="6"/>
    </row>
    <row r="38" spans="1:7" x14ac:dyDescent="0.25">
      <c r="A38" s="9"/>
      <c r="B38" s="8"/>
      <c r="C38" s="8"/>
      <c r="D38" s="8"/>
      <c r="E38" s="6"/>
      <c r="F38" s="6"/>
      <c r="G38" s="6"/>
    </row>
    <row r="39" spans="1:7" x14ac:dyDescent="0.25">
      <c r="A39" s="9"/>
      <c r="B39" s="8"/>
      <c r="C39" s="8"/>
      <c r="D39" s="8"/>
      <c r="E39" s="6"/>
      <c r="F39" s="6"/>
      <c r="G39" s="6"/>
    </row>
    <row r="40" spans="1:7" x14ac:dyDescent="0.25">
      <c r="A40" s="9"/>
      <c r="B40" s="8"/>
      <c r="C40" s="8"/>
      <c r="D40" s="8"/>
      <c r="E40" s="6"/>
      <c r="F40" s="6"/>
      <c r="G40" s="6"/>
    </row>
    <row r="41" spans="1:7" x14ac:dyDescent="0.25">
      <c r="A41" s="9"/>
      <c r="B41" s="8"/>
      <c r="C41" s="8"/>
      <c r="D41" s="8"/>
      <c r="E41" s="6"/>
      <c r="F41" s="6"/>
      <c r="G41" s="6"/>
    </row>
    <row r="42" spans="1:7" x14ac:dyDescent="0.25">
      <c r="A42" s="9"/>
      <c r="B42" s="8"/>
      <c r="C42" s="8"/>
      <c r="D42" s="8"/>
      <c r="E42" s="6"/>
      <c r="F42" s="6"/>
      <c r="G42" s="6"/>
    </row>
    <row r="43" spans="1:7" x14ac:dyDescent="0.25">
      <c r="A43" s="9"/>
      <c r="B43" s="8"/>
      <c r="C43" s="8"/>
      <c r="D43" s="8"/>
      <c r="E43" s="6"/>
      <c r="F43" s="6"/>
      <c r="G43" s="6"/>
    </row>
    <row r="44" spans="1:7" x14ac:dyDescent="0.25">
      <c r="A44" s="9"/>
      <c r="B44" s="8"/>
      <c r="C44" s="8"/>
      <c r="D44" s="8"/>
      <c r="E44" s="6"/>
      <c r="F44" s="6"/>
      <c r="G44" s="6"/>
    </row>
    <row r="45" spans="1:7" x14ac:dyDescent="0.25">
      <c r="A45" s="9"/>
      <c r="B45" s="8"/>
      <c r="C45" s="8"/>
      <c r="D45" s="8"/>
      <c r="E45" s="6"/>
      <c r="F45" s="6"/>
      <c r="G45" s="6"/>
    </row>
    <row r="46" spans="1:7" x14ac:dyDescent="0.25">
      <c r="A46" s="9"/>
      <c r="B46" s="8"/>
      <c r="C46" s="8"/>
      <c r="D46" s="8"/>
      <c r="E46" s="6"/>
      <c r="F46" s="6"/>
      <c r="G46" s="6"/>
    </row>
    <row r="47" spans="1:7" x14ac:dyDescent="0.25">
      <c r="A47" s="9"/>
      <c r="B47" s="8"/>
      <c r="C47" s="8"/>
      <c r="D47" s="8"/>
      <c r="E47" s="6"/>
      <c r="F47" s="6"/>
      <c r="G47" s="6"/>
    </row>
    <row r="48" spans="1:7" x14ac:dyDescent="0.25">
      <c r="A48" s="9"/>
      <c r="B48" s="8"/>
      <c r="C48" s="8"/>
      <c r="D48" s="8"/>
      <c r="E48" s="6"/>
      <c r="F48" s="6"/>
      <c r="G48" s="6"/>
    </row>
    <row r="49" spans="1:7" x14ac:dyDescent="0.25">
      <c r="A49" s="9"/>
      <c r="B49" s="8"/>
      <c r="C49" s="8"/>
      <c r="D49" s="8"/>
      <c r="E49" s="6"/>
      <c r="F49" s="6"/>
      <c r="G49" s="6"/>
    </row>
    <row r="50" spans="1:7" x14ac:dyDescent="0.25">
      <c r="A50" s="9"/>
      <c r="B50" s="8"/>
      <c r="C50" s="8"/>
      <c r="D50" s="8"/>
      <c r="E50" s="6"/>
      <c r="F50" s="6"/>
      <c r="G50" s="6"/>
    </row>
    <row r="51" spans="1:7" x14ac:dyDescent="0.25">
      <c r="A51" s="9"/>
      <c r="B51" s="8"/>
      <c r="C51" s="8"/>
      <c r="D51" s="8"/>
      <c r="E51" s="6"/>
      <c r="F51" s="6"/>
      <c r="G51" s="6"/>
    </row>
    <row r="52" spans="1:7" x14ac:dyDescent="0.25">
      <c r="A52" s="9"/>
      <c r="B52" s="8"/>
      <c r="C52" s="8"/>
      <c r="D52" s="8"/>
      <c r="E52" s="6"/>
      <c r="F52" s="6"/>
      <c r="G52" s="6"/>
    </row>
    <row r="53" spans="1:7" x14ac:dyDescent="0.25">
      <c r="A53" s="9"/>
      <c r="B53" s="8"/>
      <c r="C53" s="8"/>
      <c r="D53" s="8"/>
      <c r="E53" s="6"/>
      <c r="F53" s="6"/>
      <c r="G53" s="6"/>
    </row>
    <row r="54" spans="1:7" x14ac:dyDescent="0.25">
      <c r="A54" s="9"/>
      <c r="B54" s="8"/>
      <c r="C54" s="8"/>
      <c r="D54" s="8"/>
      <c r="E54" s="6"/>
      <c r="F54" s="6"/>
      <c r="G54" s="6"/>
    </row>
    <row r="55" spans="1:7" x14ac:dyDescent="0.25">
      <c r="A55" s="9"/>
      <c r="B55" s="8"/>
      <c r="C55" s="8"/>
      <c r="D55" s="8"/>
      <c r="E55" s="6"/>
      <c r="F55" s="6"/>
      <c r="G55" s="6"/>
    </row>
    <row r="56" spans="1:7" x14ac:dyDescent="0.25">
      <c r="A56" s="9"/>
      <c r="B56" s="8"/>
      <c r="C56" s="8"/>
      <c r="D56" s="8"/>
      <c r="E56" s="6"/>
      <c r="F56" s="6"/>
      <c r="G56" s="6"/>
    </row>
    <row r="57" spans="1:7" x14ac:dyDescent="0.25">
      <c r="A57" s="9"/>
      <c r="B57" s="8"/>
      <c r="C57" s="8"/>
      <c r="D57" s="8"/>
      <c r="E57" s="6"/>
      <c r="F57" s="6"/>
      <c r="G57" s="6"/>
    </row>
    <row r="58" spans="1:7" x14ac:dyDescent="0.25">
      <c r="A58" s="9"/>
      <c r="B58" s="8"/>
      <c r="C58" s="8"/>
      <c r="D58" s="8"/>
      <c r="E58" s="6"/>
      <c r="F58" s="6"/>
      <c r="G58" s="6"/>
    </row>
    <row r="59" spans="1:7" x14ac:dyDescent="0.25">
      <c r="A59" s="9"/>
      <c r="B59" s="8"/>
      <c r="C59" s="8"/>
      <c r="D59" s="8"/>
      <c r="E59" s="6"/>
      <c r="F59" s="6"/>
      <c r="G59" s="6"/>
    </row>
    <row r="60" spans="1:7" x14ac:dyDescent="0.25">
      <c r="A60" s="9"/>
      <c r="B60" s="8"/>
      <c r="C60" s="8"/>
      <c r="D60" s="8"/>
      <c r="E60" s="6"/>
      <c r="F60" s="6"/>
      <c r="G60" s="6"/>
    </row>
    <row r="61" spans="1:7" x14ac:dyDescent="0.25">
      <c r="A61" s="9"/>
      <c r="B61" s="8"/>
      <c r="C61" s="8"/>
      <c r="D61" s="8"/>
      <c r="E61" s="6"/>
      <c r="F61" s="6"/>
      <c r="G61" s="6"/>
    </row>
    <row r="62" spans="1:7" x14ac:dyDescent="0.25">
      <c r="A62" s="9"/>
      <c r="B62" s="8"/>
      <c r="C62" s="8"/>
      <c r="D62" s="8"/>
      <c r="E62" s="6"/>
      <c r="F62" s="6"/>
      <c r="G62" s="6"/>
    </row>
    <row r="63" spans="1:7" x14ac:dyDescent="0.25">
      <c r="A63" s="9"/>
      <c r="B63" s="8"/>
      <c r="C63" s="8"/>
      <c r="D63" s="8"/>
      <c r="E63" s="6"/>
      <c r="F63" s="6"/>
      <c r="G63" s="6"/>
    </row>
    <row r="64" spans="1:7" x14ac:dyDescent="0.25">
      <c r="A64" s="9"/>
      <c r="B64" s="8"/>
      <c r="C64" s="8"/>
      <c r="D64" s="8"/>
      <c r="E64" s="6"/>
      <c r="F64" s="6"/>
      <c r="G64" s="6"/>
    </row>
    <row r="65" spans="1:7" x14ac:dyDescent="0.25">
      <c r="A65" s="9"/>
      <c r="B65" s="8"/>
      <c r="C65" s="8"/>
      <c r="D65" s="8"/>
      <c r="E65" s="6"/>
      <c r="F65" s="6"/>
      <c r="G65" s="6"/>
    </row>
    <row r="66" spans="1:7" x14ac:dyDescent="0.25">
      <c r="A66" s="9"/>
      <c r="B66" s="8"/>
      <c r="C66" s="8"/>
      <c r="D66" s="8"/>
      <c r="E66" s="6"/>
      <c r="F66" s="6"/>
      <c r="G66" s="6"/>
    </row>
    <row r="67" spans="1:7" x14ac:dyDescent="0.25">
      <c r="A67" s="9"/>
      <c r="B67" s="8"/>
      <c r="C67" s="8"/>
      <c r="D67" s="8"/>
      <c r="E67" s="6"/>
      <c r="F67" s="6"/>
      <c r="G67" s="6"/>
    </row>
    <row r="68" spans="1:7" x14ac:dyDescent="0.25">
      <c r="A68" s="9"/>
      <c r="B68" s="8"/>
      <c r="C68" s="8"/>
      <c r="D68" s="8"/>
      <c r="E68" s="6"/>
      <c r="F68" s="6"/>
      <c r="G68" s="6"/>
    </row>
    <row r="69" spans="1:7" x14ac:dyDescent="0.25">
      <c r="A69" s="9"/>
      <c r="B69" s="8"/>
      <c r="C69" s="8"/>
      <c r="D69" s="8"/>
      <c r="E69" s="6"/>
      <c r="F69" s="6"/>
      <c r="G69" s="6"/>
    </row>
    <row r="70" spans="1:7" x14ac:dyDescent="0.25">
      <c r="A70" s="9"/>
      <c r="B70" s="8"/>
      <c r="C70" s="8"/>
      <c r="D70" s="8"/>
      <c r="E70" s="6"/>
      <c r="F70" s="6"/>
      <c r="G70" s="6"/>
    </row>
    <row r="71" spans="1:7" x14ac:dyDescent="0.25">
      <c r="A71" s="9"/>
      <c r="B71" s="8"/>
      <c r="C71" s="8"/>
      <c r="D71" s="8"/>
      <c r="E71" s="6"/>
      <c r="F71" s="6"/>
      <c r="G71" s="6"/>
    </row>
    <row r="72" spans="1:7" x14ac:dyDescent="0.25">
      <c r="A72" s="9"/>
      <c r="B72" s="8"/>
      <c r="C72" s="8"/>
      <c r="D72" s="8"/>
      <c r="E72" s="6"/>
      <c r="F72" s="6"/>
      <c r="G72" s="6"/>
    </row>
    <row r="73" spans="1:7" x14ac:dyDescent="0.25">
      <c r="A73" s="9"/>
      <c r="B73" s="8"/>
      <c r="C73" s="8"/>
      <c r="D73" s="8"/>
      <c r="E73" s="6"/>
      <c r="F73" s="6"/>
      <c r="G73" s="6"/>
    </row>
    <row r="74" spans="1:7" x14ac:dyDescent="0.25">
      <c r="A74" s="9"/>
      <c r="B74" s="8"/>
      <c r="C74" s="8"/>
      <c r="D74" s="8"/>
      <c r="E74" s="6"/>
      <c r="F74" s="6"/>
      <c r="G74" s="6"/>
    </row>
    <row r="75" spans="1:7" x14ac:dyDescent="0.25">
      <c r="A75" s="9"/>
      <c r="B75" s="8"/>
      <c r="C75" s="8"/>
      <c r="D75" s="8"/>
      <c r="E75" s="6"/>
      <c r="F75" s="6"/>
      <c r="G75" s="6"/>
    </row>
    <row r="76" spans="1:7" x14ac:dyDescent="0.25">
      <c r="A76" s="9"/>
      <c r="B76" s="8"/>
      <c r="C76" s="8"/>
      <c r="D76" s="8"/>
      <c r="E76" s="6"/>
      <c r="F76" s="6"/>
      <c r="G76" s="6"/>
    </row>
    <row r="77" spans="1:7" x14ac:dyDescent="0.25">
      <c r="A77" s="9"/>
      <c r="B77" s="8"/>
      <c r="C77" s="8"/>
      <c r="D77" s="8"/>
      <c r="E77" s="6"/>
      <c r="F77" s="6"/>
      <c r="G77" s="6"/>
    </row>
    <row r="78" spans="1:7" x14ac:dyDescent="0.25">
      <c r="A78" s="9"/>
      <c r="B78" s="8"/>
      <c r="C78" s="8"/>
      <c r="D78" s="8"/>
      <c r="E78" s="6"/>
      <c r="F78" s="6"/>
      <c r="G78" s="6"/>
    </row>
    <row r="79" spans="1:7" x14ac:dyDescent="0.25">
      <c r="A79" s="9"/>
      <c r="B79" s="8"/>
      <c r="C79" s="8"/>
      <c r="D79" s="8"/>
      <c r="E79" s="6"/>
      <c r="F79" s="6"/>
      <c r="G79" s="6"/>
    </row>
    <row r="80" spans="1:7" x14ac:dyDescent="0.25">
      <c r="A80" s="9"/>
      <c r="B80" s="8"/>
      <c r="C80" s="8"/>
      <c r="D80" s="8"/>
      <c r="E80" s="6"/>
      <c r="F80" s="6"/>
      <c r="G80" s="6"/>
    </row>
    <row r="81" spans="1:7" x14ac:dyDescent="0.25">
      <c r="A81" s="9"/>
      <c r="B81" s="8"/>
      <c r="C81" s="8"/>
      <c r="D81" s="8"/>
      <c r="E81" s="6"/>
      <c r="F81" s="6"/>
      <c r="G81" s="6"/>
    </row>
    <row r="82" spans="1:7" x14ac:dyDescent="0.25">
      <c r="A82" s="9"/>
      <c r="B82" s="8"/>
      <c r="C82" s="8"/>
      <c r="D82" s="8"/>
      <c r="E82" s="6"/>
      <c r="F82" s="6"/>
      <c r="G82" s="6"/>
    </row>
    <row r="83" spans="1:7" x14ac:dyDescent="0.25">
      <c r="A83" s="9"/>
      <c r="B83" s="8"/>
      <c r="C83" s="8"/>
      <c r="D83" s="8"/>
      <c r="E83" s="6"/>
      <c r="F83" s="6"/>
      <c r="G83" s="6"/>
    </row>
    <row r="84" spans="1:7" x14ac:dyDescent="0.25">
      <c r="A84" s="9"/>
      <c r="B84" s="8"/>
      <c r="C84" s="8"/>
      <c r="D84" s="8"/>
      <c r="E84" s="6"/>
      <c r="F84" s="6"/>
      <c r="G84" s="6"/>
    </row>
    <row r="85" spans="1:7" x14ac:dyDescent="0.25">
      <c r="A85" s="9"/>
      <c r="B85" s="8"/>
      <c r="C85" s="8"/>
      <c r="D85" s="8"/>
      <c r="E85" s="6"/>
      <c r="F85" s="6"/>
      <c r="G85" s="6"/>
    </row>
    <row r="86" spans="1:7" x14ac:dyDescent="0.25">
      <c r="A86" s="9"/>
      <c r="B86" s="8"/>
      <c r="C86" s="8"/>
      <c r="D86" s="8"/>
      <c r="E86" s="6"/>
      <c r="F86" s="6"/>
      <c r="G86" s="6"/>
    </row>
    <row r="87" spans="1:7" x14ac:dyDescent="0.25">
      <c r="A87" s="9"/>
      <c r="B87" s="8"/>
      <c r="C87" s="8"/>
      <c r="D87" s="8"/>
      <c r="E87" s="6"/>
      <c r="F87" s="6"/>
      <c r="G87" s="6"/>
    </row>
    <row r="88" spans="1:7" x14ac:dyDescent="0.25">
      <c r="A88" s="9"/>
      <c r="B88" s="8"/>
      <c r="C88" s="8"/>
      <c r="D88" s="8"/>
      <c r="E88" s="6"/>
      <c r="F88" s="6"/>
      <c r="G88" s="6"/>
    </row>
    <row r="89" spans="1:7" x14ac:dyDescent="0.25">
      <c r="A89" s="9"/>
      <c r="B89" s="8"/>
      <c r="C89" s="8"/>
      <c r="D89" s="8"/>
      <c r="E89" s="6"/>
      <c r="F89" s="6"/>
      <c r="G89" s="6"/>
    </row>
    <row r="90" spans="1:7" x14ac:dyDescent="0.25">
      <c r="A90" s="9"/>
      <c r="B90" s="8"/>
      <c r="C90" s="8"/>
      <c r="D90" s="8"/>
      <c r="E90" s="6"/>
      <c r="F90" s="6"/>
      <c r="G90" s="6"/>
    </row>
    <row r="91" spans="1:7" x14ac:dyDescent="0.25">
      <c r="A91" s="9"/>
      <c r="B91" s="8"/>
      <c r="C91" s="8"/>
      <c r="D91" s="8"/>
      <c r="E91" s="6"/>
      <c r="F91" s="6"/>
      <c r="G91" s="6"/>
    </row>
    <row r="92" spans="1:7" x14ac:dyDescent="0.25">
      <c r="A92" s="9"/>
      <c r="B92" s="8"/>
      <c r="C92" s="8"/>
      <c r="D92" s="8"/>
      <c r="E92" s="6"/>
      <c r="F92" s="6"/>
      <c r="G92" s="6"/>
    </row>
    <row r="93" spans="1:7" x14ac:dyDescent="0.25">
      <c r="A93" s="9"/>
      <c r="B93" s="8"/>
      <c r="C93" s="8"/>
      <c r="D93" s="8"/>
      <c r="E93" s="6"/>
      <c r="F93" s="6"/>
      <c r="G93" s="6"/>
    </row>
    <row r="94" spans="1:7" x14ac:dyDescent="0.25">
      <c r="A94" s="9"/>
      <c r="B94" s="8"/>
      <c r="C94" s="8"/>
      <c r="D94" s="8"/>
      <c r="E94" s="6"/>
      <c r="F94" s="6"/>
      <c r="G94" s="6"/>
    </row>
    <row r="95" spans="1:7" x14ac:dyDescent="0.25">
      <c r="A95" s="9"/>
      <c r="B95" s="8"/>
      <c r="C95" s="8"/>
      <c r="D95" s="8"/>
      <c r="E95" s="6"/>
      <c r="F95" s="6"/>
      <c r="G95" s="6"/>
    </row>
    <row r="96" spans="1:7" x14ac:dyDescent="0.25">
      <c r="A96" s="9"/>
      <c r="B96" s="8"/>
      <c r="C96" s="8"/>
      <c r="D96" s="8"/>
      <c r="E96" s="6"/>
      <c r="F96" s="6"/>
      <c r="G96" s="6"/>
    </row>
    <row r="97" spans="1:7" x14ac:dyDescent="0.25">
      <c r="A97" s="9"/>
      <c r="B97" s="8"/>
      <c r="C97" s="8"/>
      <c r="D97" s="8"/>
      <c r="E97" s="6"/>
      <c r="F97" s="6"/>
      <c r="G97" s="6"/>
    </row>
    <row r="98" spans="1:7" x14ac:dyDescent="0.25">
      <c r="A98" s="9"/>
      <c r="B98" s="8"/>
      <c r="C98" s="8"/>
      <c r="D98" s="8"/>
      <c r="E98" s="6"/>
      <c r="F98" s="6"/>
      <c r="G98" s="6"/>
    </row>
    <row r="99" spans="1:7" x14ac:dyDescent="0.25">
      <c r="A99" s="9"/>
      <c r="B99" s="8"/>
      <c r="C99" s="8"/>
      <c r="D99" s="8"/>
      <c r="E99" s="6"/>
      <c r="F99" s="6"/>
      <c r="G99" s="6"/>
    </row>
    <row r="100" spans="1:7" x14ac:dyDescent="0.25">
      <c r="A100" s="9"/>
      <c r="B100" s="8"/>
      <c r="C100" s="8"/>
      <c r="D100" s="8"/>
      <c r="E100" s="6"/>
      <c r="F100" s="6"/>
      <c r="G100" s="6"/>
    </row>
    <row r="101" spans="1:7" x14ac:dyDescent="0.25">
      <c r="A101" s="9"/>
      <c r="B101" s="8"/>
      <c r="C101" s="8"/>
      <c r="D101" s="8"/>
    </row>
    <row r="102" spans="1:7" x14ac:dyDescent="0.25">
      <c r="A102" s="9"/>
      <c r="B102" s="8"/>
      <c r="C102" s="8"/>
      <c r="D102" s="8"/>
    </row>
    <row r="103" spans="1:7" x14ac:dyDescent="0.25">
      <c r="A103" s="9"/>
      <c r="B103" s="8"/>
      <c r="C103" s="8"/>
      <c r="D103" s="8"/>
    </row>
    <row r="104" spans="1:7" x14ac:dyDescent="0.25">
      <c r="A104" s="9"/>
      <c r="B104" s="8"/>
      <c r="C104" s="8"/>
      <c r="D104" s="8"/>
    </row>
    <row r="105" spans="1:7" x14ac:dyDescent="0.25">
      <c r="A105" s="9"/>
      <c r="B105" s="8"/>
      <c r="C105" s="8"/>
      <c r="D105" s="8"/>
    </row>
    <row r="106" spans="1:7" x14ac:dyDescent="0.25">
      <c r="A106" s="9"/>
      <c r="B106" s="8"/>
      <c r="C106" s="8"/>
      <c r="D106" s="8"/>
    </row>
    <row r="107" spans="1:7" x14ac:dyDescent="0.25">
      <c r="B107" s="8"/>
      <c r="C107" s="8"/>
      <c r="D107" s="8"/>
    </row>
    <row r="108" spans="1:7" x14ac:dyDescent="0.25">
      <c r="B108" s="8"/>
      <c r="C108" s="8"/>
      <c r="D108" s="8"/>
    </row>
    <row r="109" spans="1:7" x14ac:dyDescent="0.25">
      <c r="B109" s="8"/>
      <c r="C109" s="8"/>
      <c r="D109" s="8"/>
    </row>
    <row r="110" spans="1:7" x14ac:dyDescent="0.25">
      <c r="B110" s="8"/>
      <c r="C110" s="8"/>
      <c r="D110" s="8"/>
    </row>
    <row r="111" spans="1:7" x14ac:dyDescent="0.25">
      <c r="B111" s="8"/>
      <c r="C111" s="8"/>
      <c r="D111" s="8"/>
    </row>
    <row r="112" spans="1:7" x14ac:dyDescent="0.25">
      <c r="B112" s="8"/>
      <c r="C112" s="8"/>
      <c r="D112" s="8"/>
    </row>
    <row r="113" spans="2:4" x14ac:dyDescent="0.25">
      <c r="B113" s="8"/>
      <c r="C113" s="8"/>
      <c r="D113" s="8"/>
    </row>
    <row r="114" spans="2:4" x14ac:dyDescent="0.25">
      <c r="B114" s="8"/>
      <c r="C114" s="8"/>
      <c r="D114" s="8"/>
    </row>
    <row r="115" spans="2:4" x14ac:dyDescent="0.25">
      <c r="B115" s="8"/>
      <c r="C115" s="8"/>
      <c r="D115" s="8"/>
    </row>
    <row r="116" spans="2:4" x14ac:dyDescent="0.25">
      <c r="B116" s="8"/>
      <c r="C116" s="8"/>
      <c r="D116" s="8"/>
    </row>
  </sheetData>
  <mergeCells count="1">
    <mergeCell ref="A1:G1"/>
  </mergeCells>
  <pageMargins left="0.7" right="0.7" top="0.75" bottom="0.75" header="0.3" footer="0.3"/>
  <pageSetup orientation="portrait"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5"/>
  <dimension ref="A1:O158"/>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97</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135" x14ac:dyDescent="0.25">
      <c r="A3" s="9">
        <v>42727</v>
      </c>
      <c r="B3" s="8" t="s">
        <v>491</v>
      </c>
      <c r="C3" s="8" t="s">
        <v>455</v>
      </c>
      <c r="D3" s="8" t="s">
        <v>172</v>
      </c>
      <c r="E3" s="6" t="s">
        <v>1385</v>
      </c>
      <c r="F3" s="6" t="s">
        <v>1478</v>
      </c>
      <c r="G3" s="6" t="s">
        <v>1495</v>
      </c>
    </row>
    <row r="4" spans="1:15" ht="75" x14ac:dyDescent="0.25">
      <c r="A4" s="9">
        <v>42727</v>
      </c>
      <c r="B4" s="8" t="s">
        <v>491</v>
      </c>
      <c r="C4" s="8" t="s">
        <v>455</v>
      </c>
      <c r="D4" s="8" t="s">
        <v>168</v>
      </c>
      <c r="E4" s="6" t="s">
        <v>1385</v>
      </c>
      <c r="F4" s="6" t="s">
        <v>1479</v>
      </c>
      <c r="G4" s="6" t="s">
        <v>1496</v>
      </c>
    </row>
    <row r="5" spans="1:15" ht="135" x14ac:dyDescent="0.25">
      <c r="A5" s="9">
        <v>42727</v>
      </c>
      <c r="B5" s="8" t="s">
        <v>491</v>
      </c>
      <c r="C5" s="8" t="s">
        <v>455</v>
      </c>
      <c r="D5" s="8" t="s">
        <v>168</v>
      </c>
      <c r="E5" s="6" t="s">
        <v>1481</v>
      </c>
      <c r="F5" s="6" t="s">
        <v>1480</v>
      </c>
      <c r="G5" s="6" t="s">
        <v>1496</v>
      </c>
    </row>
    <row r="6" spans="1:15" ht="150" x14ac:dyDescent="0.25">
      <c r="A6" s="9">
        <v>42727</v>
      </c>
      <c r="B6" s="8" t="s">
        <v>491</v>
      </c>
      <c r="C6" s="8" t="s">
        <v>455</v>
      </c>
      <c r="D6" s="8" t="s">
        <v>168</v>
      </c>
      <c r="E6" s="6" t="s">
        <v>1483</v>
      </c>
      <c r="F6" s="6" t="s">
        <v>1482</v>
      </c>
      <c r="G6" s="6"/>
    </row>
    <row r="7" spans="1:15" ht="90" x14ac:dyDescent="0.25">
      <c r="A7" s="9">
        <v>42727</v>
      </c>
      <c r="B7" s="8" t="s">
        <v>491</v>
      </c>
      <c r="C7" s="8" t="s">
        <v>455</v>
      </c>
      <c r="D7" s="8" t="s">
        <v>168</v>
      </c>
      <c r="E7" s="6" t="s">
        <v>1485</v>
      </c>
      <c r="F7" s="6" t="s">
        <v>1484</v>
      </c>
      <c r="G7" s="6"/>
    </row>
    <row r="8" spans="1:15" ht="105" x14ac:dyDescent="0.25">
      <c r="A8" s="9">
        <v>42727</v>
      </c>
      <c r="B8" s="8" t="s">
        <v>491</v>
      </c>
      <c r="C8" s="8" t="s">
        <v>318</v>
      </c>
      <c r="D8" s="8" t="s">
        <v>168</v>
      </c>
      <c r="E8" s="13" t="s">
        <v>1487</v>
      </c>
      <c r="F8" s="6" t="s">
        <v>1486</v>
      </c>
      <c r="G8" s="6"/>
    </row>
    <row r="9" spans="1:15" ht="165" x14ac:dyDescent="0.25">
      <c r="A9" s="9">
        <v>42727</v>
      </c>
      <c r="B9" s="8" t="s">
        <v>491</v>
      </c>
      <c r="C9" s="8" t="s">
        <v>319</v>
      </c>
      <c r="D9" s="8" t="s">
        <v>172</v>
      </c>
      <c r="E9" s="6" t="s">
        <v>1489</v>
      </c>
      <c r="F9" s="6" t="s">
        <v>1488</v>
      </c>
      <c r="G9" s="6"/>
    </row>
    <row r="10" spans="1:15" ht="105" x14ac:dyDescent="0.25">
      <c r="A10" s="9">
        <v>42727</v>
      </c>
      <c r="B10" s="8" t="s">
        <v>491</v>
      </c>
      <c r="C10" s="8" t="s">
        <v>319</v>
      </c>
      <c r="D10" s="8" t="s">
        <v>168</v>
      </c>
      <c r="E10" s="6" t="s">
        <v>1483</v>
      </c>
      <c r="F10" s="6" t="s">
        <v>1490</v>
      </c>
      <c r="G10" s="6"/>
    </row>
    <row r="11" spans="1:15" ht="120" x14ac:dyDescent="0.25">
      <c r="A11" s="9">
        <v>42727</v>
      </c>
      <c r="B11" s="8" t="s">
        <v>491</v>
      </c>
      <c r="C11" s="8" t="s">
        <v>320</v>
      </c>
      <c r="D11" s="8" t="s">
        <v>172</v>
      </c>
      <c r="E11" s="6" t="s">
        <v>1492</v>
      </c>
      <c r="F11" s="6" t="s">
        <v>1491</v>
      </c>
      <c r="G11" s="6"/>
    </row>
    <row r="12" spans="1:15" ht="180" x14ac:dyDescent="0.25">
      <c r="A12" s="9">
        <v>42727</v>
      </c>
      <c r="B12" s="8" t="s">
        <v>491</v>
      </c>
      <c r="C12" s="8" t="s">
        <v>1493</v>
      </c>
      <c r="D12" s="8" t="s">
        <v>172</v>
      </c>
      <c r="E12" s="6"/>
      <c r="F12" s="6" t="s">
        <v>1494</v>
      </c>
      <c r="G12" s="6"/>
    </row>
    <row r="13" spans="1:15" ht="120" x14ac:dyDescent="0.25">
      <c r="A13" s="9">
        <v>42502</v>
      </c>
      <c r="B13" s="8" t="s">
        <v>491</v>
      </c>
      <c r="C13" s="8" t="s">
        <v>318</v>
      </c>
      <c r="D13" s="8" t="s">
        <v>172</v>
      </c>
      <c r="E13" s="6"/>
      <c r="F13" s="6" t="s">
        <v>1497</v>
      </c>
      <c r="G13" s="6"/>
    </row>
    <row r="14" spans="1:15" ht="90" x14ac:dyDescent="0.25">
      <c r="A14" s="9">
        <v>42502</v>
      </c>
      <c r="B14" s="8" t="s">
        <v>491</v>
      </c>
      <c r="C14" s="8" t="s">
        <v>468</v>
      </c>
      <c r="D14" s="8" t="s">
        <v>168</v>
      </c>
      <c r="E14" s="6"/>
      <c r="F14" s="6" t="s">
        <v>1498</v>
      </c>
      <c r="G14" s="6"/>
    </row>
    <row r="15" spans="1:15" ht="105" x14ac:dyDescent="0.25">
      <c r="A15" s="9">
        <v>42502</v>
      </c>
      <c r="B15" s="8" t="s">
        <v>491</v>
      </c>
      <c r="C15" s="8" t="s">
        <v>468</v>
      </c>
      <c r="D15" s="8" t="s">
        <v>168</v>
      </c>
      <c r="E15" s="6" t="s">
        <v>1500</v>
      </c>
      <c r="F15" s="6" t="s">
        <v>1499</v>
      </c>
      <c r="G15" s="6"/>
    </row>
    <row r="16" spans="1:15" ht="180" x14ac:dyDescent="0.25">
      <c r="A16" s="9">
        <v>42502</v>
      </c>
      <c r="B16" s="8" t="s">
        <v>491</v>
      </c>
      <c r="C16" s="8" t="s">
        <v>468</v>
      </c>
      <c r="D16" s="8" t="s">
        <v>172</v>
      </c>
      <c r="E16" s="6" t="s">
        <v>1502</v>
      </c>
      <c r="F16" s="6" t="s">
        <v>1501</v>
      </c>
      <c r="G16" s="6"/>
    </row>
    <row r="17" spans="1:7" ht="120" x14ac:dyDescent="0.25">
      <c r="A17" s="9">
        <v>42502</v>
      </c>
      <c r="B17" s="8" t="s">
        <v>491</v>
      </c>
      <c r="C17" s="8" t="s">
        <v>323</v>
      </c>
      <c r="D17" s="8" t="s">
        <v>168</v>
      </c>
      <c r="E17" s="6"/>
      <c r="F17" s="6" t="s">
        <v>1503</v>
      </c>
      <c r="G17" s="6"/>
    </row>
    <row r="18" spans="1:7" ht="150" x14ac:dyDescent="0.25">
      <c r="A18" s="9">
        <v>42450</v>
      </c>
      <c r="B18" s="8" t="s">
        <v>231</v>
      </c>
      <c r="C18" s="8" t="s">
        <v>576</v>
      </c>
      <c r="D18" s="8" t="s">
        <v>168</v>
      </c>
      <c r="E18" s="6" t="s">
        <v>1504</v>
      </c>
      <c r="F18" s="6" t="s">
        <v>1508</v>
      </c>
      <c r="G18" s="6"/>
    </row>
    <row r="19" spans="1:7" ht="105" x14ac:dyDescent="0.25">
      <c r="A19" s="9">
        <v>42450</v>
      </c>
      <c r="B19" s="8" t="s">
        <v>231</v>
      </c>
      <c r="C19" s="8" t="s">
        <v>576</v>
      </c>
      <c r="D19" s="8" t="s">
        <v>172</v>
      </c>
      <c r="E19" s="6" t="s">
        <v>1506</v>
      </c>
      <c r="F19" s="6" t="s">
        <v>1505</v>
      </c>
      <c r="G19" s="6"/>
    </row>
    <row r="20" spans="1:7" ht="75" x14ac:dyDescent="0.25">
      <c r="A20" s="9">
        <v>42450</v>
      </c>
      <c r="B20" s="8" t="s">
        <v>231</v>
      </c>
      <c r="C20" s="8" t="s">
        <v>576</v>
      </c>
      <c r="D20" s="8" t="s">
        <v>168</v>
      </c>
      <c r="E20" s="6" t="s">
        <v>1506</v>
      </c>
      <c r="F20" s="6" t="s">
        <v>2674</v>
      </c>
      <c r="G20" s="6"/>
    </row>
    <row r="21" spans="1:7" ht="105" x14ac:dyDescent="0.25">
      <c r="A21" s="9">
        <v>42450</v>
      </c>
      <c r="B21" s="8" t="s">
        <v>231</v>
      </c>
      <c r="C21" s="8" t="s">
        <v>576</v>
      </c>
      <c r="D21" s="8" t="s">
        <v>168</v>
      </c>
      <c r="E21" s="6" t="s">
        <v>1506</v>
      </c>
      <c r="F21" s="6" t="s">
        <v>1509</v>
      </c>
      <c r="G21" s="6"/>
    </row>
    <row r="22" spans="1:7" ht="90" x14ac:dyDescent="0.25">
      <c r="A22" s="9">
        <v>42450</v>
      </c>
      <c r="B22" s="8" t="s">
        <v>231</v>
      </c>
      <c r="C22" s="8" t="s">
        <v>576</v>
      </c>
      <c r="D22" s="8" t="s">
        <v>168</v>
      </c>
      <c r="E22" s="6" t="s">
        <v>1507</v>
      </c>
      <c r="F22" s="6" t="s">
        <v>1510</v>
      </c>
      <c r="G22" s="6"/>
    </row>
    <row r="23" spans="1:7" ht="75" x14ac:dyDescent="0.25">
      <c r="A23" s="9">
        <v>42450</v>
      </c>
      <c r="B23" s="8" t="s">
        <v>231</v>
      </c>
      <c r="C23" s="8" t="s">
        <v>576</v>
      </c>
      <c r="D23" s="8" t="s">
        <v>168</v>
      </c>
      <c r="E23" s="6" t="s">
        <v>1507</v>
      </c>
      <c r="F23" s="6" t="s">
        <v>1511</v>
      </c>
      <c r="G23" s="6"/>
    </row>
    <row r="24" spans="1:7" x14ac:dyDescent="0.25">
      <c r="A24" s="9"/>
      <c r="C24" s="8"/>
      <c r="D24" s="8"/>
      <c r="E24" s="6"/>
      <c r="F24" s="6"/>
      <c r="G24" s="6"/>
    </row>
    <row r="25" spans="1:7" x14ac:dyDescent="0.25">
      <c r="A25" s="9"/>
      <c r="C25" s="8"/>
      <c r="D25" s="8"/>
      <c r="E25" s="6"/>
      <c r="F25" s="6"/>
      <c r="G25" s="6"/>
    </row>
    <row r="26" spans="1:7" x14ac:dyDescent="0.25">
      <c r="A26" s="9"/>
      <c r="C26" s="8"/>
      <c r="D26" s="8"/>
      <c r="E26" s="6"/>
      <c r="F26" s="6"/>
      <c r="G26" s="6"/>
    </row>
    <row r="27" spans="1:7" x14ac:dyDescent="0.25">
      <c r="A27" s="9"/>
      <c r="C27" s="8"/>
      <c r="D27" s="8"/>
      <c r="E27" s="6"/>
      <c r="F27" s="6"/>
      <c r="G27" s="6"/>
    </row>
    <row r="28" spans="1:7" x14ac:dyDescent="0.25">
      <c r="A28" s="9"/>
      <c r="C28" s="8"/>
      <c r="D28" s="8"/>
      <c r="E28" s="6"/>
      <c r="F28" s="6"/>
      <c r="G28" s="6"/>
    </row>
    <row r="29" spans="1:7" x14ac:dyDescent="0.25">
      <c r="A29" s="9"/>
      <c r="C29" s="8"/>
      <c r="D29" s="8"/>
      <c r="E29" s="6"/>
      <c r="F29" s="6"/>
      <c r="G29" s="6"/>
    </row>
    <row r="30" spans="1:7" x14ac:dyDescent="0.25">
      <c r="A30" s="9"/>
      <c r="C30" s="8"/>
      <c r="D30" s="8"/>
      <c r="E30" s="6"/>
      <c r="F30" s="6"/>
      <c r="G30" s="6"/>
    </row>
    <row r="31" spans="1:7" x14ac:dyDescent="0.25">
      <c r="A31" s="9"/>
      <c r="C31" s="8"/>
      <c r="D31" s="8"/>
      <c r="E31" s="6"/>
      <c r="F31" s="6"/>
      <c r="G31" s="6"/>
    </row>
    <row r="32" spans="1:7" x14ac:dyDescent="0.25">
      <c r="A32" s="9"/>
      <c r="C32" s="8"/>
      <c r="D32" s="8"/>
      <c r="E32" s="6"/>
      <c r="F32" s="6"/>
      <c r="G32" s="6"/>
    </row>
    <row r="33" spans="1:7" x14ac:dyDescent="0.25">
      <c r="A33" s="9"/>
      <c r="C33" s="8"/>
      <c r="D33" s="8"/>
      <c r="E33" s="6"/>
      <c r="F33" s="6"/>
      <c r="G33" s="6"/>
    </row>
    <row r="34" spans="1:7" x14ac:dyDescent="0.25">
      <c r="A34" s="9"/>
      <c r="C34" s="8"/>
      <c r="D34" s="8"/>
      <c r="E34" s="6"/>
      <c r="F34" s="6"/>
      <c r="G34" s="6"/>
    </row>
    <row r="35" spans="1:7" x14ac:dyDescent="0.25">
      <c r="A35" s="9"/>
      <c r="C35" s="8"/>
      <c r="D35" s="8"/>
      <c r="E35" s="6"/>
      <c r="F35" s="6"/>
      <c r="G35" s="6"/>
    </row>
    <row r="36" spans="1:7" x14ac:dyDescent="0.25">
      <c r="A36" s="9"/>
      <c r="C36" s="8"/>
      <c r="D36" s="8"/>
      <c r="E36" s="6"/>
      <c r="F36" s="6"/>
      <c r="G36" s="6"/>
    </row>
    <row r="37" spans="1:7" x14ac:dyDescent="0.25">
      <c r="A37" s="9"/>
      <c r="C37" s="8"/>
      <c r="D37" s="8"/>
      <c r="E37" s="6"/>
      <c r="F37" s="6"/>
      <c r="G37" s="6"/>
    </row>
    <row r="38" spans="1:7" x14ac:dyDescent="0.25">
      <c r="A38" s="9"/>
      <c r="C38" s="8"/>
      <c r="D38" s="8"/>
      <c r="E38" s="6"/>
      <c r="F38" s="6"/>
      <c r="G38" s="6"/>
    </row>
    <row r="39" spans="1:7" x14ac:dyDescent="0.25">
      <c r="A39" s="9"/>
      <c r="C39" s="8"/>
      <c r="D39" s="8"/>
      <c r="E39" s="6"/>
      <c r="F39" s="6"/>
      <c r="G39" s="6"/>
    </row>
    <row r="40" spans="1:7" x14ac:dyDescent="0.25">
      <c r="A40" s="9"/>
      <c r="C40" s="8"/>
      <c r="D40" s="8"/>
      <c r="E40" s="6"/>
      <c r="F40" s="6"/>
      <c r="G40" s="6"/>
    </row>
    <row r="41" spans="1:7" x14ac:dyDescent="0.25">
      <c r="A41" s="9"/>
      <c r="C41" s="8"/>
      <c r="D41" s="8"/>
      <c r="E41" s="6"/>
      <c r="F41" s="6"/>
      <c r="G41" s="6"/>
    </row>
    <row r="42" spans="1:7" x14ac:dyDescent="0.25">
      <c r="A42" s="9"/>
      <c r="C42" s="8"/>
      <c r="D42" s="8"/>
      <c r="E42" s="6"/>
      <c r="F42" s="6"/>
      <c r="G42" s="6"/>
    </row>
    <row r="43" spans="1:7" x14ac:dyDescent="0.25">
      <c r="A43" s="9"/>
      <c r="C43" s="8"/>
      <c r="D43" s="8"/>
      <c r="E43" s="6"/>
      <c r="F43" s="6"/>
      <c r="G43" s="6"/>
    </row>
    <row r="44" spans="1:7" x14ac:dyDescent="0.25">
      <c r="A44" s="9"/>
      <c r="C44" s="8"/>
      <c r="D44" s="8"/>
      <c r="E44" s="6"/>
      <c r="F44" s="6"/>
      <c r="G44" s="6"/>
    </row>
    <row r="45" spans="1:7" x14ac:dyDescent="0.25">
      <c r="A45" s="9"/>
      <c r="C45" s="8"/>
      <c r="D45" s="8"/>
      <c r="E45" s="6"/>
      <c r="F45" s="6"/>
      <c r="G45" s="6"/>
    </row>
    <row r="46" spans="1:7" x14ac:dyDescent="0.25">
      <c r="A46" s="9"/>
      <c r="C46" s="8"/>
      <c r="D46" s="8"/>
      <c r="E46" s="6"/>
      <c r="F46" s="6"/>
      <c r="G46" s="6"/>
    </row>
    <row r="47" spans="1:7" x14ac:dyDescent="0.25">
      <c r="A47" s="9"/>
      <c r="C47" s="8"/>
      <c r="D47" s="8"/>
      <c r="E47" s="6"/>
      <c r="F47" s="6"/>
      <c r="G47" s="6"/>
    </row>
    <row r="48" spans="1:7" x14ac:dyDescent="0.25">
      <c r="A48" s="9"/>
      <c r="C48" s="8"/>
      <c r="D48" s="8"/>
      <c r="E48" s="6"/>
      <c r="F48" s="6"/>
      <c r="G48" s="6"/>
    </row>
    <row r="49" spans="1:7" x14ac:dyDescent="0.25">
      <c r="A49" s="9"/>
      <c r="C49" s="8"/>
      <c r="D49" s="8"/>
      <c r="E49" s="6"/>
      <c r="F49" s="6"/>
      <c r="G49" s="6"/>
    </row>
    <row r="50" spans="1:7" x14ac:dyDescent="0.25">
      <c r="A50" s="9"/>
      <c r="C50" s="8"/>
      <c r="D50" s="8"/>
      <c r="E50" s="6"/>
      <c r="F50" s="6"/>
      <c r="G50" s="6"/>
    </row>
    <row r="51" spans="1:7" x14ac:dyDescent="0.25">
      <c r="A51" s="9"/>
      <c r="C51" s="8"/>
      <c r="D51" s="8"/>
      <c r="E51" s="6"/>
      <c r="F51" s="6"/>
      <c r="G51" s="6"/>
    </row>
    <row r="52" spans="1:7" x14ac:dyDescent="0.25">
      <c r="A52" s="9"/>
      <c r="C52" s="8"/>
      <c r="D52" s="8"/>
      <c r="E52" s="6"/>
      <c r="F52" s="6"/>
      <c r="G52" s="6"/>
    </row>
    <row r="53" spans="1:7" x14ac:dyDescent="0.25">
      <c r="A53" s="9"/>
      <c r="C53" s="8"/>
      <c r="D53" s="8"/>
      <c r="E53" s="6"/>
      <c r="F53" s="6"/>
      <c r="G53" s="6"/>
    </row>
    <row r="54" spans="1:7" x14ac:dyDescent="0.25">
      <c r="A54" s="9"/>
      <c r="C54" s="8"/>
      <c r="D54" s="8"/>
      <c r="E54" s="6"/>
      <c r="F54" s="6"/>
      <c r="G54" s="6"/>
    </row>
    <row r="55" spans="1:7" x14ac:dyDescent="0.25">
      <c r="A55" s="9"/>
      <c r="C55" s="8"/>
      <c r="D55" s="8"/>
      <c r="E55" s="6"/>
      <c r="F55" s="6"/>
      <c r="G55" s="6"/>
    </row>
    <row r="56" spans="1:7" x14ac:dyDescent="0.25">
      <c r="A56" s="9"/>
      <c r="C56" s="8"/>
      <c r="D56" s="8"/>
      <c r="E56" s="6"/>
      <c r="F56" s="6"/>
      <c r="G56" s="6"/>
    </row>
    <row r="57" spans="1:7" x14ac:dyDescent="0.25">
      <c r="A57" s="9"/>
      <c r="C57" s="8"/>
      <c r="D57" s="8"/>
      <c r="E57" s="6"/>
      <c r="F57" s="6"/>
      <c r="G57" s="6"/>
    </row>
    <row r="58" spans="1:7" x14ac:dyDescent="0.25">
      <c r="A58" s="9"/>
      <c r="C58" s="8"/>
      <c r="D58" s="8"/>
      <c r="E58" s="6"/>
      <c r="F58" s="6"/>
      <c r="G58" s="6"/>
    </row>
    <row r="59" spans="1:7" x14ac:dyDescent="0.25">
      <c r="A59" s="9"/>
      <c r="C59" s="8"/>
      <c r="D59" s="8"/>
      <c r="E59" s="6"/>
      <c r="F59" s="6"/>
      <c r="G59" s="6"/>
    </row>
    <row r="60" spans="1:7" x14ac:dyDescent="0.25">
      <c r="A60" s="9"/>
      <c r="C60" s="8"/>
      <c r="D60" s="8"/>
      <c r="E60" s="6"/>
      <c r="F60" s="6"/>
      <c r="G60" s="6"/>
    </row>
    <row r="61" spans="1:7" x14ac:dyDescent="0.25">
      <c r="A61" s="9"/>
      <c r="C61" s="8"/>
      <c r="E61" s="6"/>
      <c r="F61" s="6"/>
      <c r="G61" s="6"/>
    </row>
    <row r="62" spans="1:7" x14ac:dyDescent="0.25">
      <c r="A62" s="9"/>
      <c r="C62" s="8"/>
      <c r="E62" s="6"/>
      <c r="F62" s="6"/>
      <c r="G62" s="6"/>
    </row>
    <row r="63" spans="1:7" x14ac:dyDescent="0.25">
      <c r="A63" s="9"/>
      <c r="C63" s="8"/>
      <c r="E63" s="6"/>
      <c r="F63" s="6"/>
      <c r="G63" s="6"/>
    </row>
    <row r="64" spans="1:7" x14ac:dyDescent="0.25">
      <c r="A64" s="9"/>
      <c r="C64" s="8"/>
      <c r="E64" s="6"/>
      <c r="F64" s="6"/>
      <c r="G64" s="6"/>
    </row>
    <row r="65" spans="1:7" x14ac:dyDescent="0.25">
      <c r="A65" s="9"/>
      <c r="C65" s="8"/>
      <c r="E65" s="6"/>
      <c r="F65" s="6"/>
      <c r="G65" s="6"/>
    </row>
    <row r="66" spans="1:7" x14ac:dyDescent="0.25">
      <c r="A66" s="9"/>
      <c r="C66" s="8"/>
      <c r="E66" s="6"/>
      <c r="F66" s="6"/>
      <c r="G66" s="6"/>
    </row>
    <row r="67" spans="1:7" x14ac:dyDescent="0.25">
      <c r="A67" s="9"/>
      <c r="C67" s="8"/>
      <c r="E67" s="6"/>
      <c r="F67" s="6"/>
      <c r="G67" s="6"/>
    </row>
    <row r="68" spans="1:7" x14ac:dyDescent="0.25">
      <c r="A68" s="9"/>
      <c r="C68" s="8"/>
      <c r="E68" s="6"/>
      <c r="F68" s="6"/>
      <c r="G68" s="6"/>
    </row>
    <row r="69" spans="1:7" x14ac:dyDescent="0.25">
      <c r="A69" s="9"/>
      <c r="E69" s="6"/>
      <c r="F69" s="6"/>
      <c r="G69" s="6"/>
    </row>
    <row r="70" spans="1:7" x14ac:dyDescent="0.25">
      <c r="A70" s="9"/>
      <c r="E70" s="6"/>
      <c r="F70" s="6"/>
      <c r="G70" s="6"/>
    </row>
    <row r="71" spans="1:7" x14ac:dyDescent="0.25">
      <c r="A71" s="9"/>
      <c r="E71" s="6"/>
      <c r="F71" s="6"/>
      <c r="G71" s="6"/>
    </row>
    <row r="72" spans="1:7" x14ac:dyDescent="0.25">
      <c r="A72" s="9"/>
      <c r="E72" s="6"/>
      <c r="F72" s="6"/>
      <c r="G72" s="6"/>
    </row>
    <row r="73" spans="1:7" x14ac:dyDescent="0.25">
      <c r="A73" s="9"/>
      <c r="E73" s="6"/>
      <c r="F73" s="6"/>
      <c r="G73" s="6"/>
    </row>
    <row r="74" spans="1:7" x14ac:dyDescent="0.25">
      <c r="A74" s="9"/>
      <c r="E74" s="6"/>
      <c r="F74" s="6"/>
      <c r="G74" s="6"/>
    </row>
    <row r="75" spans="1:7" x14ac:dyDescent="0.25">
      <c r="A75" s="9"/>
      <c r="E75" s="6"/>
      <c r="F75" s="6"/>
      <c r="G75" s="6"/>
    </row>
    <row r="76" spans="1:7" x14ac:dyDescent="0.25">
      <c r="A76" s="9"/>
      <c r="E76" s="6"/>
      <c r="F76" s="6"/>
      <c r="G76" s="6"/>
    </row>
    <row r="77" spans="1:7" x14ac:dyDescent="0.25">
      <c r="A77" s="9"/>
      <c r="E77" s="6"/>
      <c r="F77" s="6"/>
      <c r="G77" s="6"/>
    </row>
    <row r="78" spans="1:7" x14ac:dyDescent="0.25">
      <c r="A78" s="9"/>
      <c r="E78" s="6"/>
      <c r="F78" s="6"/>
      <c r="G78" s="6"/>
    </row>
    <row r="79" spans="1:7" x14ac:dyDescent="0.25">
      <c r="A79" s="9"/>
      <c r="E79" s="6"/>
      <c r="F79" s="6"/>
      <c r="G79" s="6"/>
    </row>
    <row r="80" spans="1:7" x14ac:dyDescent="0.25">
      <c r="A80" s="9"/>
      <c r="E80" s="6"/>
      <c r="F80" s="6"/>
      <c r="G80" s="6"/>
    </row>
    <row r="81" spans="1:7" x14ac:dyDescent="0.25">
      <c r="A81" s="9"/>
      <c r="E81" s="6"/>
      <c r="F81" s="6"/>
      <c r="G81" s="6"/>
    </row>
    <row r="82" spans="1:7" x14ac:dyDescent="0.25">
      <c r="A82" s="9"/>
      <c r="E82" s="6"/>
      <c r="F82" s="6"/>
      <c r="G82" s="6"/>
    </row>
    <row r="83" spans="1:7" x14ac:dyDescent="0.25">
      <c r="A83" s="9"/>
      <c r="E83" s="6"/>
      <c r="F83" s="6"/>
      <c r="G83" s="6"/>
    </row>
    <row r="84" spans="1:7" x14ac:dyDescent="0.25">
      <c r="A84" s="9"/>
      <c r="E84" s="6"/>
      <c r="F84" s="6"/>
      <c r="G84" s="6"/>
    </row>
    <row r="85" spans="1:7" x14ac:dyDescent="0.25">
      <c r="A85" s="9"/>
      <c r="E85" s="6"/>
      <c r="F85" s="6"/>
      <c r="G85" s="6"/>
    </row>
    <row r="86" spans="1:7" x14ac:dyDescent="0.25">
      <c r="A86" s="9"/>
      <c r="E86" s="6"/>
      <c r="F86" s="6"/>
      <c r="G86" s="6"/>
    </row>
    <row r="87" spans="1:7" x14ac:dyDescent="0.25">
      <c r="A87" s="9"/>
      <c r="E87" s="6"/>
      <c r="F87" s="6"/>
      <c r="G87" s="6"/>
    </row>
    <row r="88" spans="1:7" x14ac:dyDescent="0.25">
      <c r="A88" s="9"/>
      <c r="E88" s="6"/>
      <c r="F88" s="6"/>
      <c r="G88" s="6"/>
    </row>
    <row r="89" spans="1:7" x14ac:dyDescent="0.25">
      <c r="A89" s="9"/>
      <c r="E89" s="6"/>
      <c r="F89" s="6"/>
      <c r="G89" s="6"/>
    </row>
    <row r="90" spans="1:7" x14ac:dyDescent="0.25">
      <c r="A90" s="9"/>
      <c r="E90" s="6"/>
      <c r="F90" s="6"/>
      <c r="G90" s="6"/>
    </row>
    <row r="91" spans="1:7" x14ac:dyDescent="0.25">
      <c r="A91" s="9"/>
      <c r="E91" s="6"/>
      <c r="F91" s="6"/>
      <c r="G91" s="6"/>
    </row>
    <row r="92" spans="1:7" x14ac:dyDescent="0.25">
      <c r="A92" s="9"/>
      <c r="E92" s="6"/>
      <c r="F92" s="6"/>
      <c r="G92" s="6"/>
    </row>
    <row r="93" spans="1:7" x14ac:dyDescent="0.25">
      <c r="A93" s="9"/>
      <c r="E93" s="6"/>
      <c r="F93" s="6"/>
      <c r="G93" s="6"/>
    </row>
    <row r="94" spans="1:7" x14ac:dyDescent="0.25">
      <c r="A94" s="9"/>
      <c r="E94" s="6"/>
      <c r="F94" s="6"/>
      <c r="G94" s="6"/>
    </row>
    <row r="95" spans="1:7" x14ac:dyDescent="0.25">
      <c r="A95" s="9"/>
      <c r="E95" s="6"/>
      <c r="F95" s="6"/>
      <c r="G95" s="6"/>
    </row>
    <row r="96" spans="1:7" x14ac:dyDescent="0.25">
      <c r="A96" s="9"/>
      <c r="E96" s="6"/>
      <c r="F96" s="6"/>
      <c r="G96" s="6"/>
    </row>
    <row r="97" spans="1:7" x14ac:dyDescent="0.25">
      <c r="A97" s="9"/>
      <c r="E97" s="6"/>
      <c r="F97" s="6"/>
      <c r="G97" s="6"/>
    </row>
    <row r="98" spans="1:7" x14ac:dyDescent="0.25">
      <c r="A98" s="9"/>
      <c r="E98" s="6"/>
      <c r="F98" s="6"/>
      <c r="G98" s="6"/>
    </row>
    <row r="99" spans="1:7" x14ac:dyDescent="0.25">
      <c r="A99" s="9"/>
      <c r="E99" s="6"/>
      <c r="F99" s="6"/>
      <c r="G99" s="6"/>
    </row>
    <row r="100" spans="1:7" x14ac:dyDescent="0.25">
      <c r="A100" s="9"/>
      <c r="E100" s="6"/>
      <c r="F100" s="6"/>
      <c r="G100" s="6"/>
    </row>
    <row r="101" spans="1:7" x14ac:dyDescent="0.25">
      <c r="A101" s="9"/>
      <c r="E101" s="6"/>
      <c r="F101" s="6"/>
      <c r="G101" s="6"/>
    </row>
    <row r="102" spans="1:7" x14ac:dyDescent="0.25">
      <c r="A102" s="9"/>
      <c r="E102" s="6"/>
      <c r="F102" s="6"/>
      <c r="G102" s="6"/>
    </row>
    <row r="103" spans="1:7" x14ac:dyDescent="0.25">
      <c r="A103" s="9"/>
      <c r="E103" s="6"/>
      <c r="F103" s="6"/>
      <c r="G103" s="6"/>
    </row>
    <row r="104" spans="1:7" x14ac:dyDescent="0.25">
      <c r="A104" s="9"/>
      <c r="E104" s="6"/>
      <c r="F104" s="6"/>
      <c r="G104" s="6"/>
    </row>
    <row r="105" spans="1:7" x14ac:dyDescent="0.25">
      <c r="A105" s="9"/>
      <c r="E105" s="6"/>
      <c r="F105" s="6"/>
      <c r="G105" s="6"/>
    </row>
    <row r="106" spans="1:7" x14ac:dyDescent="0.25">
      <c r="A106" s="9"/>
      <c r="E106" s="6"/>
      <c r="F106" s="6"/>
      <c r="G106" s="6"/>
    </row>
    <row r="107" spans="1:7" x14ac:dyDescent="0.25">
      <c r="A107" s="9"/>
      <c r="E107" s="6"/>
      <c r="F107" s="6"/>
      <c r="G107" s="6"/>
    </row>
    <row r="108" spans="1:7" x14ac:dyDescent="0.25">
      <c r="A108" s="9"/>
      <c r="E108" s="6"/>
      <c r="F108" s="6"/>
      <c r="G108" s="6"/>
    </row>
    <row r="109" spans="1:7" x14ac:dyDescent="0.25">
      <c r="A109" s="9"/>
      <c r="E109" s="6"/>
      <c r="F109" s="6"/>
      <c r="G109" s="6"/>
    </row>
    <row r="110" spans="1:7" x14ac:dyDescent="0.25">
      <c r="A110" s="9"/>
      <c r="E110" s="6"/>
      <c r="F110" s="6"/>
      <c r="G110" s="6"/>
    </row>
    <row r="111" spans="1:7" x14ac:dyDescent="0.25">
      <c r="A111" s="9"/>
      <c r="E111" s="6"/>
      <c r="F111" s="6"/>
      <c r="G111" s="6"/>
    </row>
    <row r="112" spans="1:7" x14ac:dyDescent="0.25">
      <c r="A112" s="9"/>
      <c r="E112" s="6"/>
      <c r="F112" s="6"/>
      <c r="G112" s="6"/>
    </row>
    <row r="113" spans="1:7" x14ac:dyDescent="0.25">
      <c r="A113" s="9"/>
      <c r="E113" s="6"/>
      <c r="F113" s="6"/>
      <c r="G113" s="6"/>
    </row>
    <row r="114" spans="1:7" x14ac:dyDescent="0.25">
      <c r="A114" s="9"/>
      <c r="E114" s="6"/>
      <c r="F114" s="6"/>
      <c r="G114" s="6"/>
    </row>
    <row r="115" spans="1:7" x14ac:dyDescent="0.25">
      <c r="A115" s="9"/>
      <c r="E115" s="6"/>
      <c r="F115" s="6"/>
      <c r="G115" s="6"/>
    </row>
    <row r="116" spans="1:7" x14ac:dyDescent="0.25">
      <c r="A116" s="9"/>
      <c r="E116" s="6"/>
      <c r="F116" s="6"/>
      <c r="G116" s="6"/>
    </row>
    <row r="117" spans="1:7" x14ac:dyDescent="0.25">
      <c r="A117" s="9"/>
      <c r="E117" s="6"/>
      <c r="F117" s="6"/>
      <c r="G117" s="6"/>
    </row>
    <row r="118" spans="1:7" x14ac:dyDescent="0.25">
      <c r="A118" s="9"/>
      <c r="E118" s="6"/>
      <c r="F118" s="6"/>
      <c r="G118" s="6"/>
    </row>
    <row r="119" spans="1:7" x14ac:dyDescent="0.25">
      <c r="A119" s="9"/>
      <c r="E119" s="6"/>
      <c r="F119" s="6"/>
      <c r="G119" s="6"/>
    </row>
    <row r="120" spans="1:7" x14ac:dyDescent="0.25">
      <c r="A120" s="9"/>
      <c r="E120" s="6"/>
      <c r="F120" s="6"/>
      <c r="G120" s="6"/>
    </row>
    <row r="121" spans="1:7" x14ac:dyDescent="0.25">
      <c r="A121" s="9"/>
      <c r="E121" s="6"/>
      <c r="F121" s="6"/>
      <c r="G121" s="6"/>
    </row>
    <row r="122" spans="1:7" x14ac:dyDescent="0.25">
      <c r="A122" s="9"/>
      <c r="E122" s="6"/>
      <c r="F122" s="6"/>
      <c r="G122" s="6"/>
    </row>
    <row r="123" spans="1:7" x14ac:dyDescent="0.25">
      <c r="A123" s="9"/>
      <c r="E123" s="6"/>
      <c r="F123" s="6"/>
      <c r="G123" s="6"/>
    </row>
    <row r="124" spans="1:7" x14ac:dyDescent="0.25">
      <c r="A124" s="9"/>
      <c r="E124" s="6"/>
      <c r="F124" s="6"/>
      <c r="G124" s="6"/>
    </row>
    <row r="125" spans="1:7" x14ac:dyDescent="0.25">
      <c r="A125" s="9"/>
      <c r="E125" s="6"/>
      <c r="F125" s="6"/>
      <c r="G125" s="6"/>
    </row>
    <row r="126" spans="1:7" x14ac:dyDescent="0.25">
      <c r="A126" s="9"/>
      <c r="E126" s="6"/>
      <c r="F126" s="6"/>
      <c r="G126" s="6"/>
    </row>
    <row r="127" spans="1:7" x14ac:dyDescent="0.25">
      <c r="A127" s="9"/>
      <c r="E127" s="6"/>
      <c r="F127" s="6"/>
      <c r="G127" s="6"/>
    </row>
    <row r="128" spans="1:7" x14ac:dyDescent="0.25">
      <c r="A128" s="9"/>
      <c r="E128" s="6"/>
      <c r="F128" s="6"/>
      <c r="G128" s="6"/>
    </row>
    <row r="129" spans="1:7" x14ac:dyDescent="0.25">
      <c r="A129" s="9"/>
      <c r="E129" s="6"/>
      <c r="F129" s="6"/>
      <c r="G129" s="6"/>
    </row>
    <row r="130" spans="1:7" x14ac:dyDescent="0.25">
      <c r="A130" s="9"/>
      <c r="E130" s="6"/>
      <c r="F130" s="6"/>
      <c r="G130" s="6"/>
    </row>
    <row r="131" spans="1:7" x14ac:dyDescent="0.25">
      <c r="A131" s="9"/>
      <c r="E131" s="6"/>
      <c r="F131" s="6"/>
      <c r="G131" s="6"/>
    </row>
    <row r="132" spans="1:7" x14ac:dyDescent="0.25">
      <c r="A132" s="9"/>
      <c r="E132" s="6"/>
      <c r="F132" s="6"/>
      <c r="G132" s="6"/>
    </row>
    <row r="133" spans="1:7" x14ac:dyDescent="0.25">
      <c r="A133" s="9"/>
      <c r="E133" s="6"/>
      <c r="F133" s="6"/>
      <c r="G133" s="6"/>
    </row>
    <row r="134" spans="1:7" x14ac:dyDescent="0.25">
      <c r="A134" s="9"/>
      <c r="E134" s="6"/>
      <c r="F134" s="6"/>
      <c r="G134" s="6"/>
    </row>
    <row r="135" spans="1:7" x14ac:dyDescent="0.25">
      <c r="A135" s="9"/>
      <c r="E135" s="6"/>
      <c r="F135" s="6"/>
      <c r="G135" s="6"/>
    </row>
    <row r="136" spans="1:7" x14ac:dyDescent="0.25">
      <c r="A136" s="9"/>
      <c r="E136" s="6"/>
      <c r="F136" s="6"/>
      <c r="G136" s="6"/>
    </row>
    <row r="137" spans="1:7" x14ac:dyDescent="0.25">
      <c r="A137" s="9"/>
      <c r="E137" s="6"/>
      <c r="F137" s="6"/>
      <c r="G137" s="6"/>
    </row>
    <row r="138" spans="1:7" x14ac:dyDescent="0.25">
      <c r="A138" s="9"/>
      <c r="E138" s="6"/>
      <c r="F138" s="6"/>
      <c r="G138" s="6"/>
    </row>
    <row r="139" spans="1:7" x14ac:dyDescent="0.25">
      <c r="A139" s="9"/>
      <c r="E139" s="6"/>
      <c r="F139" s="6"/>
      <c r="G139" s="6"/>
    </row>
    <row r="140" spans="1:7" x14ac:dyDescent="0.25">
      <c r="A140" s="9"/>
      <c r="E140" s="6"/>
      <c r="F140" s="6"/>
      <c r="G140" s="6"/>
    </row>
    <row r="141" spans="1:7" x14ac:dyDescent="0.25">
      <c r="A141" s="9"/>
      <c r="E141" s="6"/>
      <c r="F141" s="6"/>
      <c r="G141" s="6"/>
    </row>
    <row r="142" spans="1:7" x14ac:dyDescent="0.25">
      <c r="A142" s="9"/>
      <c r="E142" s="6"/>
      <c r="F142" s="6"/>
      <c r="G142" s="6"/>
    </row>
    <row r="143" spans="1:7" x14ac:dyDescent="0.25">
      <c r="A143" s="9"/>
      <c r="E143" s="6"/>
      <c r="F143" s="6"/>
      <c r="G143" s="6"/>
    </row>
    <row r="144" spans="1:7" x14ac:dyDescent="0.25">
      <c r="A144" s="9"/>
      <c r="E144" s="6"/>
      <c r="F144" s="6"/>
      <c r="G144" s="6"/>
    </row>
    <row r="145" spans="1:7" x14ac:dyDescent="0.25">
      <c r="A145" s="9"/>
      <c r="E145" s="6"/>
      <c r="F145" s="6"/>
      <c r="G145" s="6"/>
    </row>
    <row r="146" spans="1:7" x14ac:dyDescent="0.25">
      <c r="A146" s="9"/>
      <c r="E146" s="6"/>
      <c r="F146" s="6"/>
      <c r="G146" s="6"/>
    </row>
    <row r="147" spans="1:7" x14ac:dyDescent="0.25">
      <c r="A147" s="9"/>
      <c r="E147" s="6"/>
      <c r="F147" s="6"/>
      <c r="G147" s="6"/>
    </row>
    <row r="148" spans="1:7" x14ac:dyDescent="0.25">
      <c r="A148" s="9"/>
      <c r="E148" s="6"/>
      <c r="F148" s="6"/>
      <c r="G148" s="6"/>
    </row>
    <row r="149" spans="1:7" x14ac:dyDescent="0.25">
      <c r="A149" s="9"/>
      <c r="E149" s="6"/>
      <c r="F149" s="6"/>
      <c r="G149" s="6"/>
    </row>
    <row r="150" spans="1:7" x14ac:dyDescent="0.25">
      <c r="A150" s="9"/>
      <c r="E150" s="6"/>
      <c r="F150" s="6"/>
      <c r="G150" s="6"/>
    </row>
    <row r="151" spans="1:7" x14ac:dyDescent="0.25">
      <c r="A151" s="9"/>
      <c r="E151" s="6"/>
      <c r="F151" s="6"/>
      <c r="G151" s="6"/>
    </row>
    <row r="152" spans="1:7" x14ac:dyDescent="0.25">
      <c r="A152" s="9"/>
      <c r="E152" s="6"/>
      <c r="F152" s="6"/>
      <c r="G152" s="6"/>
    </row>
    <row r="153" spans="1:7" x14ac:dyDescent="0.25">
      <c r="F153" s="6"/>
      <c r="G153" s="6"/>
    </row>
    <row r="154" spans="1:7" x14ac:dyDescent="0.25">
      <c r="F154" s="6"/>
      <c r="G154" s="6"/>
    </row>
    <row r="155" spans="1:7" x14ac:dyDescent="0.25">
      <c r="F155" s="6"/>
      <c r="G155" s="6"/>
    </row>
    <row r="156" spans="1:7" x14ac:dyDescent="0.25">
      <c r="F156" s="6"/>
      <c r="G156" s="6"/>
    </row>
    <row r="157" spans="1:7" x14ac:dyDescent="0.25">
      <c r="F157" s="6"/>
      <c r="G157" s="6"/>
    </row>
    <row r="158" spans="1:7" x14ac:dyDescent="0.25">
      <c r="F158" s="6"/>
      <c r="G158" s="6"/>
    </row>
  </sheetData>
  <mergeCells count="1">
    <mergeCell ref="A1:G1"/>
  </mergeCells>
  <pageMargins left="0.7" right="0.7" top="0.75" bottom="0.75" header="0.3" footer="0.3"/>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6"/>
  <dimension ref="A1:O127"/>
  <sheetViews>
    <sheetView workbookViewId="0">
      <selection activeCell="A2" sqref="A2"/>
    </sheetView>
  </sheetViews>
  <sheetFormatPr defaultRowHeight="15" x14ac:dyDescent="0.25"/>
  <cols>
    <col min="1" max="1" width="12.28515625" customWidth="1"/>
    <col min="2" max="2" width="22" customWidth="1"/>
    <col min="3" max="3" width="42"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98</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75" x14ac:dyDescent="0.25">
      <c r="A3" s="9">
        <v>43021</v>
      </c>
      <c r="B3" s="8" t="s">
        <v>672</v>
      </c>
      <c r="C3" s="8" t="s">
        <v>694</v>
      </c>
      <c r="D3" s="8" t="s">
        <v>168</v>
      </c>
      <c r="E3" s="6" t="s">
        <v>1471</v>
      </c>
      <c r="F3" s="6" t="s">
        <v>1470</v>
      </c>
      <c r="G3" s="6" t="s">
        <v>1474</v>
      </c>
    </row>
    <row r="4" spans="1:15" ht="105" x14ac:dyDescent="0.25">
      <c r="A4" s="9">
        <v>43021</v>
      </c>
      <c r="B4" s="8" t="s">
        <v>672</v>
      </c>
      <c r="C4" s="8" t="s">
        <v>468</v>
      </c>
      <c r="D4" s="8" t="s">
        <v>168</v>
      </c>
      <c r="E4" s="6" t="s">
        <v>1473</v>
      </c>
      <c r="F4" s="6" t="s">
        <v>1472</v>
      </c>
      <c r="G4" s="6" t="s">
        <v>1474</v>
      </c>
    </row>
    <row r="5" spans="1:15" ht="150" x14ac:dyDescent="0.25">
      <c r="A5" s="9">
        <v>42828</v>
      </c>
      <c r="B5" s="8" t="s">
        <v>231</v>
      </c>
      <c r="C5" s="8" t="s">
        <v>1475</v>
      </c>
      <c r="D5" s="8" t="s">
        <v>168</v>
      </c>
      <c r="E5" s="6" t="s">
        <v>1477</v>
      </c>
      <c r="F5" s="6" t="s">
        <v>1476</v>
      </c>
      <c r="G5" s="6"/>
    </row>
    <row r="6" spans="1:15" x14ac:dyDescent="0.25">
      <c r="A6" s="9"/>
      <c r="B6" s="8"/>
      <c r="C6" s="8"/>
      <c r="D6" s="8"/>
      <c r="E6" s="6"/>
      <c r="F6" s="6"/>
      <c r="G6" s="6"/>
    </row>
    <row r="7" spans="1:15" x14ac:dyDescent="0.25">
      <c r="A7" s="9"/>
      <c r="B7" s="8"/>
      <c r="C7" s="8"/>
      <c r="D7" s="8"/>
      <c r="E7" s="6"/>
      <c r="F7" s="6"/>
      <c r="G7" s="6"/>
    </row>
    <row r="8" spans="1:15" x14ac:dyDescent="0.25">
      <c r="A8" s="9"/>
      <c r="B8" s="8"/>
      <c r="C8" s="8"/>
      <c r="D8" s="8"/>
      <c r="E8" s="6"/>
      <c r="F8" s="6"/>
      <c r="G8" s="6"/>
    </row>
    <row r="9" spans="1:15" x14ac:dyDescent="0.25">
      <c r="A9" s="9"/>
      <c r="B9" s="8"/>
      <c r="C9" s="8"/>
      <c r="D9" s="8"/>
      <c r="E9" s="6"/>
      <c r="F9" s="6"/>
      <c r="G9" s="6"/>
    </row>
    <row r="10" spans="1:15" x14ac:dyDescent="0.25">
      <c r="A10" s="9"/>
      <c r="B10" s="8"/>
      <c r="C10" s="8"/>
      <c r="D10" s="8"/>
      <c r="E10" s="6"/>
      <c r="F10" s="6"/>
      <c r="G10" s="6"/>
    </row>
    <row r="11" spans="1:15" x14ac:dyDescent="0.25">
      <c r="A11" s="9"/>
      <c r="B11" s="8"/>
      <c r="C11" s="8"/>
      <c r="D11" s="8"/>
      <c r="E11" s="6"/>
      <c r="F11" s="6"/>
      <c r="G11" s="6"/>
    </row>
    <row r="12" spans="1:15" x14ac:dyDescent="0.25">
      <c r="A12" s="9"/>
      <c r="B12" s="8"/>
      <c r="C12" s="8"/>
      <c r="D12" s="8"/>
      <c r="E12" s="6"/>
      <c r="F12" s="6"/>
      <c r="G12" s="6"/>
    </row>
    <row r="13" spans="1:15" x14ac:dyDescent="0.25">
      <c r="A13" s="9"/>
      <c r="B13" s="8"/>
      <c r="C13" s="8"/>
      <c r="D13" s="8"/>
      <c r="E13" s="6"/>
      <c r="F13" s="6"/>
      <c r="G13" s="6"/>
    </row>
    <row r="14" spans="1:15" x14ac:dyDescent="0.25">
      <c r="A14" s="9"/>
      <c r="B14" s="8"/>
      <c r="C14" s="8"/>
      <c r="D14" s="8"/>
      <c r="E14" s="6"/>
      <c r="F14" s="6"/>
      <c r="G14" s="6"/>
    </row>
    <row r="15" spans="1:15" x14ac:dyDescent="0.25">
      <c r="A15" s="9"/>
      <c r="B15" s="8"/>
      <c r="C15" s="8"/>
      <c r="D15" s="8"/>
      <c r="E15" s="6"/>
      <c r="F15" s="6"/>
      <c r="G15" s="6"/>
    </row>
    <row r="16" spans="1:15" x14ac:dyDescent="0.25">
      <c r="A16" s="9"/>
      <c r="B16" s="8"/>
      <c r="C16" s="8"/>
      <c r="D16" s="8"/>
      <c r="E16" s="6"/>
      <c r="F16" s="6"/>
      <c r="G16" s="6"/>
    </row>
    <row r="17" spans="1:7" x14ac:dyDescent="0.25">
      <c r="A17" s="9"/>
      <c r="B17" s="8"/>
      <c r="C17" s="8"/>
      <c r="D17" s="8"/>
      <c r="E17" s="6"/>
      <c r="F17" s="6"/>
      <c r="G17" s="6"/>
    </row>
    <row r="18" spans="1:7" x14ac:dyDescent="0.25">
      <c r="A18" s="9"/>
      <c r="B18" s="8"/>
      <c r="C18" s="8"/>
      <c r="D18" s="8"/>
      <c r="E18" s="6"/>
      <c r="F18" s="6"/>
      <c r="G18" s="6"/>
    </row>
    <row r="19" spans="1:7" x14ac:dyDescent="0.25">
      <c r="A19" s="9"/>
      <c r="B19" s="8"/>
      <c r="C19" s="8"/>
      <c r="D19" s="8"/>
      <c r="E19" s="6"/>
      <c r="F19" s="6"/>
      <c r="G19" s="6"/>
    </row>
    <row r="20" spans="1:7" x14ac:dyDescent="0.25">
      <c r="A20" s="9"/>
      <c r="B20" s="8"/>
      <c r="C20" s="8"/>
      <c r="D20" s="8"/>
      <c r="E20" s="6"/>
      <c r="F20" s="6"/>
      <c r="G20" s="6"/>
    </row>
    <row r="21" spans="1:7" x14ac:dyDescent="0.25">
      <c r="A21" s="9"/>
      <c r="B21" s="8"/>
      <c r="C21" s="8"/>
      <c r="D21" s="8"/>
      <c r="E21" s="6"/>
      <c r="F21" s="6"/>
      <c r="G21" s="6"/>
    </row>
    <row r="22" spans="1:7" x14ac:dyDescent="0.25">
      <c r="A22" s="9"/>
      <c r="B22" s="8"/>
      <c r="C22" s="8"/>
      <c r="D22" s="8"/>
      <c r="E22" s="6"/>
      <c r="F22" s="6"/>
      <c r="G22" s="6"/>
    </row>
    <row r="23" spans="1:7" x14ac:dyDescent="0.25">
      <c r="A23" s="9"/>
      <c r="B23" s="8"/>
      <c r="C23" s="8"/>
      <c r="D23" s="8"/>
      <c r="E23" s="6"/>
      <c r="F23" s="6"/>
      <c r="G23" s="6"/>
    </row>
    <row r="24" spans="1:7" x14ac:dyDescent="0.25">
      <c r="A24" s="9"/>
      <c r="B24" s="8"/>
      <c r="C24" s="8"/>
      <c r="D24" s="8"/>
      <c r="E24" s="6"/>
      <c r="F24" s="6"/>
      <c r="G24" s="6"/>
    </row>
    <row r="25" spans="1:7" x14ac:dyDescent="0.25">
      <c r="A25" s="9"/>
      <c r="B25" s="8"/>
      <c r="C25" s="8"/>
      <c r="D25" s="8"/>
      <c r="E25" s="6"/>
      <c r="F25" s="6"/>
      <c r="G25" s="6"/>
    </row>
    <row r="26" spans="1:7" x14ac:dyDescent="0.25">
      <c r="A26" s="9"/>
      <c r="B26" s="8"/>
      <c r="C26" s="8"/>
      <c r="D26" s="8"/>
      <c r="E26" s="6"/>
      <c r="F26" s="6"/>
      <c r="G26" s="6"/>
    </row>
    <row r="27" spans="1:7" x14ac:dyDescent="0.25">
      <c r="A27" s="9"/>
      <c r="B27" s="8"/>
      <c r="C27" s="8"/>
      <c r="D27" s="8"/>
      <c r="E27" s="6"/>
      <c r="F27" s="6"/>
      <c r="G27" s="6"/>
    </row>
    <row r="28" spans="1:7" x14ac:dyDescent="0.25">
      <c r="A28" s="9"/>
      <c r="B28" s="8"/>
      <c r="C28" s="8"/>
      <c r="D28" s="8"/>
      <c r="E28" s="6"/>
      <c r="F28" s="6"/>
      <c r="G28" s="6"/>
    </row>
    <row r="29" spans="1:7" x14ac:dyDescent="0.25">
      <c r="A29" s="9"/>
      <c r="B29" s="8"/>
      <c r="C29" s="8"/>
      <c r="D29" s="8"/>
      <c r="E29" s="6"/>
      <c r="F29" s="6"/>
      <c r="G29" s="6"/>
    </row>
    <row r="30" spans="1:7" x14ac:dyDescent="0.25">
      <c r="A30" s="9"/>
      <c r="B30" s="8"/>
      <c r="C30" s="8"/>
      <c r="D30" s="8"/>
      <c r="E30" s="6"/>
      <c r="F30" s="6"/>
      <c r="G30" s="6"/>
    </row>
    <row r="31" spans="1:7" x14ac:dyDescent="0.25">
      <c r="A31" s="9"/>
      <c r="B31" s="8"/>
      <c r="C31" s="8"/>
      <c r="D31" s="8"/>
      <c r="E31" s="6"/>
      <c r="F31" s="6"/>
      <c r="G31" s="6"/>
    </row>
    <row r="32" spans="1:7" x14ac:dyDescent="0.25">
      <c r="A32" s="9"/>
      <c r="B32" s="8"/>
      <c r="C32" s="8"/>
      <c r="D32" s="8"/>
      <c r="E32" s="6"/>
      <c r="F32" s="6"/>
      <c r="G32" s="6"/>
    </row>
    <row r="33" spans="1:7" x14ac:dyDescent="0.25">
      <c r="A33" s="9"/>
      <c r="B33" s="8"/>
      <c r="C33" s="8"/>
      <c r="D33" s="8"/>
      <c r="E33" s="6"/>
      <c r="F33" s="6"/>
      <c r="G33" s="6"/>
    </row>
    <row r="34" spans="1:7" x14ac:dyDescent="0.25">
      <c r="A34" s="9"/>
      <c r="B34" s="8"/>
      <c r="C34" s="8"/>
      <c r="D34" s="8"/>
      <c r="E34" s="6"/>
      <c r="F34" s="6"/>
      <c r="G34" s="6"/>
    </row>
    <row r="35" spans="1:7" x14ac:dyDescent="0.25">
      <c r="A35" s="9"/>
      <c r="B35" s="8"/>
      <c r="C35" s="8"/>
      <c r="D35" s="8"/>
      <c r="E35" s="6"/>
      <c r="F35" s="6"/>
      <c r="G35" s="6"/>
    </row>
    <row r="36" spans="1:7" x14ac:dyDescent="0.25">
      <c r="A36" s="9"/>
      <c r="B36" s="8"/>
      <c r="C36" s="8"/>
      <c r="D36" s="8"/>
      <c r="E36" s="6"/>
      <c r="F36" s="6"/>
      <c r="G36" s="6"/>
    </row>
    <row r="37" spans="1:7" x14ac:dyDescent="0.25">
      <c r="A37" s="9"/>
      <c r="B37" s="8"/>
      <c r="C37" s="8"/>
      <c r="D37" s="8"/>
      <c r="E37" s="6"/>
      <c r="F37" s="6"/>
      <c r="G37" s="6"/>
    </row>
    <row r="38" spans="1:7" x14ac:dyDescent="0.25">
      <c r="A38" s="9"/>
      <c r="B38" s="8"/>
      <c r="C38" s="8"/>
      <c r="D38" s="8"/>
      <c r="E38" s="6"/>
      <c r="F38" s="6"/>
      <c r="G38" s="6"/>
    </row>
    <row r="39" spans="1:7" x14ac:dyDescent="0.25">
      <c r="A39" s="9"/>
      <c r="B39" s="8"/>
      <c r="C39" s="8"/>
      <c r="D39" s="8"/>
      <c r="E39" s="6"/>
      <c r="F39" s="6"/>
      <c r="G39" s="6"/>
    </row>
    <row r="40" spans="1:7" x14ac:dyDescent="0.25">
      <c r="A40" s="9"/>
      <c r="B40" s="8"/>
      <c r="C40" s="8"/>
      <c r="D40" s="8"/>
      <c r="E40" s="6"/>
      <c r="F40" s="6"/>
      <c r="G40" s="6"/>
    </row>
    <row r="41" spans="1:7" x14ac:dyDescent="0.25">
      <c r="A41" s="9"/>
      <c r="B41" s="8"/>
      <c r="C41" s="8"/>
      <c r="D41" s="8"/>
      <c r="E41" s="6"/>
      <c r="F41" s="6"/>
      <c r="G41" s="6"/>
    </row>
    <row r="42" spans="1:7" x14ac:dyDescent="0.25">
      <c r="A42" s="9"/>
      <c r="B42" s="8"/>
      <c r="C42" s="8"/>
      <c r="D42" s="8"/>
      <c r="E42" s="6"/>
      <c r="F42" s="6"/>
      <c r="G42" s="6"/>
    </row>
    <row r="43" spans="1:7" x14ac:dyDescent="0.25">
      <c r="A43" s="9"/>
      <c r="B43" s="8"/>
      <c r="C43" s="8"/>
      <c r="D43" s="8"/>
      <c r="E43" s="6"/>
      <c r="F43" s="6"/>
      <c r="G43" s="6"/>
    </row>
    <row r="44" spans="1:7" x14ac:dyDescent="0.25">
      <c r="A44" s="9"/>
      <c r="B44" s="8"/>
      <c r="C44" s="8"/>
      <c r="D44" s="8"/>
      <c r="E44" s="6"/>
      <c r="F44" s="6"/>
      <c r="G44" s="6"/>
    </row>
    <row r="45" spans="1:7" x14ac:dyDescent="0.25">
      <c r="A45" s="9"/>
      <c r="B45" s="8"/>
      <c r="C45" s="8"/>
      <c r="D45" s="8"/>
      <c r="E45" s="6"/>
      <c r="F45" s="6"/>
      <c r="G45" s="6"/>
    </row>
    <row r="46" spans="1:7" x14ac:dyDescent="0.25">
      <c r="A46" s="9"/>
      <c r="B46" s="8"/>
      <c r="C46" s="8"/>
      <c r="D46" s="8"/>
      <c r="E46" s="6"/>
      <c r="F46" s="6"/>
      <c r="G46" s="6"/>
    </row>
    <row r="47" spans="1:7" x14ac:dyDescent="0.25">
      <c r="A47" s="9"/>
      <c r="B47" s="8"/>
      <c r="C47" s="8"/>
      <c r="D47" s="8"/>
      <c r="E47" s="6"/>
      <c r="F47" s="6"/>
      <c r="G47" s="6"/>
    </row>
    <row r="48" spans="1:7" x14ac:dyDescent="0.25">
      <c r="A48" s="9"/>
      <c r="B48" s="8"/>
      <c r="C48" s="8"/>
      <c r="D48" s="8"/>
      <c r="E48" s="6"/>
      <c r="F48" s="6"/>
      <c r="G48" s="6"/>
    </row>
    <row r="49" spans="1:7" x14ac:dyDescent="0.25">
      <c r="A49" s="9"/>
      <c r="B49" s="8"/>
      <c r="C49" s="8"/>
      <c r="D49" s="8"/>
      <c r="E49" s="6"/>
      <c r="F49" s="6"/>
      <c r="G49" s="6"/>
    </row>
    <row r="50" spans="1:7" x14ac:dyDescent="0.25">
      <c r="A50" s="9"/>
      <c r="B50" s="8"/>
      <c r="C50" s="8"/>
      <c r="D50" s="8"/>
      <c r="E50" s="6"/>
      <c r="F50" s="6"/>
      <c r="G50" s="6"/>
    </row>
    <row r="51" spans="1:7" x14ac:dyDescent="0.25">
      <c r="A51" s="9"/>
      <c r="B51" s="8"/>
      <c r="C51" s="8"/>
      <c r="D51" s="8"/>
      <c r="E51" s="6"/>
      <c r="F51" s="6"/>
      <c r="G51" s="6"/>
    </row>
    <row r="52" spans="1:7" x14ac:dyDescent="0.25">
      <c r="A52" s="9"/>
      <c r="B52" s="8"/>
      <c r="C52" s="8"/>
      <c r="D52" s="8"/>
      <c r="E52" s="6"/>
      <c r="F52" s="6"/>
      <c r="G52" s="6"/>
    </row>
    <row r="53" spans="1:7" x14ac:dyDescent="0.25">
      <c r="A53" s="9"/>
      <c r="B53" s="8"/>
      <c r="C53" s="8"/>
      <c r="D53" s="8"/>
      <c r="E53" s="6"/>
      <c r="F53" s="6"/>
      <c r="G53" s="6"/>
    </row>
    <row r="54" spans="1:7" x14ac:dyDescent="0.25">
      <c r="A54" s="9"/>
      <c r="B54" s="8"/>
      <c r="C54" s="8"/>
      <c r="D54" s="8"/>
      <c r="E54" s="6"/>
      <c r="F54" s="6"/>
      <c r="G54" s="6"/>
    </row>
    <row r="55" spans="1:7" x14ac:dyDescent="0.25">
      <c r="A55" s="9"/>
      <c r="B55" s="8"/>
      <c r="C55" s="8"/>
      <c r="D55" s="8"/>
      <c r="E55" s="6"/>
      <c r="F55" s="6"/>
      <c r="G55" s="6"/>
    </row>
    <row r="56" spans="1:7" x14ac:dyDescent="0.25">
      <c r="A56" s="9"/>
      <c r="B56" s="8"/>
      <c r="C56" s="8"/>
      <c r="D56" s="8"/>
      <c r="E56" s="6"/>
      <c r="F56" s="6"/>
      <c r="G56" s="6"/>
    </row>
    <row r="57" spans="1:7" x14ac:dyDescent="0.25">
      <c r="A57" s="9"/>
      <c r="B57" s="8"/>
      <c r="C57" s="8"/>
      <c r="D57" s="8"/>
      <c r="E57" s="6"/>
      <c r="F57" s="6"/>
      <c r="G57" s="6"/>
    </row>
    <row r="58" spans="1:7" x14ac:dyDescent="0.25">
      <c r="A58" s="9"/>
      <c r="B58" s="8"/>
      <c r="C58" s="8"/>
      <c r="D58" s="8"/>
      <c r="E58" s="6"/>
      <c r="F58" s="6"/>
      <c r="G58" s="6"/>
    </row>
    <row r="59" spans="1:7" x14ac:dyDescent="0.25">
      <c r="A59" s="9"/>
      <c r="B59" s="8"/>
      <c r="C59" s="8"/>
      <c r="D59" s="8"/>
      <c r="E59" s="6"/>
      <c r="F59" s="6"/>
      <c r="G59" s="6"/>
    </row>
    <row r="60" spans="1:7" x14ac:dyDescent="0.25">
      <c r="A60" s="9"/>
      <c r="B60" s="8"/>
      <c r="C60" s="8"/>
      <c r="D60" s="8"/>
      <c r="E60" s="6"/>
      <c r="F60" s="6"/>
      <c r="G60" s="6"/>
    </row>
    <row r="61" spans="1:7" x14ac:dyDescent="0.25">
      <c r="A61" s="9"/>
      <c r="B61" s="8"/>
      <c r="C61" s="8"/>
      <c r="D61" s="8"/>
      <c r="E61" s="6"/>
      <c r="F61" s="6"/>
      <c r="G61" s="6"/>
    </row>
    <row r="62" spans="1:7" x14ac:dyDescent="0.25">
      <c r="A62" s="9"/>
      <c r="B62" s="8"/>
      <c r="C62" s="8"/>
      <c r="D62" s="8"/>
      <c r="E62" s="6"/>
      <c r="F62" s="6"/>
      <c r="G62" s="6"/>
    </row>
    <row r="63" spans="1:7" x14ac:dyDescent="0.25">
      <c r="A63" s="9"/>
      <c r="B63" s="8"/>
      <c r="C63" s="8"/>
      <c r="D63" s="8"/>
      <c r="E63" s="6"/>
      <c r="F63" s="6"/>
      <c r="G63" s="6"/>
    </row>
    <row r="64" spans="1:7" x14ac:dyDescent="0.25">
      <c r="A64" s="9"/>
      <c r="B64" s="8"/>
      <c r="C64" s="8"/>
      <c r="D64" s="8"/>
      <c r="E64" s="6"/>
      <c r="F64" s="6"/>
      <c r="G64" s="6"/>
    </row>
    <row r="65" spans="1:7" x14ac:dyDescent="0.25">
      <c r="A65" s="9"/>
      <c r="B65" s="8"/>
      <c r="C65" s="8"/>
      <c r="D65" s="8"/>
      <c r="E65" s="6"/>
      <c r="F65" s="6"/>
      <c r="G65" s="6"/>
    </row>
    <row r="66" spans="1:7" x14ac:dyDescent="0.25">
      <c r="A66" s="9"/>
      <c r="B66" s="8"/>
      <c r="C66" s="8"/>
      <c r="D66" s="8"/>
      <c r="E66" s="6"/>
      <c r="F66" s="6"/>
      <c r="G66" s="6"/>
    </row>
    <row r="67" spans="1:7" x14ac:dyDescent="0.25">
      <c r="A67" s="9"/>
      <c r="B67" s="8"/>
      <c r="C67" s="8"/>
      <c r="D67" s="8"/>
      <c r="E67" s="6"/>
      <c r="F67" s="6"/>
      <c r="G67" s="6"/>
    </row>
    <row r="68" spans="1:7" x14ac:dyDescent="0.25">
      <c r="A68" s="9"/>
      <c r="B68" s="8"/>
      <c r="C68" s="8"/>
      <c r="D68" s="8"/>
      <c r="E68" s="6"/>
      <c r="F68" s="6"/>
      <c r="G68" s="6"/>
    </row>
    <row r="69" spans="1:7" x14ac:dyDescent="0.25">
      <c r="A69" s="9"/>
      <c r="B69" s="8"/>
      <c r="C69" s="8"/>
      <c r="D69" s="8"/>
      <c r="E69" s="6"/>
      <c r="F69" s="6"/>
      <c r="G69" s="6"/>
    </row>
    <row r="70" spans="1:7" x14ac:dyDescent="0.25">
      <c r="A70" s="9"/>
      <c r="B70" s="8"/>
      <c r="C70" s="8"/>
      <c r="D70" s="8"/>
      <c r="E70" s="6"/>
      <c r="F70" s="6"/>
      <c r="G70" s="6"/>
    </row>
    <row r="71" spans="1:7" x14ac:dyDescent="0.25">
      <c r="A71" s="9"/>
      <c r="B71" s="8"/>
      <c r="C71" s="8"/>
      <c r="D71" s="8"/>
      <c r="E71" s="6"/>
      <c r="F71" s="6"/>
      <c r="G71" s="6"/>
    </row>
    <row r="72" spans="1:7" x14ac:dyDescent="0.25">
      <c r="A72" s="9"/>
      <c r="B72" s="8"/>
      <c r="C72" s="8"/>
      <c r="D72" s="8"/>
      <c r="E72" s="6"/>
      <c r="F72" s="6"/>
      <c r="G72" s="6"/>
    </row>
    <row r="73" spans="1:7" x14ac:dyDescent="0.25">
      <c r="A73" s="9"/>
      <c r="B73" s="8"/>
      <c r="C73" s="8"/>
      <c r="D73" s="8"/>
      <c r="E73" s="6"/>
      <c r="F73" s="6"/>
      <c r="G73" s="6"/>
    </row>
    <row r="74" spans="1:7" x14ac:dyDescent="0.25">
      <c r="A74" s="9"/>
      <c r="B74" s="8"/>
      <c r="C74" s="8"/>
      <c r="D74" s="8"/>
      <c r="E74" s="6"/>
      <c r="F74" s="6"/>
      <c r="G74" s="6"/>
    </row>
    <row r="75" spans="1:7" x14ac:dyDescent="0.25">
      <c r="A75" s="9"/>
      <c r="B75" s="8"/>
      <c r="C75" s="8"/>
      <c r="D75" s="8"/>
      <c r="E75" s="6"/>
      <c r="F75" s="6"/>
      <c r="G75" s="6"/>
    </row>
    <row r="76" spans="1:7" x14ac:dyDescent="0.25">
      <c r="A76" s="9"/>
      <c r="B76" s="8"/>
      <c r="C76" s="8"/>
      <c r="D76" s="8"/>
      <c r="E76" s="6"/>
      <c r="F76" s="6"/>
      <c r="G76" s="6"/>
    </row>
    <row r="77" spans="1:7" x14ac:dyDescent="0.25">
      <c r="A77" s="9"/>
      <c r="B77" s="8"/>
      <c r="C77" s="8"/>
      <c r="D77" s="8"/>
      <c r="E77" s="6"/>
      <c r="F77" s="6"/>
      <c r="G77" s="6"/>
    </row>
    <row r="78" spans="1:7" x14ac:dyDescent="0.25">
      <c r="A78" s="9"/>
      <c r="B78" s="8"/>
      <c r="C78" s="8"/>
      <c r="D78" s="8"/>
      <c r="E78" s="6"/>
      <c r="F78" s="6"/>
      <c r="G78" s="6"/>
    </row>
    <row r="79" spans="1:7" x14ac:dyDescent="0.25">
      <c r="A79" s="9"/>
      <c r="B79" s="8"/>
      <c r="C79" s="8"/>
      <c r="D79" s="8"/>
      <c r="E79" s="6"/>
      <c r="F79" s="6"/>
      <c r="G79" s="6"/>
    </row>
    <row r="80" spans="1:7" x14ac:dyDescent="0.25">
      <c r="A80" s="9"/>
      <c r="B80" s="8"/>
      <c r="C80" s="8"/>
      <c r="D80" s="8"/>
      <c r="E80" s="6"/>
      <c r="F80" s="6"/>
      <c r="G80" s="6"/>
    </row>
    <row r="81" spans="1:7" x14ac:dyDescent="0.25">
      <c r="A81" s="9"/>
      <c r="B81" s="8"/>
      <c r="C81" s="8"/>
      <c r="D81" s="8"/>
      <c r="E81" s="6"/>
      <c r="F81" s="6"/>
      <c r="G81" s="6"/>
    </row>
    <row r="82" spans="1:7" x14ac:dyDescent="0.25">
      <c r="A82" s="9"/>
      <c r="B82" s="8"/>
      <c r="C82" s="8"/>
      <c r="D82" s="8"/>
      <c r="E82" s="6"/>
      <c r="F82" s="6"/>
      <c r="G82" s="6"/>
    </row>
    <row r="83" spans="1:7" x14ac:dyDescent="0.25">
      <c r="A83" s="9"/>
      <c r="B83" s="8"/>
      <c r="C83" s="8"/>
      <c r="D83" s="8"/>
      <c r="E83" s="6"/>
      <c r="F83" s="6"/>
      <c r="G83" s="6"/>
    </row>
    <row r="84" spans="1:7" x14ac:dyDescent="0.25">
      <c r="A84" s="9"/>
      <c r="B84" s="8"/>
      <c r="C84" s="8"/>
      <c r="D84" s="8"/>
      <c r="E84" s="6"/>
      <c r="F84" s="6"/>
      <c r="G84" s="6"/>
    </row>
    <row r="85" spans="1:7" x14ac:dyDescent="0.25">
      <c r="A85" s="9"/>
      <c r="B85" s="8"/>
      <c r="C85" s="8"/>
      <c r="D85" s="8"/>
      <c r="E85" s="6"/>
      <c r="F85" s="6"/>
      <c r="G85" s="6"/>
    </row>
    <row r="86" spans="1:7" x14ac:dyDescent="0.25">
      <c r="A86" s="9"/>
      <c r="B86" s="8"/>
      <c r="C86" s="8"/>
      <c r="D86" s="8"/>
      <c r="E86" s="6"/>
      <c r="F86" s="6"/>
      <c r="G86" s="6"/>
    </row>
    <row r="87" spans="1:7" x14ac:dyDescent="0.25">
      <c r="A87" s="9"/>
      <c r="B87" s="8"/>
      <c r="C87" s="8"/>
      <c r="D87" s="8"/>
      <c r="E87" s="6"/>
      <c r="F87" s="6"/>
      <c r="G87" s="6"/>
    </row>
    <row r="88" spans="1:7" x14ac:dyDescent="0.25">
      <c r="A88" s="9"/>
      <c r="B88" s="8"/>
      <c r="C88" s="8"/>
      <c r="D88" s="8"/>
      <c r="E88" s="6"/>
      <c r="F88" s="6"/>
      <c r="G88" s="6"/>
    </row>
    <row r="89" spans="1:7" x14ac:dyDescent="0.25">
      <c r="A89" s="9"/>
      <c r="B89" s="8"/>
      <c r="C89" s="8"/>
      <c r="D89" s="8"/>
      <c r="E89" s="6"/>
      <c r="F89" s="6"/>
      <c r="G89" s="6"/>
    </row>
    <row r="90" spans="1:7" x14ac:dyDescent="0.25">
      <c r="A90" s="9"/>
      <c r="B90" s="8"/>
      <c r="C90" s="8"/>
      <c r="D90" s="8"/>
      <c r="E90" s="6"/>
      <c r="F90" s="6"/>
      <c r="G90" s="6"/>
    </row>
    <row r="91" spans="1:7" x14ac:dyDescent="0.25">
      <c r="A91" s="9"/>
      <c r="B91" s="8"/>
      <c r="C91" s="8"/>
      <c r="D91" s="8"/>
      <c r="E91" s="6"/>
      <c r="F91" s="6"/>
      <c r="G91" s="6"/>
    </row>
    <row r="92" spans="1:7" x14ac:dyDescent="0.25">
      <c r="A92" s="9"/>
      <c r="B92" s="8"/>
      <c r="C92" s="8"/>
      <c r="D92" s="8"/>
      <c r="E92" s="6"/>
      <c r="F92" s="6"/>
      <c r="G92" s="6"/>
    </row>
    <row r="93" spans="1:7" x14ac:dyDescent="0.25">
      <c r="A93" s="9"/>
      <c r="B93" s="8"/>
      <c r="C93" s="8"/>
      <c r="D93" s="8"/>
      <c r="E93" s="6"/>
      <c r="F93" s="6"/>
      <c r="G93" s="6"/>
    </row>
    <row r="94" spans="1:7" x14ac:dyDescent="0.25">
      <c r="A94" s="9"/>
      <c r="B94" s="8"/>
      <c r="C94" s="8"/>
      <c r="D94" s="8"/>
      <c r="E94" s="6"/>
      <c r="F94" s="6"/>
      <c r="G94" s="6"/>
    </row>
    <row r="95" spans="1:7" x14ac:dyDescent="0.25">
      <c r="A95" s="9"/>
      <c r="B95" s="8"/>
      <c r="C95" s="8"/>
      <c r="D95" s="8"/>
      <c r="E95" s="6"/>
      <c r="F95" s="6"/>
      <c r="G95" s="6"/>
    </row>
    <row r="96" spans="1:7" x14ac:dyDescent="0.25">
      <c r="A96" s="9"/>
      <c r="B96" s="8"/>
      <c r="C96" s="8"/>
      <c r="D96" s="8"/>
      <c r="E96" s="6"/>
      <c r="F96" s="6"/>
      <c r="G96" s="6"/>
    </row>
    <row r="97" spans="1:7" x14ac:dyDescent="0.25">
      <c r="A97" s="9"/>
      <c r="B97" s="8"/>
      <c r="C97" s="8"/>
      <c r="D97" s="8"/>
      <c r="E97" s="6"/>
      <c r="F97" s="6"/>
      <c r="G97" s="6"/>
    </row>
    <row r="98" spans="1:7" x14ac:dyDescent="0.25">
      <c r="A98" s="9"/>
      <c r="B98" s="8"/>
      <c r="C98" s="8"/>
      <c r="D98" s="8"/>
      <c r="E98" s="6"/>
      <c r="F98" s="6"/>
      <c r="G98" s="6"/>
    </row>
    <row r="99" spans="1:7" x14ac:dyDescent="0.25">
      <c r="A99" s="9"/>
      <c r="B99" s="8"/>
      <c r="C99" s="8"/>
      <c r="D99" s="8"/>
      <c r="E99" s="6"/>
      <c r="F99" s="6"/>
      <c r="G99" s="6"/>
    </row>
    <row r="100" spans="1:7" x14ac:dyDescent="0.25">
      <c r="A100" s="9"/>
      <c r="B100" s="8"/>
      <c r="C100" s="8"/>
      <c r="D100" s="8"/>
      <c r="E100" s="6"/>
      <c r="F100" s="6"/>
      <c r="G100" s="6"/>
    </row>
    <row r="101" spans="1:7" x14ac:dyDescent="0.25">
      <c r="A101" s="9"/>
      <c r="B101" s="8"/>
      <c r="C101" s="8"/>
      <c r="D101" s="8"/>
      <c r="E101" s="6"/>
      <c r="F101" s="6"/>
      <c r="G101" s="6"/>
    </row>
    <row r="102" spans="1:7" x14ac:dyDescent="0.25">
      <c r="A102" s="9"/>
      <c r="B102" s="8"/>
      <c r="C102" s="8"/>
      <c r="D102" s="8"/>
      <c r="E102" s="6"/>
      <c r="F102" s="6"/>
      <c r="G102" s="6"/>
    </row>
    <row r="103" spans="1:7" x14ac:dyDescent="0.25">
      <c r="A103" s="9"/>
      <c r="B103" s="8"/>
      <c r="C103" s="8"/>
      <c r="D103" s="8"/>
      <c r="E103" s="6"/>
      <c r="F103" s="6"/>
      <c r="G103" s="6"/>
    </row>
    <row r="104" spans="1:7" x14ac:dyDescent="0.25">
      <c r="A104" s="9"/>
      <c r="B104" s="8"/>
      <c r="C104" s="8"/>
      <c r="D104" s="8"/>
      <c r="E104" s="6"/>
      <c r="F104" s="6"/>
      <c r="G104" s="6"/>
    </row>
    <row r="105" spans="1:7" x14ac:dyDescent="0.25">
      <c r="A105" s="9"/>
      <c r="B105" s="8"/>
      <c r="C105" s="8"/>
      <c r="D105" s="8"/>
      <c r="E105" s="6"/>
      <c r="F105" s="6"/>
      <c r="G105" s="6"/>
    </row>
    <row r="106" spans="1:7" x14ac:dyDescent="0.25">
      <c r="A106" s="9"/>
      <c r="B106" s="8"/>
      <c r="C106" s="8"/>
      <c r="D106" s="8"/>
      <c r="E106" s="6"/>
      <c r="F106" s="6"/>
      <c r="G106" s="6"/>
    </row>
    <row r="107" spans="1:7" x14ac:dyDescent="0.25">
      <c r="A107" s="9"/>
      <c r="B107" s="8"/>
      <c r="C107" s="8"/>
      <c r="D107" s="8"/>
      <c r="E107" s="6"/>
      <c r="F107" s="6"/>
      <c r="G107" s="6"/>
    </row>
    <row r="108" spans="1:7" x14ac:dyDescent="0.25">
      <c r="A108" s="9"/>
      <c r="B108" s="8"/>
      <c r="C108" s="8"/>
      <c r="D108" s="8"/>
    </row>
    <row r="109" spans="1:7" x14ac:dyDescent="0.25">
      <c r="A109" s="9"/>
      <c r="B109" s="8"/>
      <c r="C109" s="8"/>
      <c r="D109" s="8"/>
    </row>
    <row r="110" spans="1:7" x14ac:dyDescent="0.25">
      <c r="A110" s="9"/>
      <c r="B110" s="8"/>
      <c r="C110" s="8"/>
      <c r="D110" s="8"/>
    </row>
    <row r="111" spans="1:7" x14ac:dyDescent="0.25">
      <c r="A111" s="9"/>
      <c r="B111" s="8"/>
      <c r="C111" s="8"/>
      <c r="D111" s="8"/>
    </row>
    <row r="112" spans="1:7" x14ac:dyDescent="0.25">
      <c r="B112" s="8"/>
      <c r="C112" s="8"/>
      <c r="D112" s="8"/>
    </row>
    <row r="113" spans="2:4" x14ac:dyDescent="0.25">
      <c r="B113" s="8"/>
      <c r="C113" s="8"/>
      <c r="D113" s="8"/>
    </row>
    <row r="114" spans="2:4" x14ac:dyDescent="0.25">
      <c r="B114" s="8"/>
      <c r="C114" s="8"/>
      <c r="D114" s="8"/>
    </row>
    <row r="115" spans="2:4" x14ac:dyDescent="0.25">
      <c r="B115" s="8"/>
      <c r="C115" s="8"/>
      <c r="D115" s="8"/>
    </row>
    <row r="116" spans="2:4" x14ac:dyDescent="0.25">
      <c r="B116" s="8"/>
      <c r="C116" s="8"/>
      <c r="D116" s="8"/>
    </row>
    <row r="117" spans="2:4" x14ac:dyDescent="0.25">
      <c r="B117" s="8"/>
      <c r="C117" s="8"/>
      <c r="D117" s="8"/>
    </row>
    <row r="118" spans="2:4" x14ac:dyDescent="0.25">
      <c r="B118" s="8"/>
      <c r="C118" s="8"/>
      <c r="D118" s="8"/>
    </row>
    <row r="119" spans="2:4" x14ac:dyDescent="0.25">
      <c r="B119" s="8"/>
      <c r="C119" s="8"/>
      <c r="D119" s="8"/>
    </row>
    <row r="120" spans="2:4" x14ac:dyDescent="0.25">
      <c r="B120" s="8"/>
      <c r="C120" s="8"/>
      <c r="D120" s="8"/>
    </row>
    <row r="121" spans="2:4" x14ac:dyDescent="0.25">
      <c r="B121" s="8"/>
      <c r="C121" s="8"/>
      <c r="D121" s="8"/>
    </row>
    <row r="122" spans="2:4" x14ac:dyDescent="0.25">
      <c r="B122" s="8"/>
      <c r="C122" s="8"/>
      <c r="D122" s="8"/>
    </row>
    <row r="123" spans="2:4" x14ac:dyDescent="0.25">
      <c r="B123" s="8"/>
      <c r="C123" s="8"/>
      <c r="D123" s="8"/>
    </row>
    <row r="124" spans="2:4" x14ac:dyDescent="0.25">
      <c r="B124" s="8"/>
      <c r="C124" s="8"/>
      <c r="D124" s="8"/>
    </row>
    <row r="125" spans="2:4" x14ac:dyDescent="0.25">
      <c r="B125" s="8"/>
      <c r="C125" s="8"/>
      <c r="D125" s="8"/>
    </row>
    <row r="126" spans="2:4" x14ac:dyDescent="0.25">
      <c r="B126" s="8"/>
      <c r="C126" s="8"/>
      <c r="D126" s="8"/>
    </row>
    <row r="127" spans="2:4" x14ac:dyDescent="0.25">
      <c r="B127" s="8"/>
      <c r="C127" s="8"/>
      <c r="D127" s="8"/>
    </row>
  </sheetData>
  <mergeCells count="1">
    <mergeCell ref="A1:G1"/>
  </mergeCells>
  <pageMargins left="0.7" right="0.7" top="0.75" bottom="0.75" header="0.3" footer="0.3"/>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7"/>
  <dimension ref="A1:O2"/>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99</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sheetData>
  <mergeCells count="1">
    <mergeCell ref="A1:G1"/>
  </mergeCells>
  <pageMargins left="0.7" right="0.7" top="0.75" bottom="0.75" header="0.3" footer="0.3"/>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8"/>
  <dimension ref="A1:O127"/>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2807</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105" x14ac:dyDescent="0.25">
      <c r="A3" s="9">
        <v>41003</v>
      </c>
      <c r="B3" s="8" t="s">
        <v>231</v>
      </c>
      <c r="C3" s="8" t="s">
        <v>1553</v>
      </c>
      <c r="D3" s="8" t="s">
        <v>172</v>
      </c>
      <c r="E3" s="6" t="s">
        <v>1555</v>
      </c>
      <c r="F3" s="6" t="s">
        <v>1554</v>
      </c>
      <c r="G3" s="6"/>
    </row>
    <row r="4" spans="1:15" x14ac:dyDescent="0.25">
      <c r="A4" s="9"/>
      <c r="B4" s="8"/>
      <c r="C4" s="8"/>
      <c r="D4" s="8"/>
      <c r="E4" s="6"/>
      <c r="F4" s="6"/>
      <c r="G4" s="6"/>
    </row>
    <row r="5" spans="1:15" x14ac:dyDescent="0.25">
      <c r="A5" s="9"/>
      <c r="B5" s="8"/>
      <c r="C5" s="8"/>
      <c r="D5" s="8"/>
      <c r="E5" s="6"/>
      <c r="F5" s="6"/>
      <c r="G5" s="6"/>
    </row>
    <row r="6" spans="1:15" x14ac:dyDescent="0.25">
      <c r="A6" s="9"/>
      <c r="B6" s="8"/>
      <c r="C6" s="8"/>
      <c r="D6" s="8"/>
      <c r="E6" s="6"/>
      <c r="F6" s="6"/>
      <c r="G6" s="6"/>
    </row>
    <row r="7" spans="1:15" x14ac:dyDescent="0.25">
      <c r="A7" s="9"/>
      <c r="B7" s="8"/>
      <c r="C7" s="8"/>
      <c r="D7" s="8"/>
      <c r="E7" s="6"/>
      <c r="F7" s="6"/>
      <c r="G7" s="6"/>
    </row>
    <row r="8" spans="1:15" x14ac:dyDescent="0.25">
      <c r="A8" s="9"/>
      <c r="B8" s="8"/>
      <c r="C8" s="8"/>
      <c r="D8" s="8"/>
      <c r="E8" s="6"/>
      <c r="F8" s="6"/>
      <c r="G8" s="6"/>
    </row>
    <row r="9" spans="1:15" x14ac:dyDescent="0.25">
      <c r="A9" s="9"/>
      <c r="B9" s="8"/>
      <c r="C9" s="8"/>
      <c r="D9" s="8"/>
      <c r="E9" s="6"/>
      <c r="F9" s="6"/>
      <c r="G9" s="6"/>
    </row>
    <row r="10" spans="1:15" x14ac:dyDescent="0.25">
      <c r="A10" s="9"/>
      <c r="B10" s="8"/>
      <c r="C10" s="8"/>
      <c r="D10" s="8"/>
      <c r="E10" s="6"/>
      <c r="F10" s="6"/>
      <c r="G10" s="6"/>
    </row>
    <row r="11" spans="1:15" x14ac:dyDescent="0.25">
      <c r="A11" s="9"/>
      <c r="B11" s="8"/>
      <c r="C11" s="8"/>
      <c r="D11" s="8"/>
      <c r="E11" s="6"/>
      <c r="F11" s="6"/>
      <c r="G11" s="6"/>
    </row>
    <row r="12" spans="1:15" x14ac:dyDescent="0.25">
      <c r="A12" s="9"/>
      <c r="B12" s="8"/>
      <c r="C12" s="8"/>
      <c r="D12" s="8"/>
      <c r="E12" s="6"/>
      <c r="F12" s="6"/>
      <c r="G12" s="6"/>
    </row>
    <row r="13" spans="1:15" x14ac:dyDescent="0.25">
      <c r="A13" s="9"/>
      <c r="B13" s="8"/>
      <c r="C13" s="8"/>
      <c r="D13" s="8"/>
      <c r="E13" s="6"/>
      <c r="F13" s="6"/>
      <c r="G13" s="6"/>
    </row>
    <row r="14" spans="1:15" x14ac:dyDescent="0.25">
      <c r="A14" s="9"/>
      <c r="B14" s="8"/>
      <c r="C14" s="8"/>
      <c r="D14" s="8"/>
      <c r="E14" s="6"/>
      <c r="F14" s="6"/>
      <c r="G14" s="6"/>
    </row>
    <row r="15" spans="1:15" x14ac:dyDescent="0.25">
      <c r="A15" s="9"/>
      <c r="B15" s="8"/>
      <c r="C15" s="8"/>
      <c r="D15" s="8"/>
      <c r="E15" s="6"/>
      <c r="F15" s="6"/>
      <c r="G15" s="6"/>
    </row>
    <row r="16" spans="1:15" x14ac:dyDescent="0.25">
      <c r="A16" s="9"/>
      <c r="B16" s="8"/>
      <c r="C16" s="8"/>
      <c r="D16" s="8"/>
      <c r="E16" s="6"/>
      <c r="F16" s="6"/>
      <c r="G16" s="6"/>
    </row>
    <row r="17" spans="1:7" x14ac:dyDescent="0.25">
      <c r="A17" s="9"/>
      <c r="B17" s="8"/>
      <c r="C17" s="8"/>
      <c r="D17" s="8"/>
      <c r="E17" s="6"/>
      <c r="F17" s="6"/>
      <c r="G17" s="6"/>
    </row>
    <row r="18" spans="1:7" x14ac:dyDescent="0.25">
      <c r="A18" s="9"/>
      <c r="B18" s="8"/>
      <c r="C18" s="8"/>
      <c r="D18" s="8"/>
      <c r="E18" s="6"/>
      <c r="F18" s="6"/>
      <c r="G18" s="6"/>
    </row>
    <row r="19" spans="1:7" x14ac:dyDescent="0.25">
      <c r="A19" s="9"/>
      <c r="B19" s="8"/>
      <c r="C19" s="8"/>
      <c r="D19" s="8"/>
      <c r="E19" s="6"/>
      <c r="F19" s="6"/>
      <c r="G19" s="6"/>
    </row>
    <row r="20" spans="1:7" x14ac:dyDescent="0.25">
      <c r="A20" s="9"/>
      <c r="B20" s="8"/>
      <c r="C20" s="8"/>
      <c r="D20" s="8"/>
      <c r="E20" s="6"/>
      <c r="F20" s="6"/>
      <c r="G20" s="6"/>
    </row>
    <row r="21" spans="1:7" x14ac:dyDescent="0.25">
      <c r="A21" s="9"/>
      <c r="B21" s="8"/>
      <c r="C21" s="8"/>
      <c r="D21" s="8"/>
      <c r="E21" s="6"/>
      <c r="F21" s="6"/>
      <c r="G21" s="6"/>
    </row>
    <row r="22" spans="1:7" x14ac:dyDescent="0.25">
      <c r="A22" s="9"/>
      <c r="B22" s="8"/>
      <c r="C22" s="8"/>
      <c r="D22" s="8"/>
      <c r="E22" s="6"/>
      <c r="F22" s="6"/>
      <c r="G22" s="6"/>
    </row>
    <row r="23" spans="1:7" x14ac:dyDescent="0.25">
      <c r="A23" s="9"/>
      <c r="B23" s="8"/>
      <c r="C23" s="8"/>
      <c r="D23" s="8"/>
      <c r="E23" s="6"/>
      <c r="F23" s="6"/>
      <c r="G23" s="6"/>
    </row>
    <row r="24" spans="1:7" x14ac:dyDescent="0.25">
      <c r="A24" s="9"/>
      <c r="B24" s="8"/>
      <c r="C24" s="8"/>
      <c r="D24" s="8"/>
      <c r="E24" s="6"/>
      <c r="F24" s="6"/>
      <c r="G24" s="6"/>
    </row>
    <row r="25" spans="1:7" x14ac:dyDescent="0.25">
      <c r="A25" s="9"/>
      <c r="B25" s="8"/>
      <c r="C25" s="8"/>
      <c r="D25" s="8"/>
      <c r="E25" s="6"/>
      <c r="F25" s="6"/>
      <c r="G25" s="6"/>
    </row>
    <row r="26" spans="1:7" x14ac:dyDescent="0.25">
      <c r="A26" s="9"/>
      <c r="B26" s="8"/>
      <c r="C26" s="8"/>
      <c r="D26" s="8"/>
      <c r="E26" s="6"/>
      <c r="F26" s="6"/>
      <c r="G26" s="6"/>
    </row>
    <row r="27" spans="1:7" x14ac:dyDescent="0.25">
      <c r="A27" s="9"/>
      <c r="B27" s="8"/>
      <c r="C27" s="8"/>
      <c r="D27" s="8"/>
      <c r="E27" s="6"/>
      <c r="F27" s="6"/>
      <c r="G27" s="6"/>
    </row>
    <row r="28" spans="1:7" x14ac:dyDescent="0.25">
      <c r="A28" s="9"/>
      <c r="B28" s="8"/>
      <c r="C28" s="8"/>
      <c r="D28" s="8"/>
      <c r="E28" s="6"/>
      <c r="F28" s="6"/>
      <c r="G28" s="6"/>
    </row>
    <row r="29" spans="1:7" x14ac:dyDescent="0.25">
      <c r="A29" s="9"/>
      <c r="B29" s="8"/>
      <c r="C29" s="8"/>
      <c r="D29" s="8"/>
      <c r="E29" s="6"/>
      <c r="F29" s="6"/>
      <c r="G29" s="6"/>
    </row>
    <row r="30" spans="1:7" x14ac:dyDescent="0.25">
      <c r="A30" s="9"/>
      <c r="B30" s="8"/>
      <c r="C30" s="8"/>
      <c r="D30" s="8"/>
      <c r="E30" s="6"/>
      <c r="F30" s="6"/>
      <c r="G30" s="6"/>
    </row>
    <row r="31" spans="1:7" x14ac:dyDescent="0.25">
      <c r="A31" s="9"/>
      <c r="B31" s="8"/>
      <c r="C31" s="8"/>
      <c r="D31" s="8"/>
      <c r="E31" s="6"/>
      <c r="F31" s="6"/>
      <c r="G31" s="6"/>
    </row>
    <row r="32" spans="1:7" x14ac:dyDescent="0.25">
      <c r="A32" s="9"/>
      <c r="B32" s="8"/>
      <c r="C32" s="8"/>
      <c r="D32" s="8"/>
      <c r="E32" s="6"/>
      <c r="F32" s="6"/>
      <c r="G32" s="6"/>
    </row>
    <row r="33" spans="1:7" x14ac:dyDescent="0.25">
      <c r="A33" s="9"/>
      <c r="B33" s="8"/>
      <c r="C33" s="8"/>
      <c r="D33" s="8"/>
      <c r="E33" s="6"/>
      <c r="F33" s="6"/>
      <c r="G33" s="6"/>
    </row>
    <row r="34" spans="1:7" x14ac:dyDescent="0.25">
      <c r="A34" s="9"/>
      <c r="B34" s="8"/>
      <c r="C34" s="8"/>
      <c r="D34" s="8"/>
      <c r="E34" s="6"/>
      <c r="F34" s="6"/>
      <c r="G34" s="6"/>
    </row>
    <row r="35" spans="1:7" x14ac:dyDescent="0.25">
      <c r="A35" s="9"/>
      <c r="B35" s="8"/>
      <c r="C35" s="8"/>
      <c r="D35" s="8"/>
      <c r="E35" s="6"/>
      <c r="F35" s="6"/>
      <c r="G35" s="6"/>
    </row>
    <row r="36" spans="1:7" x14ac:dyDescent="0.25">
      <c r="A36" s="9"/>
      <c r="B36" s="8"/>
      <c r="C36" s="8"/>
      <c r="D36" s="8"/>
      <c r="E36" s="6"/>
      <c r="F36" s="6"/>
      <c r="G36" s="6"/>
    </row>
    <row r="37" spans="1:7" x14ac:dyDescent="0.25">
      <c r="A37" s="9"/>
      <c r="B37" s="8"/>
      <c r="C37" s="8"/>
      <c r="D37" s="8"/>
      <c r="E37" s="6"/>
      <c r="F37" s="6"/>
      <c r="G37" s="6"/>
    </row>
    <row r="38" spans="1:7" x14ac:dyDescent="0.25">
      <c r="A38" s="9"/>
      <c r="B38" s="8"/>
      <c r="C38" s="8"/>
      <c r="D38" s="8"/>
      <c r="E38" s="6"/>
      <c r="F38" s="6"/>
      <c r="G38" s="6"/>
    </row>
    <row r="39" spans="1:7" x14ac:dyDescent="0.25">
      <c r="A39" s="9"/>
      <c r="B39" s="8"/>
      <c r="C39" s="8"/>
      <c r="D39" s="8"/>
      <c r="E39" s="6"/>
      <c r="F39" s="6"/>
      <c r="G39" s="6"/>
    </row>
    <row r="40" spans="1:7" x14ac:dyDescent="0.25">
      <c r="A40" s="9"/>
      <c r="B40" s="8"/>
      <c r="C40" s="8"/>
      <c r="D40" s="8"/>
      <c r="E40" s="6"/>
      <c r="F40" s="6"/>
      <c r="G40" s="6"/>
    </row>
    <row r="41" spans="1:7" x14ac:dyDescent="0.25">
      <c r="A41" s="9"/>
      <c r="B41" s="8"/>
      <c r="C41" s="8"/>
      <c r="D41" s="8"/>
      <c r="E41" s="6"/>
      <c r="F41" s="6"/>
      <c r="G41" s="6"/>
    </row>
    <row r="42" spans="1:7" x14ac:dyDescent="0.25">
      <c r="A42" s="9"/>
      <c r="B42" s="8"/>
      <c r="C42" s="8"/>
      <c r="D42" s="8"/>
      <c r="E42" s="6"/>
      <c r="F42" s="6"/>
      <c r="G42" s="6"/>
    </row>
    <row r="43" spans="1:7" x14ac:dyDescent="0.25">
      <c r="A43" s="9"/>
      <c r="B43" s="8"/>
      <c r="C43" s="8"/>
      <c r="D43" s="8"/>
      <c r="E43" s="6"/>
      <c r="F43" s="6"/>
      <c r="G43" s="6"/>
    </row>
    <row r="44" spans="1:7" x14ac:dyDescent="0.25">
      <c r="A44" s="9"/>
      <c r="B44" s="8"/>
      <c r="C44" s="8"/>
      <c r="D44" s="8"/>
      <c r="E44" s="6"/>
      <c r="F44" s="6"/>
      <c r="G44" s="6"/>
    </row>
    <row r="45" spans="1:7" x14ac:dyDescent="0.25">
      <c r="A45" s="9"/>
      <c r="B45" s="8"/>
      <c r="C45" s="8"/>
      <c r="D45" s="8"/>
      <c r="E45" s="6"/>
      <c r="F45" s="6"/>
      <c r="G45" s="6"/>
    </row>
    <row r="46" spans="1:7" x14ac:dyDescent="0.25">
      <c r="A46" s="9"/>
      <c r="B46" s="8"/>
      <c r="C46" s="8"/>
      <c r="D46" s="8"/>
      <c r="E46" s="6"/>
      <c r="F46" s="6"/>
      <c r="G46" s="6"/>
    </row>
    <row r="47" spans="1:7" x14ac:dyDescent="0.25">
      <c r="A47" s="9"/>
      <c r="B47" s="8"/>
      <c r="C47" s="8"/>
      <c r="D47" s="8"/>
      <c r="E47" s="6"/>
      <c r="F47" s="6"/>
      <c r="G47" s="6"/>
    </row>
    <row r="48" spans="1:7" x14ac:dyDescent="0.25">
      <c r="A48" s="9"/>
      <c r="B48" s="8"/>
      <c r="C48" s="8"/>
      <c r="D48" s="8"/>
      <c r="E48" s="6"/>
      <c r="F48" s="6"/>
      <c r="G48" s="6"/>
    </row>
    <row r="49" spans="1:7" x14ac:dyDescent="0.25">
      <c r="A49" s="9"/>
      <c r="B49" s="8"/>
      <c r="C49" s="8"/>
      <c r="D49" s="8"/>
      <c r="E49" s="6"/>
      <c r="F49" s="6"/>
      <c r="G49" s="6"/>
    </row>
    <row r="50" spans="1:7" x14ac:dyDescent="0.25">
      <c r="A50" s="9"/>
      <c r="B50" s="8"/>
      <c r="C50" s="8"/>
      <c r="D50" s="8"/>
      <c r="E50" s="6"/>
      <c r="F50" s="6"/>
      <c r="G50" s="6"/>
    </row>
    <row r="51" spans="1:7" x14ac:dyDescent="0.25">
      <c r="A51" s="9"/>
      <c r="B51" s="8"/>
      <c r="C51" s="8"/>
      <c r="D51" s="8"/>
      <c r="E51" s="6"/>
      <c r="F51" s="6"/>
      <c r="G51" s="6"/>
    </row>
    <row r="52" spans="1:7" x14ac:dyDescent="0.25">
      <c r="A52" s="9"/>
      <c r="B52" s="8"/>
      <c r="C52" s="8"/>
      <c r="D52" s="8"/>
      <c r="E52" s="6"/>
      <c r="F52" s="6"/>
      <c r="G52" s="6"/>
    </row>
    <row r="53" spans="1:7" x14ac:dyDescent="0.25">
      <c r="A53" s="9"/>
      <c r="B53" s="8"/>
      <c r="C53" s="8"/>
      <c r="D53" s="8"/>
      <c r="E53" s="6"/>
      <c r="F53" s="6"/>
      <c r="G53" s="6"/>
    </row>
    <row r="54" spans="1:7" x14ac:dyDescent="0.25">
      <c r="A54" s="9"/>
      <c r="B54" s="8"/>
      <c r="C54" s="8"/>
      <c r="D54" s="8"/>
      <c r="E54" s="6"/>
      <c r="F54" s="6"/>
      <c r="G54" s="6"/>
    </row>
    <row r="55" spans="1:7" x14ac:dyDescent="0.25">
      <c r="A55" s="9"/>
      <c r="B55" s="8"/>
      <c r="C55" s="8"/>
      <c r="D55" s="8"/>
      <c r="E55" s="6"/>
      <c r="F55" s="6"/>
      <c r="G55" s="6"/>
    </row>
    <row r="56" spans="1:7" x14ac:dyDescent="0.25">
      <c r="A56" s="9"/>
      <c r="B56" s="8"/>
      <c r="C56" s="8"/>
      <c r="D56" s="8"/>
      <c r="E56" s="6"/>
      <c r="F56" s="6"/>
      <c r="G56" s="6"/>
    </row>
    <row r="57" spans="1:7" x14ac:dyDescent="0.25">
      <c r="A57" s="9"/>
      <c r="B57" s="8"/>
      <c r="C57" s="8"/>
      <c r="D57" s="8"/>
      <c r="E57" s="6"/>
      <c r="F57" s="6"/>
      <c r="G57" s="6"/>
    </row>
    <row r="58" spans="1:7" x14ac:dyDescent="0.25">
      <c r="A58" s="9"/>
      <c r="B58" s="8"/>
      <c r="C58" s="8"/>
      <c r="D58" s="8"/>
      <c r="E58" s="6"/>
      <c r="F58" s="6"/>
      <c r="G58" s="6"/>
    </row>
    <row r="59" spans="1:7" x14ac:dyDescent="0.25">
      <c r="A59" s="9"/>
      <c r="B59" s="8"/>
      <c r="C59" s="8"/>
      <c r="D59" s="8"/>
      <c r="E59" s="6"/>
      <c r="F59" s="6"/>
      <c r="G59" s="6"/>
    </row>
    <row r="60" spans="1:7" x14ac:dyDescent="0.25">
      <c r="A60" s="9"/>
      <c r="B60" s="8"/>
      <c r="C60" s="8"/>
      <c r="D60" s="8"/>
      <c r="E60" s="6"/>
      <c r="F60" s="6"/>
      <c r="G60" s="6"/>
    </row>
    <row r="61" spans="1:7" x14ac:dyDescent="0.25">
      <c r="A61" s="9"/>
      <c r="B61" s="8"/>
      <c r="C61" s="8"/>
      <c r="D61" s="8"/>
      <c r="E61" s="6"/>
      <c r="F61" s="6"/>
      <c r="G61" s="6"/>
    </row>
    <row r="62" spans="1:7" x14ac:dyDescent="0.25">
      <c r="A62" s="9"/>
      <c r="B62" s="8"/>
      <c r="C62" s="8"/>
      <c r="D62" s="8"/>
      <c r="E62" s="6"/>
      <c r="F62" s="6"/>
      <c r="G62" s="6"/>
    </row>
    <row r="63" spans="1:7" x14ac:dyDescent="0.25">
      <c r="A63" s="9"/>
      <c r="B63" s="8"/>
      <c r="C63" s="8"/>
      <c r="D63" s="8"/>
      <c r="E63" s="6"/>
      <c r="F63" s="6"/>
      <c r="G63" s="6"/>
    </row>
    <row r="64" spans="1:7" x14ac:dyDescent="0.25">
      <c r="A64" s="9"/>
      <c r="B64" s="8"/>
      <c r="C64" s="8"/>
      <c r="D64" s="8"/>
      <c r="E64" s="6"/>
      <c r="F64" s="6"/>
      <c r="G64" s="6"/>
    </row>
    <row r="65" spans="1:7" x14ac:dyDescent="0.25">
      <c r="A65" s="9"/>
      <c r="B65" s="8"/>
      <c r="C65" s="8"/>
      <c r="D65" s="8"/>
      <c r="E65" s="6"/>
      <c r="F65" s="6"/>
      <c r="G65" s="6"/>
    </row>
    <row r="66" spans="1:7" x14ac:dyDescent="0.25">
      <c r="A66" s="9"/>
      <c r="B66" s="8"/>
      <c r="C66" s="8"/>
      <c r="D66" s="8"/>
      <c r="E66" s="6"/>
      <c r="F66" s="6"/>
      <c r="G66" s="6"/>
    </row>
    <row r="67" spans="1:7" x14ac:dyDescent="0.25">
      <c r="A67" s="9"/>
      <c r="B67" s="8"/>
      <c r="C67" s="8"/>
      <c r="D67" s="8"/>
      <c r="E67" s="6"/>
      <c r="F67" s="6"/>
      <c r="G67" s="6"/>
    </row>
    <row r="68" spans="1:7" x14ac:dyDescent="0.25">
      <c r="A68" s="9"/>
      <c r="B68" s="8"/>
      <c r="C68" s="8"/>
      <c r="D68" s="8"/>
      <c r="E68" s="6"/>
      <c r="F68" s="6"/>
      <c r="G68" s="6"/>
    </row>
    <row r="69" spans="1:7" x14ac:dyDescent="0.25">
      <c r="A69" s="9"/>
      <c r="B69" s="8"/>
      <c r="C69" s="8"/>
      <c r="D69" s="8"/>
      <c r="E69" s="6"/>
      <c r="F69" s="6"/>
      <c r="G69" s="6"/>
    </row>
    <row r="70" spans="1:7" x14ac:dyDescent="0.25">
      <c r="A70" s="9"/>
      <c r="B70" s="8"/>
      <c r="C70" s="8"/>
      <c r="D70" s="8"/>
      <c r="E70" s="6"/>
      <c r="F70" s="6"/>
      <c r="G70" s="6"/>
    </row>
    <row r="71" spans="1:7" x14ac:dyDescent="0.25">
      <c r="A71" s="9"/>
      <c r="B71" s="8"/>
      <c r="C71" s="8"/>
      <c r="D71" s="8"/>
      <c r="E71" s="6"/>
      <c r="F71" s="6"/>
      <c r="G71" s="6"/>
    </row>
    <row r="72" spans="1:7" x14ac:dyDescent="0.25">
      <c r="A72" s="9"/>
      <c r="B72" s="8"/>
      <c r="C72" s="8"/>
      <c r="D72" s="8"/>
      <c r="E72" s="6"/>
      <c r="F72" s="6"/>
      <c r="G72" s="6"/>
    </row>
    <row r="73" spans="1:7" x14ac:dyDescent="0.25">
      <c r="A73" s="9"/>
      <c r="B73" s="8"/>
      <c r="C73" s="8"/>
      <c r="D73" s="8"/>
      <c r="E73" s="6"/>
      <c r="F73" s="6"/>
      <c r="G73" s="6"/>
    </row>
    <row r="74" spans="1:7" x14ac:dyDescent="0.25">
      <c r="A74" s="9"/>
      <c r="B74" s="8"/>
      <c r="C74" s="8"/>
      <c r="D74" s="8"/>
      <c r="E74" s="6"/>
      <c r="F74" s="6"/>
      <c r="G74" s="6"/>
    </row>
    <row r="75" spans="1:7" x14ac:dyDescent="0.25">
      <c r="A75" s="9"/>
      <c r="B75" s="8"/>
      <c r="C75" s="8"/>
      <c r="D75" s="8"/>
      <c r="E75" s="6"/>
      <c r="F75" s="6"/>
      <c r="G75" s="6"/>
    </row>
    <row r="76" spans="1:7" x14ac:dyDescent="0.25">
      <c r="A76" s="9"/>
      <c r="B76" s="8"/>
      <c r="C76" s="8"/>
      <c r="D76" s="8"/>
      <c r="E76" s="6"/>
      <c r="F76" s="6"/>
      <c r="G76" s="6"/>
    </row>
    <row r="77" spans="1:7" x14ac:dyDescent="0.25">
      <c r="A77" s="9"/>
      <c r="B77" s="8"/>
      <c r="C77" s="8"/>
      <c r="D77" s="8"/>
      <c r="E77" s="6"/>
      <c r="F77" s="6"/>
      <c r="G77" s="6"/>
    </row>
    <row r="78" spans="1:7" x14ac:dyDescent="0.25">
      <c r="A78" s="9"/>
      <c r="B78" s="8"/>
      <c r="C78" s="8"/>
      <c r="D78" s="8"/>
      <c r="E78" s="6"/>
      <c r="F78" s="6"/>
      <c r="G78" s="6"/>
    </row>
    <row r="79" spans="1:7" x14ac:dyDescent="0.25">
      <c r="A79" s="9"/>
      <c r="B79" s="8"/>
      <c r="C79" s="8"/>
      <c r="D79" s="8"/>
      <c r="E79" s="6"/>
      <c r="F79" s="6"/>
      <c r="G79" s="6"/>
    </row>
    <row r="80" spans="1:7" x14ac:dyDescent="0.25">
      <c r="A80" s="9"/>
      <c r="B80" s="8"/>
      <c r="C80" s="8"/>
      <c r="D80" s="8"/>
      <c r="E80" s="6"/>
      <c r="F80" s="6"/>
      <c r="G80" s="6"/>
    </row>
    <row r="81" spans="1:7" x14ac:dyDescent="0.25">
      <c r="A81" s="9"/>
      <c r="B81" s="8"/>
      <c r="C81" s="8"/>
      <c r="D81" s="8"/>
      <c r="E81" s="6"/>
      <c r="F81" s="6"/>
      <c r="G81" s="6"/>
    </row>
    <row r="82" spans="1:7" x14ac:dyDescent="0.25">
      <c r="A82" s="9"/>
      <c r="B82" s="8"/>
      <c r="C82" s="8"/>
      <c r="D82" s="8"/>
      <c r="E82" s="6"/>
      <c r="F82" s="6"/>
      <c r="G82" s="6"/>
    </row>
    <row r="83" spans="1:7" x14ac:dyDescent="0.25">
      <c r="A83" s="9"/>
      <c r="B83" s="8"/>
      <c r="C83" s="8"/>
      <c r="D83" s="8"/>
      <c r="E83" s="6"/>
      <c r="F83" s="6"/>
      <c r="G83" s="6"/>
    </row>
    <row r="84" spans="1:7" x14ac:dyDescent="0.25">
      <c r="A84" s="9"/>
      <c r="B84" s="8"/>
      <c r="C84" s="8"/>
      <c r="D84" s="8"/>
      <c r="E84" s="6"/>
      <c r="F84" s="6"/>
      <c r="G84" s="6"/>
    </row>
    <row r="85" spans="1:7" x14ac:dyDescent="0.25">
      <c r="A85" s="9"/>
      <c r="B85" s="8"/>
      <c r="C85" s="8"/>
      <c r="D85" s="8"/>
      <c r="E85" s="6"/>
      <c r="F85" s="6"/>
      <c r="G85" s="6"/>
    </row>
    <row r="86" spans="1:7" x14ac:dyDescent="0.25">
      <c r="A86" s="9"/>
      <c r="B86" s="8"/>
      <c r="C86" s="8"/>
      <c r="D86" s="8"/>
      <c r="E86" s="6"/>
      <c r="F86" s="6"/>
      <c r="G86" s="6"/>
    </row>
    <row r="87" spans="1:7" x14ac:dyDescent="0.25">
      <c r="A87" s="9"/>
      <c r="B87" s="8"/>
      <c r="C87" s="8"/>
      <c r="D87" s="8"/>
      <c r="E87" s="6"/>
      <c r="F87" s="6"/>
      <c r="G87" s="6"/>
    </row>
    <row r="88" spans="1:7" x14ac:dyDescent="0.25">
      <c r="A88" s="9"/>
      <c r="B88" s="8"/>
      <c r="C88" s="8"/>
      <c r="D88" s="8"/>
      <c r="E88" s="6"/>
      <c r="F88" s="6"/>
      <c r="G88" s="6"/>
    </row>
    <row r="89" spans="1:7" x14ac:dyDescent="0.25">
      <c r="A89" s="9"/>
      <c r="B89" s="8"/>
      <c r="C89" s="8"/>
      <c r="D89" s="8"/>
      <c r="E89" s="6"/>
      <c r="F89" s="6"/>
      <c r="G89" s="6"/>
    </row>
    <row r="90" spans="1:7" x14ac:dyDescent="0.25">
      <c r="A90" s="9"/>
      <c r="B90" s="8"/>
      <c r="C90" s="8"/>
      <c r="D90" s="8"/>
      <c r="E90" s="6"/>
      <c r="F90" s="6"/>
      <c r="G90" s="6"/>
    </row>
    <row r="91" spans="1:7" x14ac:dyDescent="0.25">
      <c r="A91" s="9"/>
      <c r="B91" s="8"/>
      <c r="C91" s="8"/>
      <c r="D91" s="8"/>
      <c r="E91" s="6"/>
      <c r="F91" s="6"/>
      <c r="G91" s="6"/>
    </row>
    <row r="92" spans="1:7" x14ac:dyDescent="0.25">
      <c r="A92" s="9"/>
      <c r="B92" s="8"/>
      <c r="C92" s="8"/>
      <c r="D92" s="8"/>
      <c r="E92" s="6"/>
      <c r="F92" s="6"/>
      <c r="G92" s="6"/>
    </row>
    <row r="93" spans="1:7" x14ac:dyDescent="0.25">
      <c r="A93" s="9"/>
      <c r="B93" s="8"/>
      <c r="C93" s="8"/>
      <c r="D93" s="8"/>
      <c r="E93" s="6"/>
      <c r="F93" s="6"/>
      <c r="G93" s="6"/>
    </row>
    <row r="94" spans="1:7" x14ac:dyDescent="0.25">
      <c r="A94" s="9"/>
      <c r="B94" s="8"/>
      <c r="C94" s="8"/>
      <c r="D94" s="8"/>
      <c r="E94" s="6"/>
      <c r="F94" s="6"/>
      <c r="G94" s="6"/>
    </row>
    <row r="95" spans="1:7" x14ac:dyDescent="0.25">
      <c r="A95" s="9"/>
      <c r="B95" s="8"/>
      <c r="C95" s="8"/>
      <c r="D95" s="8"/>
      <c r="E95" s="6"/>
      <c r="F95" s="6"/>
      <c r="G95" s="6"/>
    </row>
    <row r="96" spans="1:7" x14ac:dyDescent="0.25">
      <c r="B96" s="8"/>
      <c r="C96" s="8"/>
      <c r="D96" s="8"/>
      <c r="E96" s="6"/>
      <c r="F96" s="6"/>
      <c r="G96" s="6"/>
    </row>
    <row r="97" spans="2:7" x14ac:dyDescent="0.25">
      <c r="B97" s="8"/>
      <c r="C97" s="8"/>
      <c r="D97" s="8"/>
      <c r="E97" s="6"/>
      <c r="F97" s="6"/>
      <c r="G97" s="6"/>
    </row>
    <row r="98" spans="2:7" x14ac:dyDescent="0.25">
      <c r="B98" s="8"/>
      <c r="C98" s="8"/>
      <c r="D98" s="8"/>
      <c r="E98" s="6"/>
      <c r="F98" s="6"/>
      <c r="G98" s="6"/>
    </row>
    <row r="99" spans="2:7" x14ac:dyDescent="0.25">
      <c r="B99" s="8"/>
      <c r="C99" s="8"/>
      <c r="D99" s="8"/>
      <c r="E99" s="6"/>
      <c r="F99" s="6"/>
      <c r="G99" s="6"/>
    </row>
    <row r="100" spans="2:7" x14ac:dyDescent="0.25">
      <c r="B100" s="8"/>
      <c r="C100" s="8"/>
      <c r="D100" s="8"/>
      <c r="E100" s="6"/>
      <c r="F100" s="6"/>
      <c r="G100" s="6"/>
    </row>
    <row r="101" spans="2:7" x14ac:dyDescent="0.25">
      <c r="B101" s="8"/>
      <c r="C101" s="8"/>
      <c r="D101" s="8"/>
      <c r="E101" s="6"/>
      <c r="F101" s="6"/>
      <c r="G101" s="6"/>
    </row>
    <row r="102" spans="2:7" x14ac:dyDescent="0.25">
      <c r="B102" s="8"/>
      <c r="C102" s="8"/>
      <c r="D102" s="8"/>
      <c r="E102" s="6"/>
      <c r="F102" s="6"/>
      <c r="G102" s="6"/>
    </row>
    <row r="103" spans="2:7" x14ac:dyDescent="0.25">
      <c r="B103" s="8"/>
      <c r="C103" s="8"/>
      <c r="D103" s="8"/>
      <c r="E103" s="6"/>
      <c r="F103" s="6"/>
      <c r="G103" s="6"/>
    </row>
    <row r="104" spans="2:7" x14ac:dyDescent="0.25">
      <c r="B104" s="8"/>
      <c r="C104" s="8"/>
      <c r="D104" s="8"/>
      <c r="E104" s="6"/>
      <c r="F104" s="6"/>
      <c r="G104" s="6"/>
    </row>
    <row r="105" spans="2:7" x14ac:dyDescent="0.25">
      <c r="B105" s="8"/>
      <c r="C105" s="8"/>
      <c r="D105" s="8"/>
      <c r="E105" s="6"/>
      <c r="F105" s="6"/>
      <c r="G105" s="6"/>
    </row>
    <row r="106" spans="2:7" x14ac:dyDescent="0.25">
      <c r="B106" s="8"/>
      <c r="C106" s="8"/>
      <c r="D106" s="8"/>
      <c r="E106" s="6"/>
      <c r="F106" s="6"/>
      <c r="G106" s="6"/>
    </row>
    <row r="107" spans="2:7" x14ac:dyDescent="0.25">
      <c r="B107" s="8"/>
      <c r="C107" s="8"/>
      <c r="D107" s="8"/>
      <c r="E107" s="6"/>
      <c r="F107" s="6"/>
      <c r="G107" s="6"/>
    </row>
    <row r="108" spans="2:7" x14ac:dyDescent="0.25">
      <c r="B108" s="8"/>
      <c r="C108" s="8"/>
      <c r="D108" s="8"/>
      <c r="E108" s="6"/>
      <c r="F108" s="6"/>
      <c r="G108" s="6"/>
    </row>
    <row r="109" spans="2:7" x14ac:dyDescent="0.25">
      <c r="B109" s="8"/>
      <c r="C109" s="8"/>
      <c r="D109" s="8"/>
      <c r="E109" s="6"/>
      <c r="F109" s="6"/>
      <c r="G109" s="6"/>
    </row>
    <row r="110" spans="2:7" x14ac:dyDescent="0.25">
      <c r="B110" s="8"/>
      <c r="C110" s="8"/>
      <c r="D110" s="8"/>
      <c r="E110" s="6"/>
      <c r="F110" s="6"/>
      <c r="G110" s="6"/>
    </row>
    <row r="111" spans="2:7" x14ac:dyDescent="0.25">
      <c r="B111" s="8"/>
      <c r="C111" s="8"/>
      <c r="D111" s="8"/>
      <c r="E111" s="6"/>
      <c r="F111" s="6"/>
      <c r="G111" s="6"/>
    </row>
    <row r="112" spans="2:7" x14ac:dyDescent="0.25">
      <c r="B112" s="8"/>
      <c r="C112" s="8"/>
      <c r="D112" s="8"/>
      <c r="E112" s="6"/>
      <c r="F112" s="6"/>
      <c r="G112" s="6"/>
    </row>
    <row r="113" spans="2:7" x14ac:dyDescent="0.25">
      <c r="B113" s="8"/>
      <c r="C113" s="8"/>
      <c r="D113" s="8"/>
      <c r="E113" s="6"/>
      <c r="F113" s="6"/>
      <c r="G113" s="6"/>
    </row>
    <row r="114" spans="2:7" x14ac:dyDescent="0.25">
      <c r="B114" s="8"/>
      <c r="C114" s="8"/>
      <c r="D114" s="8"/>
      <c r="E114" s="6"/>
      <c r="F114" s="6"/>
      <c r="G114" s="6"/>
    </row>
    <row r="115" spans="2:7" x14ac:dyDescent="0.25">
      <c r="B115" s="8"/>
      <c r="C115" s="8"/>
      <c r="D115" s="8"/>
      <c r="E115" s="6"/>
      <c r="F115" s="6"/>
      <c r="G115" s="6"/>
    </row>
    <row r="116" spans="2:7" x14ac:dyDescent="0.25">
      <c r="B116" s="8"/>
      <c r="C116" s="8"/>
      <c r="D116" s="8"/>
      <c r="E116" s="6"/>
      <c r="F116" s="6"/>
      <c r="G116" s="6"/>
    </row>
    <row r="117" spans="2:7" x14ac:dyDescent="0.25">
      <c r="B117" s="8"/>
      <c r="C117" s="8"/>
      <c r="D117" s="8"/>
      <c r="E117" s="6"/>
      <c r="F117" s="6"/>
      <c r="G117" s="6"/>
    </row>
    <row r="118" spans="2:7" x14ac:dyDescent="0.25">
      <c r="B118" s="8"/>
      <c r="C118" s="8"/>
      <c r="D118" s="8"/>
      <c r="E118" s="6"/>
      <c r="F118" s="6"/>
      <c r="G118" s="6"/>
    </row>
    <row r="119" spans="2:7" x14ac:dyDescent="0.25">
      <c r="B119" s="8"/>
      <c r="C119" s="8"/>
      <c r="D119" s="8"/>
      <c r="E119" s="6"/>
      <c r="F119" s="6"/>
      <c r="G119" s="6"/>
    </row>
    <row r="120" spans="2:7" x14ac:dyDescent="0.25">
      <c r="B120" s="8"/>
      <c r="C120" s="8"/>
      <c r="D120" s="8"/>
      <c r="E120" s="6"/>
      <c r="F120" s="6"/>
      <c r="G120" s="6"/>
    </row>
    <row r="121" spans="2:7" x14ac:dyDescent="0.25">
      <c r="B121" s="8"/>
      <c r="C121" s="8"/>
      <c r="D121" s="8"/>
      <c r="E121" s="6"/>
      <c r="F121" s="6"/>
      <c r="G121" s="6"/>
    </row>
    <row r="122" spans="2:7" x14ac:dyDescent="0.25">
      <c r="B122" s="8"/>
      <c r="C122" s="8"/>
      <c r="D122" s="8"/>
      <c r="E122" s="6"/>
      <c r="F122" s="6"/>
      <c r="G122" s="6"/>
    </row>
    <row r="123" spans="2:7" x14ac:dyDescent="0.25">
      <c r="B123" s="8"/>
      <c r="C123" s="8"/>
      <c r="D123" s="8"/>
      <c r="E123" s="6"/>
      <c r="F123" s="6"/>
      <c r="G123" s="6"/>
    </row>
    <row r="124" spans="2:7" x14ac:dyDescent="0.25">
      <c r="B124" s="8"/>
      <c r="C124" s="8"/>
      <c r="D124" s="8"/>
      <c r="E124" s="6"/>
      <c r="F124" s="6"/>
      <c r="G124" s="6"/>
    </row>
    <row r="125" spans="2:7" x14ac:dyDescent="0.25">
      <c r="B125" s="8"/>
      <c r="C125" s="8"/>
      <c r="D125" s="8"/>
      <c r="E125" s="6"/>
      <c r="F125" s="6"/>
      <c r="G125" s="6"/>
    </row>
    <row r="126" spans="2:7" x14ac:dyDescent="0.25">
      <c r="B126" s="8"/>
      <c r="C126" s="8"/>
      <c r="D126" s="8"/>
      <c r="E126" s="6"/>
      <c r="F126" s="6"/>
      <c r="G126" s="6"/>
    </row>
    <row r="127" spans="2:7" x14ac:dyDescent="0.25">
      <c r="E127" s="6"/>
      <c r="F127" s="6"/>
      <c r="G127" s="6"/>
    </row>
  </sheetData>
  <mergeCells count="1">
    <mergeCell ref="A1:G1"/>
  </mergeCells>
  <pageMargins left="0.7" right="0.7" top="0.75" bottom="0.75" header="0.3" footer="0.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9"/>
  <dimension ref="A1:O127"/>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6.8554687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100</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60" x14ac:dyDescent="0.25">
      <c r="A3" s="9">
        <v>41430</v>
      </c>
      <c r="B3" s="8" t="s">
        <v>345</v>
      </c>
      <c r="C3" s="8" t="s">
        <v>322</v>
      </c>
      <c r="D3" s="8" t="s">
        <v>172</v>
      </c>
      <c r="E3" s="6" t="s">
        <v>1557</v>
      </c>
      <c r="F3" s="6" t="s">
        <v>1556</v>
      </c>
      <c r="G3" s="6"/>
    </row>
    <row r="4" spans="1:15" ht="75" x14ac:dyDescent="0.25">
      <c r="A4" s="9">
        <v>41430</v>
      </c>
      <c r="B4" s="8" t="s">
        <v>345</v>
      </c>
      <c r="C4" s="8" t="s">
        <v>468</v>
      </c>
      <c r="D4" s="8" t="s">
        <v>172</v>
      </c>
      <c r="E4" s="6" t="s">
        <v>1559</v>
      </c>
      <c r="F4" s="6" t="s">
        <v>1558</v>
      </c>
      <c r="G4" s="6"/>
    </row>
    <row r="5" spans="1:15" ht="165" x14ac:dyDescent="0.25">
      <c r="A5" s="9">
        <v>41430</v>
      </c>
      <c r="B5" s="8" t="s">
        <v>392</v>
      </c>
      <c r="C5" s="8" t="s">
        <v>318</v>
      </c>
      <c r="D5" s="8" t="s">
        <v>568</v>
      </c>
      <c r="E5" s="6" t="s">
        <v>1561</v>
      </c>
      <c r="F5" s="6" t="s">
        <v>1560</v>
      </c>
      <c r="G5" s="6"/>
    </row>
    <row r="6" spans="1:15" ht="195" x14ac:dyDescent="0.25">
      <c r="A6" s="9">
        <v>41430</v>
      </c>
      <c r="B6" s="8" t="s">
        <v>392</v>
      </c>
      <c r="C6" s="8" t="s">
        <v>319</v>
      </c>
      <c r="D6" s="8" t="s">
        <v>568</v>
      </c>
      <c r="E6" s="6" t="s">
        <v>943</v>
      </c>
      <c r="F6" s="6" t="s">
        <v>1562</v>
      </c>
      <c r="G6" s="6"/>
    </row>
    <row r="7" spans="1:15" ht="285" x14ac:dyDescent="0.25">
      <c r="A7" s="9">
        <v>41430</v>
      </c>
      <c r="B7" s="8" t="s">
        <v>392</v>
      </c>
      <c r="C7" s="8" t="s">
        <v>760</v>
      </c>
      <c r="D7" s="8" t="s">
        <v>568</v>
      </c>
      <c r="E7" s="6" t="s">
        <v>1563</v>
      </c>
      <c r="F7" s="6" t="s">
        <v>1564</v>
      </c>
      <c r="G7" s="6"/>
    </row>
    <row r="8" spans="1:15" ht="105" x14ac:dyDescent="0.25">
      <c r="A8" s="9">
        <v>41430</v>
      </c>
      <c r="B8" s="8" t="s">
        <v>392</v>
      </c>
      <c r="C8" s="8" t="s">
        <v>760</v>
      </c>
      <c r="D8" s="8" t="s">
        <v>568</v>
      </c>
      <c r="E8" s="6" t="s">
        <v>1566</v>
      </c>
      <c r="F8" s="6" t="s">
        <v>1565</v>
      </c>
      <c r="G8" s="6"/>
    </row>
    <row r="9" spans="1:15" x14ac:dyDescent="0.25">
      <c r="A9" s="9"/>
      <c r="B9" s="8"/>
      <c r="C9" s="8"/>
      <c r="D9" s="8"/>
      <c r="E9" s="6"/>
      <c r="F9" s="6"/>
      <c r="G9" s="6"/>
    </row>
    <row r="10" spans="1:15" x14ac:dyDescent="0.25">
      <c r="A10" s="9"/>
      <c r="B10" s="8"/>
      <c r="C10" s="8"/>
      <c r="D10" s="8"/>
      <c r="E10" s="6"/>
      <c r="F10" s="6"/>
      <c r="G10" s="6"/>
    </row>
    <row r="11" spans="1:15" x14ac:dyDescent="0.25">
      <c r="A11" s="9"/>
      <c r="B11" s="8"/>
      <c r="C11" s="8"/>
      <c r="D11" s="8"/>
      <c r="E11" s="6"/>
      <c r="F11" s="6"/>
      <c r="G11" s="6"/>
    </row>
    <row r="12" spans="1:15" x14ac:dyDescent="0.25">
      <c r="A12" s="9"/>
      <c r="B12" s="8"/>
      <c r="C12" s="8"/>
      <c r="D12" s="8"/>
      <c r="E12" s="6"/>
      <c r="F12" s="6"/>
      <c r="G12" s="6"/>
    </row>
    <row r="13" spans="1:15" x14ac:dyDescent="0.25">
      <c r="A13" s="9"/>
      <c r="B13" s="8"/>
      <c r="C13" s="8"/>
      <c r="D13" s="8"/>
      <c r="E13" s="6"/>
      <c r="F13" s="6"/>
      <c r="G13" s="6"/>
    </row>
    <row r="14" spans="1:15" x14ac:dyDescent="0.25">
      <c r="A14" s="9"/>
      <c r="B14" s="8"/>
      <c r="C14" s="8"/>
      <c r="D14" s="8"/>
      <c r="E14" s="6"/>
      <c r="F14" s="6"/>
      <c r="G14" s="6"/>
    </row>
    <row r="15" spans="1:15" x14ac:dyDescent="0.25">
      <c r="A15" s="9"/>
      <c r="B15" s="8"/>
      <c r="C15" s="8"/>
      <c r="D15" s="8"/>
      <c r="E15" s="6"/>
      <c r="F15" s="6"/>
      <c r="G15" s="6"/>
    </row>
    <row r="16" spans="1:15" x14ac:dyDescent="0.25">
      <c r="A16" s="9"/>
      <c r="B16" s="8"/>
      <c r="C16" s="8"/>
      <c r="D16" s="8"/>
      <c r="E16" s="6"/>
      <c r="F16" s="6"/>
      <c r="G16" s="6"/>
    </row>
    <row r="17" spans="1:7" x14ac:dyDescent="0.25">
      <c r="A17" s="9"/>
      <c r="B17" s="8"/>
      <c r="C17" s="8"/>
      <c r="D17" s="8"/>
      <c r="E17" s="6"/>
      <c r="F17" s="6"/>
      <c r="G17" s="6"/>
    </row>
    <row r="18" spans="1:7" x14ac:dyDescent="0.25">
      <c r="A18" s="9"/>
      <c r="B18" s="8"/>
      <c r="C18" s="8"/>
      <c r="D18" s="8"/>
      <c r="E18" s="6"/>
      <c r="F18" s="6"/>
      <c r="G18" s="6"/>
    </row>
    <row r="19" spans="1:7" x14ac:dyDescent="0.25">
      <c r="A19" s="9"/>
      <c r="B19" s="8"/>
      <c r="C19" s="8"/>
      <c r="D19" s="8"/>
      <c r="E19" s="6"/>
      <c r="F19" s="6"/>
      <c r="G19" s="6"/>
    </row>
    <row r="20" spans="1:7" x14ac:dyDescent="0.25">
      <c r="A20" s="9"/>
      <c r="B20" s="8"/>
      <c r="C20" s="8"/>
      <c r="D20" s="8"/>
      <c r="E20" s="6"/>
      <c r="F20" s="6"/>
      <c r="G20" s="6"/>
    </row>
    <row r="21" spans="1:7" x14ac:dyDescent="0.25">
      <c r="A21" s="9"/>
      <c r="B21" s="8"/>
      <c r="C21" s="8"/>
      <c r="D21" s="8"/>
      <c r="E21" s="6"/>
      <c r="F21" s="6"/>
      <c r="G21" s="6"/>
    </row>
    <row r="22" spans="1:7" x14ac:dyDescent="0.25">
      <c r="A22" s="9"/>
      <c r="B22" s="8"/>
      <c r="C22" s="8"/>
      <c r="D22" s="8"/>
      <c r="E22" s="6"/>
      <c r="F22" s="6"/>
      <c r="G22" s="6"/>
    </row>
    <row r="23" spans="1:7" x14ac:dyDescent="0.25">
      <c r="A23" s="9"/>
      <c r="B23" s="8"/>
      <c r="C23" s="8"/>
      <c r="D23" s="8"/>
      <c r="E23" s="6"/>
      <c r="F23" s="6"/>
      <c r="G23" s="6"/>
    </row>
    <row r="24" spans="1:7" x14ac:dyDescent="0.25">
      <c r="A24" s="9"/>
      <c r="B24" s="8"/>
      <c r="C24" s="8"/>
      <c r="D24" s="8"/>
      <c r="E24" s="6"/>
      <c r="F24" s="6"/>
      <c r="G24" s="6"/>
    </row>
    <row r="25" spans="1:7" x14ac:dyDescent="0.25">
      <c r="A25" s="9"/>
      <c r="B25" s="8"/>
      <c r="C25" s="8"/>
      <c r="D25" s="8"/>
      <c r="E25" s="6"/>
      <c r="F25" s="6"/>
      <c r="G25" s="6"/>
    </row>
    <row r="26" spans="1:7" x14ac:dyDescent="0.25">
      <c r="A26" s="9"/>
      <c r="B26" s="8"/>
      <c r="C26" s="8"/>
      <c r="D26" s="8"/>
      <c r="E26" s="6"/>
      <c r="F26" s="6"/>
      <c r="G26" s="6"/>
    </row>
    <row r="27" spans="1:7" x14ac:dyDescent="0.25">
      <c r="A27" s="9"/>
      <c r="B27" s="8"/>
      <c r="C27" s="8"/>
      <c r="D27" s="8"/>
      <c r="E27" s="6"/>
      <c r="F27" s="6"/>
      <c r="G27" s="6"/>
    </row>
    <row r="28" spans="1:7" x14ac:dyDescent="0.25">
      <c r="A28" s="9"/>
      <c r="B28" s="8"/>
      <c r="C28" s="8"/>
      <c r="D28" s="8"/>
      <c r="E28" s="6"/>
      <c r="F28" s="6"/>
      <c r="G28" s="6"/>
    </row>
    <row r="29" spans="1:7" x14ac:dyDescent="0.25">
      <c r="A29" s="9"/>
      <c r="B29" s="8"/>
      <c r="C29" s="8"/>
      <c r="D29" s="8"/>
      <c r="E29" s="6"/>
      <c r="F29" s="6"/>
      <c r="G29" s="6"/>
    </row>
    <row r="30" spans="1:7" x14ac:dyDescent="0.25">
      <c r="A30" s="9"/>
      <c r="B30" s="8"/>
      <c r="C30" s="8"/>
      <c r="D30" s="8"/>
      <c r="E30" s="6"/>
      <c r="F30" s="6"/>
      <c r="G30" s="6"/>
    </row>
    <row r="31" spans="1:7" x14ac:dyDescent="0.25">
      <c r="A31" s="9"/>
      <c r="B31" s="8"/>
      <c r="C31" s="8"/>
      <c r="D31" s="8"/>
      <c r="E31" s="6"/>
      <c r="F31" s="6"/>
      <c r="G31" s="6"/>
    </row>
    <row r="32" spans="1:7" x14ac:dyDescent="0.25">
      <c r="A32" s="9"/>
      <c r="B32" s="8"/>
      <c r="C32" s="8"/>
      <c r="D32" s="8"/>
      <c r="E32" s="6"/>
      <c r="F32" s="6"/>
      <c r="G32" s="6"/>
    </row>
    <row r="33" spans="1:7" x14ac:dyDescent="0.25">
      <c r="A33" s="9"/>
      <c r="B33" s="8"/>
      <c r="C33" s="8"/>
      <c r="D33" s="8"/>
      <c r="E33" s="6"/>
      <c r="F33" s="6"/>
      <c r="G33" s="6"/>
    </row>
    <row r="34" spans="1:7" x14ac:dyDescent="0.25">
      <c r="A34" s="9"/>
      <c r="B34" s="8"/>
      <c r="C34" s="8"/>
      <c r="D34" s="8"/>
      <c r="E34" s="6"/>
      <c r="F34" s="6"/>
      <c r="G34" s="6"/>
    </row>
    <row r="35" spans="1:7" x14ac:dyDescent="0.25">
      <c r="A35" s="9"/>
      <c r="B35" s="8"/>
      <c r="C35" s="8"/>
      <c r="D35" s="8"/>
      <c r="E35" s="6"/>
      <c r="F35" s="6"/>
      <c r="G35" s="6"/>
    </row>
    <row r="36" spans="1:7" x14ac:dyDescent="0.25">
      <c r="A36" s="9"/>
      <c r="B36" s="8"/>
      <c r="C36" s="8"/>
      <c r="D36" s="8"/>
      <c r="E36" s="6"/>
      <c r="F36" s="6"/>
      <c r="G36" s="6"/>
    </row>
    <row r="37" spans="1:7" x14ac:dyDescent="0.25">
      <c r="A37" s="9"/>
      <c r="B37" s="8"/>
      <c r="C37" s="8"/>
      <c r="D37" s="8"/>
      <c r="E37" s="6"/>
      <c r="F37" s="6"/>
      <c r="G37" s="6"/>
    </row>
    <row r="38" spans="1:7" x14ac:dyDescent="0.25">
      <c r="A38" s="9"/>
      <c r="B38" s="8"/>
      <c r="C38" s="8"/>
      <c r="D38" s="8"/>
      <c r="E38" s="6"/>
      <c r="F38" s="6"/>
      <c r="G38" s="6"/>
    </row>
    <row r="39" spans="1:7" x14ac:dyDescent="0.25">
      <c r="A39" s="9"/>
      <c r="B39" s="8"/>
      <c r="C39" s="8"/>
      <c r="D39" s="8"/>
      <c r="E39" s="6"/>
      <c r="F39" s="6"/>
      <c r="G39" s="6"/>
    </row>
    <row r="40" spans="1:7" x14ac:dyDescent="0.25">
      <c r="A40" s="9"/>
      <c r="B40" s="8"/>
      <c r="C40" s="8"/>
      <c r="D40" s="8"/>
      <c r="E40" s="6"/>
      <c r="F40" s="6"/>
      <c r="G40" s="6"/>
    </row>
    <row r="41" spans="1:7" x14ac:dyDescent="0.25">
      <c r="A41" s="9"/>
      <c r="B41" s="8"/>
      <c r="C41" s="8"/>
      <c r="D41" s="8"/>
      <c r="E41" s="6"/>
      <c r="F41" s="6"/>
      <c r="G41" s="6"/>
    </row>
    <row r="42" spans="1:7" x14ac:dyDescent="0.25">
      <c r="A42" s="9"/>
      <c r="B42" s="8"/>
      <c r="C42" s="8"/>
      <c r="D42" s="8"/>
      <c r="E42" s="6"/>
      <c r="F42" s="6"/>
      <c r="G42" s="6"/>
    </row>
    <row r="43" spans="1:7" x14ac:dyDescent="0.25">
      <c r="A43" s="9"/>
      <c r="B43" s="8"/>
      <c r="C43" s="8"/>
      <c r="D43" s="8"/>
      <c r="E43" s="6"/>
      <c r="F43" s="6"/>
      <c r="G43" s="6"/>
    </row>
    <row r="44" spans="1:7" x14ac:dyDescent="0.25">
      <c r="A44" s="9"/>
      <c r="B44" s="8"/>
      <c r="C44" s="8"/>
      <c r="D44" s="8"/>
      <c r="E44" s="6"/>
      <c r="F44" s="6"/>
      <c r="G44" s="6"/>
    </row>
    <row r="45" spans="1:7" x14ac:dyDescent="0.25">
      <c r="A45" s="9"/>
      <c r="B45" s="8"/>
      <c r="C45" s="8"/>
      <c r="D45" s="8"/>
      <c r="E45" s="6"/>
      <c r="F45" s="6"/>
      <c r="G45" s="6"/>
    </row>
    <row r="46" spans="1:7" x14ac:dyDescent="0.25">
      <c r="A46" s="9"/>
      <c r="B46" s="8"/>
      <c r="C46" s="8"/>
      <c r="D46" s="8"/>
      <c r="E46" s="6"/>
      <c r="F46" s="6"/>
      <c r="G46" s="6"/>
    </row>
    <row r="47" spans="1:7" x14ac:dyDescent="0.25">
      <c r="A47" s="9"/>
      <c r="B47" s="8"/>
      <c r="C47" s="8"/>
      <c r="D47" s="8"/>
      <c r="E47" s="6"/>
      <c r="F47" s="6"/>
      <c r="G47" s="6"/>
    </row>
    <row r="48" spans="1:7" x14ac:dyDescent="0.25">
      <c r="A48" s="9"/>
      <c r="B48" s="8"/>
      <c r="C48" s="8"/>
      <c r="D48" s="8"/>
      <c r="E48" s="6"/>
      <c r="F48" s="6"/>
      <c r="G48" s="6"/>
    </row>
    <row r="49" spans="1:7" x14ac:dyDescent="0.25">
      <c r="A49" s="9"/>
      <c r="B49" s="8"/>
      <c r="C49" s="8"/>
      <c r="D49" s="8"/>
      <c r="E49" s="6"/>
      <c r="F49" s="6"/>
      <c r="G49" s="6"/>
    </row>
    <row r="50" spans="1:7" x14ac:dyDescent="0.25">
      <c r="A50" s="9"/>
      <c r="B50" s="8"/>
      <c r="C50" s="8"/>
      <c r="D50" s="8"/>
      <c r="E50" s="6"/>
      <c r="F50" s="6"/>
      <c r="G50" s="6"/>
    </row>
    <row r="51" spans="1:7" x14ac:dyDescent="0.25">
      <c r="A51" s="9"/>
      <c r="B51" s="8"/>
      <c r="C51" s="8"/>
      <c r="D51" s="8"/>
      <c r="E51" s="6"/>
      <c r="F51" s="6"/>
      <c r="G51" s="6"/>
    </row>
    <row r="52" spans="1:7" x14ac:dyDescent="0.25">
      <c r="A52" s="9"/>
      <c r="B52" s="8"/>
      <c r="C52" s="8"/>
      <c r="D52" s="8"/>
      <c r="E52" s="6"/>
      <c r="F52" s="6"/>
      <c r="G52" s="6"/>
    </row>
    <row r="53" spans="1:7" x14ac:dyDescent="0.25">
      <c r="A53" s="9"/>
      <c r="B53" s="8"/>
      <c r="C53" s="8"/>
      <c r="D53" s="8"/>
      <c r="E53" s="6"/>
      <c r="F53" s="6"/>
      <c r="G53" s="6"/>
    </row>
    <row r="54" spans="1:7" x14ac:dyDescent="0.25">
      <c r="A54" s="9"/>
      <c r="B54" s="8"/>
      <c r="C54" s="8"/>
      <c r="D54" s="8"/>
      <c r="E54" s="6"/>
      <c r="F54" s="6"/>
      <c r="G54" s="6"/>
    </row>
    <row r="55" spans="1:7" x14ac:dyDescent="0.25">
      <c r="A55" s="9"/>
      <c r="B55" s="8"/>
      <c r="C55" s="8"/>
      <c r="D55" s="8"/>
      <c r="E55" s="6"/>
      <c r="F55" s="6"/>
      <c r="G55" s="6"/>
    </row>
    <row r="56" spans="1:7" x14ac:dyDescent="0.25">
      <c r="A56" s="9"/>
      <c r="B56" s="8"/>
      <c r="C56" s="8"/>
      <c r="D56" s="8"/>
      <c r="E56" s="6"/>
      <c r="F56" s="6"/>
      <c r="G56" s="6"/>
    </row>
    <row r="57" spans="1:7" x14ac:dyDescent="0.25">
      <c r="A57" s="9"/>
      <c r="B57" s="8"/>
      <c r="C57" s="8"/>
      <c r="D57" s="8"/>
      <c r="E57" s="6"/>
      <c r="F57" s="6"/>
      <c r="G57" s="6"/>
    </row>
    <row r="58" spans="1:7" x14ac:dyDescent="0.25">
      <c r="A58" s="9"/>
      <c r="B58" s="8"/>
      <c r="C58" s="8"/>
      <c r="D58" s="8"/>
      <c r="E58" s="6"/>
      <c r="F58" s="6"/>
      <c r="G58" s="6"/>
    </row>
    <row r="59" spans="1:7" x14ac:dyDescent="0.25">
      <c r="A59" s="9"/>
      <c r="B59" s="8"/>
      <c r="C59" s="8"/>
      <c r="D59" s="8"/>
      <c r="E59" s="6"/>
      <c r="F59" s="6"/>
      <c r="G59" s="6"/>
    </row>
    <row r="60" spans="1:7" x14ac:dyDescent="0.25">
      <c r="A60" s="9"/>
      <c r="B60" s="8"/>
      <c r="C60" s="8"/>
      <c r="D60" s="8"/>
      <c r="E60" s="6"/>
      <c r="F60" s="6"/>
      <c r="G60" s="6"/>
    </row>
    <row r="61" spans="1:7" x14ac:dyDescent="0.25">
      <c r="A61" s="9"/>
      <c r="B61" s="8"/>
      <c r="C61" s="8"/>
      <c r="D61" s="8"/>
      <c r="E61" s="6"/>
      <c r="F61" s="6"/>
      <c r="G61" s="6"/>
    </row>
    <row r="62" spans="1:7" x14ac:dyDescent="0.25">
      <c r="A62" s="9"/>
      <c r="B62" s="8"/>
      <c r="C62" s="8"/>
      <c r="D62" s="8"/>
      <c r="E62" s="6"/>
      <c r="F62" s="6"/>
      <c r="G62" s="6"/>
    </row>
    <row r="63" spans="1:7" x14ac:dyDescent="0.25">
      <c r="A63" s="9"/>
      <c r="B63" s="8"/>
      <c r="C63" s="8"/>
      <c r="D63" s="8"/>
      <c r="E63" s="6"/>
      <c r="F63" s="6"/>
      <c r="G63" s="6"/>
    </row>
    <row r="64" spans="1:7" x14ac:dyDescent="0.25">
      <c r="A64" s="9"/>
      <c r="B64" s="8"/>
      <c r="C64" s="8"/>
      <c r="D64" s="8"/>
      <c r="E64" s="6"/>
      <c r="F64" s="6"/>
      <c r="G64" s="6"/>
    </row>
    <row r="65" spans="1:7" x14ac:dyDescent="0.25">
      <c r="A65" s="9"/>
      <c r="B65" s="8"/>
      <c r="C65" s="8"/>
      <c r="D65" s="8"/>
      <c r="E65" s="6"/>
      <c r="F65" s="6"/>
      <c r="G65" s="6"/>
    </row>
    <row r="66" spans="1:7" x14ac:dyDescent="0.25">
      <c r="A66" s="9"/>
      <c r="B66" s="8"/>
      <c r="C66" s="8"/>
      <c r="D66" s="8"/>
      <c r="E66" s="6"/>
      <c r="F66" s="6"/>
      <c r="G66" s="6"/>
    </row>
    <row r="67" spans="1:7" x14ac:dyDescent="0.25">
      <c r="A67" s="9"/>
      <c r="B67" s="8"/>
      <c r="C67" s="8"/>
      <c r="D67" s="8"/>
      <c r="E67" s="6"/>
      <c r="F67" s="6"/>
      <c r="G67" s="6"/>
    </row>
    <row r="68" spans="1:7" x14ac:dyDescent="0.25">
      <c r="A68" s="9"/>
      <c r="B68" s="8"/>
      <c r="C68" s="8"/>
      <c r="D68" s="8"/>
      <c r="E68" s="6"/>
      <c r="F68" s="6"/>
      <c r="G68" s="6"/>
    </row>
    <row r="69" spans="1:7" x14ac:dyDescent="0.25">
      <c r="A69" s="9"/>
      <c r="B69" s="8"/>
      <c r="C69" s="8"/>
      <c r="D69" s="8"/>
      <c r="E69" s="6"/>
      <c r="F69" s="6"/>
      <c r="G69" s="6"/>
    </row>
    <row r="70" spans="1:7" x14ac:dyDescent="0.25">
      <c r="A70" s="9"/>
      <c r="B70" s="8"/>
      <c r="C70" s="8"/>
      <c r="D70" s="8"/>
      <c r="E70" s="6"/>
      <c r="F70" s="6"/>
      <c r="G70" s="6"/>
    </row>
    <row r="71" spans="1:7" x14ac:dyDescent="0.25">
      <c r="A71" s="9"/>
      <c r="B71" s="8"/>
      <c r="C71" s="8"/>
      <c r="D71" s="8"/>
      <c r="E71" s="6"/>
      <c r="F71" s="6"/>
      <c r="G71" s="6"/>
    </row>
    <row r="72" spans="1:7" x14ac:dyDescent="0.25">
      <c r="A72" s="9"/>
      <c r="B72" s="8"/>
      <c r="C72" s="8"/>
      <c r="D72" s="8"/>
      <c r="E72" s="6"/>
      <c r="F72" s="6"/>
      <c r="G72" s="6"/>
    </row>
    <row r="73" spans="1:7" x14ac:dyDescent="0.25">
      <c r="A73" s="9"/>
      <c r="B73" s="8"/>
      <c r="C73" s="8"/>
      <c r="D73" s="8"/>
      <c r="E73" s="6"/>
      <c r="F73" s="6"/>
      <c r="G73" s="6"/>
    </row>
    <row r="74" spans="1:7" x14ac:dyDescent="0.25">
      <c r="A74" s="9"/>
      <c r="B74" s="8"/>
      <c r="C74" s="8"/>
      <c r="D74" s="8"/>
      <c r="E74" s="6"/>
      <c r="F74" s="6"/>
      <c r="G74" s="6"/>
    </row>
    <row r="75" spans="1:7" x14ac:dyDescent="0.25">
      <c r="A75" s="9"/>
      <c r="B75" s="8"/>
      <c r="C75" s="8"/>
      <c r="D75" s="8"/>
      <c r="E75" s="6"/>
      <c r="F75" s="6"/>
      <c r="G75" s="6"/>
    </row>
    <row r="76" spans="1:7" x14ac:dyDescent="0.25">
      <c r="A76" s="9"/>
      <c r="B76" s="8"/>
      <c r="C76" s="8"/>
      <c r="D76" s="8"/>
      <c r="E76" s="6"/>
      <c r="F76" s="6"/>
      <c r="G76" s="6"/>
    </row>
    <row r="77" spans="1:7" x14ac:dyDescent="0.25">
      <c r="A77" s="9"/>
      <c r="B77" s="8"/>
      <c r="C77" s="8"/>
      <c r="D77" s="8"/>
      <c r="E77" s="6"/>
      <c r="F77" s="6"/>
      <c r="G77" s="6"/>
    </row>
    <row r="78" spans="1:7" x14ac:dyDescent="0.25">
      <c r="A78" s="9"/>
      <c r="B78" s="8"/>
      <c r="C78" s="8"/>
      <c r="D78" s="8"/>
      <c r="E78" s="6"/>
      <c r="F78" s="6"/>
      <c r="G78" s="6"/>
    </row>
    <row r="79" spans="1:7" x14ac:dyDescent="0.25">
      <c r="A79" s="9"/>
      <c r="B79" s="8"/>
      <c r="C79" s="8"/>
      <c r="D79" s="8"/>
      <c r="E79" s="6"/>
      <c r="F79" s="6"/>
      <c r="G79" s="6"/>
    </row>
    <row r="80" spans="1:7" x14ac:dyDescent="0.25">
      <c r="A80" s="9"/>
      <c r="B80" s="8"/>
      <c r="C80" s="8"/>
      <c r="D80" s="8"/>
      <c r="E80" s="6"/>
      <c r="F80" s="6"/>
      <c r="G80" s="6"/>
    </row>
    <row r="81" spans="1:7" x14ac:dyDescent="0.25">
      <c r="A81" s="9"/>
      <c r="B81" s="8"/>
      <c r="C81" s="8"/>
      <c r="D81" s="8"/>
      <c r="E81" s="6"/>
      <c r="F81" s="6"/>
      <c r="G81" s="6"/>
    </row>
    <row r="82" spans="1:7" x14ac:dyDescent="0.25">
      <c r="A82" s="9"/>
      <c r="B82" s="8"/>
      <c r="C82" s="8"/>
      <c r="D82" s="8"/>
      <c r="E82" s="6"/>
      <c r="F82" s="6"/>
      <c r="G82" s="6"/>
    </row>
    <row r="83" spans="1:7" x14ac:dyDescent="0.25">
      <c r="A83" s="9"/>
      <c r="B83" s="8"/>
      <c r="C83" s="8"/>
      <c r="D83" s="8"/>
      <c r="E83" s="6"/>
      <c r="F83" s="6"/>
      <c r="G83" s="6"/>
    </row>
    <row r="84" spans="1:7" x14ac:dyDescent="0.25">
      <c r="A84" s="9"/>
      <c r="B84" s="8"/>
      <c r="C84" s="8"/>
      <c r="D84" s="8"/>
      <c r="E84" s="6"/>
      <c r="F84" s="6"/>
      <c r="G84" s="6"/>
    </row>
    <row r="85" spans="1:7" x14ac:dyDescent="0.25">
      <c r="A85" s="9"/>
      <c r="B85" s="8"/>
      <c r="C85" s="8"/>
      <c r="D85" s="8"/>
      <c r="E85" s="6"/>
      <c r="F85" s="6"/>
      <c r="G85" s="6"/>
    </row>
    <row r="86" spans="1:7" x14ac:dyDescent="0.25">
      <c r="A86" s="9"/>
      <c r="B86" s="8"/>
      <c r="C86" s="8"/>
      <c r="D86" s="8"/>
      <c r="E86" s="6"/>
      <c r="F86" s="6"/>
      <c r="G86" s="6"/>
    </row>
    <row r="87" spans="1:7" x14ac:dyDescent="0.25">
      <c r="A87" s="9"/>
      <c r="B87" s="8"/>
      <c r="C87" s="8"/>
      <c r="D87" s="8"/>
      <c r="E87" s="6"/>
      <c r="F87" s="6"/>
      <c r="G87" s="6"/>
    </row>
    <row r="88" spans="1:7" x14ac:dyDescent="0.25">
      <c r="A88" s="9"/>
      <c r="B88" s="8"/>
      <c r="C88" s="8"/>
      <c r="D88" s="8"/>
      <c r="E88" s="6"/>
      <c r="F88" s="6"/>
      <c r="G88" s="6"/>
    </row>
    <row r="89" spans="1:7" x14ac:dyDescent="0.25">
      <c r="A89" s="9"/>
      <c r="B89" s="8"/>
      <c r="C89" s="8"/>
      <c r="D89" s="8"/>
      <c r="E89" s="6"/>
      <c r="F89" s="6"/>
      <c r="G89" s="6"/>
    </row>
    <row r="90" spans="1:7" x14ac:dyDescent="0.25">
      <c r="A90" s="9"/>
      <c r="B90" s="8"/>
      <c r="C90" s="8"/>
      <c r="D90" s="8"/>
      <c r="E90" s="6"/>
      <c r="F90" s="6"/>
      <c r="G90" s="6"/>
    </row>
    <row r="91" spans="1:7" x14ac:dyDescent="0.25">
      <c r="A91" s="9"/>
      <c r="B91" s="8"/>
      <c r="C91" s="8"/>
      <c r="D91" s="8"/>
      <c r="E91" s="6"/>
      <c r="F91" s="6"/>
      <c r="G91" s="6"/>
    </row>
    <row r="92" spans="1:7" x14ac:dyDescent="0.25">
      <c r="A92" s="9"/>
      <c r="B92" s="8"/>
      <c r="C92" s="8"/>
      <c r="D92" s="8"/>
      <c r="E92" s="6"/>
      <c r="F92" s="6"/>
      <c r="G92" s="6"/>
    </row>
    <row r="93" spans="1:7" x14ac:dyDescent="0.25">
      <c r="A93" s="9"/>
      <c r="B93" s="8"/>
      <c r="C93" s="8"/>
      <c r="D93" s="8"/>
      <c r="E93" s="6"/>
      <c r="F93" s="6"/>
      <c r="G93" s="6"/>
    </row>
    <row r="94" spans="1:7" x14ac:dyDescent="0.25">
      <c r="A94" s="9"/>
      <c r="B94" s="8"/>
      <c r="C94" s="8"/>
      <c r="D94" s="8"/>
      <c r="E94" s="6"/>
      <c r="F94" s="6"/>
      <c r="G94" s="6"/>
    </row>
    <row r="95" spans="1:7" x14ac:dyDescent="0.25">
      <c r="A95" s="9"/>
      <c r="B95" s="8"/>
      <c r="C95" s="8"/>
      <c r="D95" s="8"/>
      <c r="E95" s="6"/>
      <c r="F95" s="6"/>
      <c r="G95" s="6"/>
    </row>
    <row r="96" spans="1:7" x14ac:dyDescent="0.25">
      <c r="A96" s="9"/>
      <c r="B96" s="8"/>
      <c r="C96" s="8"/>
      <c r="D96" s="8"/>
      <c r="E96" s="6"/>
      <c r="F96" s="6"/>
      <c r="G96" s="6"/>
    </row>
    <row r="97" spans="1:7" x14ac:dyDescent="0.25">
      <c r="A97" s="9"/>
      <c r="B97" s="8"/>
      <c r="C97" s="8"/>
      <c r="D97" s="8"/>
      <c r="E97" s="6"/>
      <c r="F97" s="6"/>
      <c r="G97" s="6"/>
    </row>
    <row r="98" spans="1:7" x14ac:dyDescent="0.25">
      <c r="A98" s="9"/>
      <c r="B98" s="8"/>
      <c r="C98" s="8"/>
      <c r="D98" s="8"/>
      <c r="E98" s="6"/>
      <c r="F98" s="6"/>
      <c r="G98" s="6"/>
    </row>
    <row r="99" spans="1:7" x14ac:dyDescent="0.25">
      <c r="A99" s="9"/>
      <c r="B99" s="8"/>
      <c r="C99" s="8"/>
      <c r="D99" s="8"/>
      <c r="E99" s="6"/>
      <c r="F99" s="6"/>
      <c r="G99" s="6"/>
    </row>
    <row r="100" spans="1:7" x14ac:dyDescent="0.25">
      <c r="A100" s="9"/>
      <c r="B100" s="8"/>
      <c r="C100" s="8"/>
      <c r="D100" s="8"/>
      <c r="E100" s="6"/>
      <c r="F100" s="6"/>
      <c r="G100" s="6"/>
    </row>
    <row r="101" spans="1:7" x14ac:dyDescent="0.25">
      <c r="A101" s="9"/>
      <c r="B101" s="8"/>
      <c r="C101" s="8"/>
      <c r="D101" s="8"/>
      <c r="E101" s="6"/>
      <c r="F101" s="6"/>
      <c r="G101" s="6"/>
    </row>
    <row r="102" spans="1:7" x14ac:dyDescent="0.25">
      <c r="A102" s="9"/>
      <c r="B102" s="8"/>
      <c r="C102" s="8"/>
      <c r="D102" s="8"/>
      <c r="E102" s="6"/>
      <c r="F102" s="6"/>
      <c r="G102" s="6"/>
    </row>
    <row r="103" spans="1:7" x14ac:dyDescent="0.25">
      <c r="A103" s="9"/>
      <c r="B103" s="8"/>
      <c r="C103" s="8"/>
      <c r="D103" s="8"/>
      <c r="E103" s="6"/>
      <c r="F103" s="6"/>
      <c r="G103" s="6"/>
    </row>
    <row r="104" spans="1:7" x14ac:dyDescent="0.25">
      <c r="A104" s="9"/>
      <c r="B104" s="8"/>
      <c r="C104" s="8"/>
      <c r="D104" s="8"/>
      <c r="E104" s="6"/>
      <c r="F104" s="6"/>
      <c r="G104" s="6"/>
    </row>
    <row r="105" spans="1:7" x14ac:dyDescent="0.25">
      <c r="A105" s="9"/>
      <c r="B105" s="8"/>
      <c r="C105" s="8"/>
      <c r="D105" s="8"/>
      <c r="E105" s="6"/>
      <c r="F105" s="6"/>
      <c r="G105" s="6"/>
    </row>
    <row r="106" spans="1:7" x14ac:dyDescent="0.25">
      <c r="A106" s="9"/>
      <c r="B106" s="8"/>
      <c r="C106" s="8"/>
      <c r="D106" s="8"/>
      <c r="E106" s="6"/>
      <c r="F106" s="6"/>
      <c r="G106" s="6"/>
    </row>
    <row r="107" spans="1:7" x14ac:dyDescent="0.25">
      <c r="A107" s="9"/>
      <c r="B107" s="8"/>
      <c r="C107" s="8"/>
      <c r="D107" s="8"/>
      <c r="E107" s="6"/>
      <c r="F107" s="6"/>
      <c r="G107" s="6"/>
    </row>
    <row r="108" spans="1:7" x14ac:dyDescent="0.25">
      <c r="A108" s="9"/>
      <c r="B108" s="8"/>
      <c r="C108" s="8"/>
      <c r="D108" s="8"/>
      <c r="E108" s="6"/>
      <c r="F108" s="6"/>
      <c r="G108" s="6"/>
    </row>
    <row r="109" spans="1:7" x14ac:dyDescent="0.25">
      <c r="A109" s="9"/>
      <c r="B109" s="8"/>
      <c r="C109" s="8"/>
      <c r="D109" s="8"/>
      <c r="E109" s="6"/>
      <c r="F109" s="6"/>
      <c r="G109" s="6"/>
    </row>
    <row r="110" spans="1:7" x14ac:dyDescent="0.25">
      <c r="A110" s="9"/>
      <c r="B110" s="8"/>
      <c r="C110" s="8"/>
      <c r="D110" s="8"/>
      <c r="E110" s="6"/>
      <c r="F110" s="6"/>
      <c r="G110" s="6"/>
    </row>
    <row r="111" spans="1:7" x14ac:dyDescent="0.25">
      <c r="A111" s="9"/>
      <c r="B111" s="8"/>
      <c r="C111" s="8"/>
      <c r="D111" s="8"/>
      <c r="E111" s="6"/>
      <c r="F111" s="6"/>
      <c r="G111" s="6"/>
    </row>
    <row r="112" spans="1:7" x14ac:dyDescent="0.25">
      <c r="A112" s="9"/>
      <c r="B112" s="8"/>
      <c r="C112" s="8"/>
      <c r="D112" s="8"/>
      <c r="E112" s="6"/>
      <c r="F112" s="6"/>
      <c r="G112" s="6"/>
    </row>
    <row r="113" spans="1:7" x14ac:dyDescent="0.25">
      <c r="A113" s="9"/>
      <c r="B113" s="8"/>
      <c r="C113" s="8"/>
      <c r="D113" s="8"/>
      <c r="E113" s="6"/>
      <c r="F113" s="6"/>
      <c r="G113" s="6"/>
    </row>
    <row r="114" spans="1:7" x14ac:dyDescent="0.25">
      <c r="A114" s="9"/>
      <c r="B114" s="8"/>
      <c r="C114" s="8"/>
      <c r="D114" s="8"/>
      <c r="E114" s="6"/>
      <c r="F114" s="6"/>
      <c r="G114" s="6"/>
    </row>
    <row r="115" spans="1:7" x14ac:dyDescent="0.25">
      <c r="A115" s="9"/>
      <c r="B115" s="8"/>
      <c r="C115" s="8"/>
      <c r="D115" s="8"/>
      <c r="E115" s="6"/>
      <c r="F115" s="6"/>
      <c r="G115" s="6"/>
    </row>
    <row r="116" spans="1:7" x14ac:dyDescent="0.25">
      <c r="A116" s="9"/>
      <c r="B116" s="8"/>
      <c r="C116" s="8"/>
      <c r="D116" s="8"/>
      <c r="E116" s="6"/>
      <c r="F116" s="6"/>
      <c r="G116" s="6"/>
    </row>
    <row r="117" spans="1:7" x14ac:dyDescent="0.25">
      <c r="A117" s="9"/>
      <c r="B117" s="8"/>
      <c r="C117" s="8"/>
      <c r="D117" s="8"/>
      <c r="E117" s="6"/>
      <c r="F117" s="6"/>
      <c r="G117" s="6"/>
    </row>
    <row r="118" spans="1:7" x14ac:dyDescent="0.25">
      <c r="A118" s="9"/>
      <c r="B118" s="8"/>
      <c r="C118" s="8"/>
      <c r="D118" s="8"/>
      <c r="E118" s="6"/>
      <c r="F118" s="6"/>
      <c r="G118" s="6"/>
    </row>
    <row r="119" spans="1:7" x14ac:dyDescent="0.25">
      <c r="A119" s="9"/>
      <c r="B119" s="8"/>
      <c r="C119" s="8"/>
      <c r="D119" s="8"/>
      <c r="E119" s="6"/>
      <c r="F119" s="6"/>
      <c r="G119" s="6"/>
    </row>
    <row r="120" spans="1:7" x14ac:dyDescent="0.25">
      <c r="B120" s="8"/>
      <c r="C120" s="8"/>
      <c r="D120" s="8"/>
      <c r="E120" s="6"/>
      <c r="F120" s="6"/>
      <c r="G120" s="6"/>
    </row>
    <row r="121" spans="1:7" x14ac:dyDescent="0.25">
      <c r="B121" s="8"/>
      <c r="C121" s="8"/>
      <c r="D121" s="8"/>
      <c r="E121" s="6"/>
      <c r="F121" s="6"/>
      <c r="G121" s="6"/>
    </row>
    <row r="122" spans="1:7" x14ac:dyDescent="0.25">
      <c r="B122" s="8"/>
      <c r="C122" s="8"/>
      <c r="D122" s="8"/>
    </row>
    <row r="123" spans="1:7" x14ac:dyDescent="0.25">
      <c r="B123" s="8"/>
      <c r="C123" s="8"/>
      <c r="D123" s="8"/>
    </row>
    <row r="124" spans="1:7" x14ac:dyDescent="0.25">
      <c r="B124" s="8"/>
      <c r="C124" s="8"/>
      <c r="D124" s="8"/>
    </row>
    <row r="125" spans="1:7" x14ac:dyDescent="0.25">
      <c r="B125" s="8"/>
      <c r="C125" s="8"/>
      <c r="D125" s="8"/>
    </row>
    <row r="126" spans="1:7" x14ac:dyDescent="0.25">
      <c r="B126" s="8"/>
      <c r="C126" s="8"/>
      <c r="D126" s="8"/>
    </row>
    <row r="127" spans="1:7" x14ac:dyDescent="0.25">
      <c r="B127" s="8"/>
      <c r="C127" s="8"/>
      <c r="D127" s="8"/>
    </row>
  </sheetData>
  <mergeCells count="1">
    <mergeCell ref="A1:G1"/>
  </mergeCells>
  <pageMargins left="0.7" right="0.7" top="0.75" bottom="0.75" header="0.3" footer="0.3"/>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0"/>
  <dimension ref="A1:O131"/>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101</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120" x14ac:dyDescent="0.25">
      <c r="A3" s="9">
        <v>41949</v>
      </c>
      <c r="B3" s="8" t="s">
        <v>231</v>
      </c>
      <c r="C3" s="8" t="s">
        <v>577</v>
      </c>
      <c r="D3" s="8" t="s">
        <v>168</v>
      </c>
      <c r="E3" s="6"/>
      <c r="F3" s="6" t="s">
        <v>1567</v>
      </c>
      <c r="G3" s="6" t="s">
        <v>1572</v>
      </c>
    </row>
    <row r="4" spans="1:15" ht="90" x14ac:dyDescent="0.25">
      <c r="A4" s="9">
        <v>41949</v>
      </c>
      <c r="B4" s="8" t="s">
        <v>231</v>
      </c>
      <c r="C4" s="8" t="s">
        <v>577</v>
      </c>
      <c r="D4" s="8" t="s">
        <v>168</v>
      </c>
      <c r="E4" s="6" t="s">
        <v>314</v>
      </c>
      <c r="F4" s="6" t="s">
        <v>1568</v>
      </c>
      <c r="G4" s="6" t="s">
        <v>1573</v>
      </c>
    </row>
    <row r="5" spans="1:15" ht="90" x14ac:dyDescent="0.25">
      <c r="A5" s="9">
        <v>41949</v>
      </c>
      <c r="B5" s="8" t="s">
        <v>231</v>
      </c>
      <c r="C5" s="8" t="s">
        <v>577</v>
      </c>
      <c r="D5" s="8" t="s">
        <v>168</v>
      </c>
      <c r="E5" s="6" t="s">
        <v>314</v>
      </c>
      <c r="F5" s="6" t="s">
        <v>1569</v>
      </c>
      <c r="G5" s="6" t="s">
        <v>1574</v>
      </c>
    </row>
    <row r="6" spans="1:15" ht="90" x14ac:dyDescent="0.25">
      <c r="A6" s="9">
        <v>41949</v>
      </c>
      <c r="B6" s="8" t="s">
        <v>231</v>
      </c>
      <c r="C6" s="8" t="s">
        <v>577</v>
      </c>
      <c r="D6" s="8" t="s">
        <v>172</v>
      </c>
      <c r="E6" s="6"/>
      <c r="F6" s="6" t="s">
        <v>1570</v>
      </c>
      <c r="G6" s="6" t="s">
        <v>1575</v>
      </c>
    </row>
    <row r="7" spans="1:15" ht="105" x14ac:dyDescent="0.25">
      <c r="A7" s="9">
        <v>41949</v>
      </c>
      <c r="B7" s="8" t="s">
        <v>231</v>
      </c>
      <c r="C7" s="8" t="s">
        <v>996</v>
      </c>
      <c r="D7" s="8" t="s">
        <v>172</v>
      </c>
      <c r="E7" s="6"/>
      <c r="F7" s="6" t="s">
        <v>1571</v>
      </c>
      <c r="G7" s="6" t="s">
        <v>1576</v>
      </c>
    </row>
    <row r="8" spans="1:15" x14ac:dyDescent="0.25">
      <c r="A8" s="9"/>
      <c r="B8" s="8"/>
      <c r="C8" s="8"/>
      <c r="D8" s="8"/>
      <c r="E8" s="6"/>
      <c r="F8" s="6"/>
      <c r="G8" s="6"/>
    </row>
    <row r="9" spans="1:15" x14ac:dyDescent="0.25">
      <c r="A9" s="9"/>
      <c r="B9" s="8"/>
      <c r="C9" s="8"/>
      <c r="D9" s="8"/>
      <c r="E9" s="6"/>
      <c r="F9" s="6"/>
      <c r="G9" s="6"/>
    </row>
    <row r="10" spans="1:15" x14ac:dyDescent="0.25">
      <c r="A10" s="9"/>
      <c r="B10" s="8"/>
      <c r="C10" s="8"/>
      <c r="D10" s="8"/>
      <c r="E10" s="6"/>
      <c r="F10" s="6"/>
      <c r="G10" s="6"/>
    </row>
    <row r="11" spans="1:15" x14ac:dyDescent="0.25">
      <c r="A11" s="9"/>
      <c r="B11" s="8"/>
      <c r="C11" s="8"/>
      <c r="D11" s="8"/>
      <c r="E11" s="6"/>
      <c r="F11" s="6"/>
      <c r="G11" s="6"/>
    </row>
    <row r="12" spans="1:15" x14ac:dyDescent="0.25">
      <c r="A12" s="9"/>
      <c r="B12" s="8"/>
      <c r="C12" s="8"/>
      <c r="D12" s="8"/>
      <c r="E12" s="6"/>
      <c r="F12" s="6"/>
      <c r="G12" s="6"/>
    </row>
    <row r="13" spans="1:15" x14ac:dyDescent="0.25">
      <c r="A13" s="9"/>
      <c r="B13" s="8"/>
      <c r="C13" s="8"/>
      <c r="D13" s="8"/>
      <c r="E13" s="6"/>
      <c r="F13" s="6"/>
      <c r="G13" s="6"/>
    </row>
    <row r="14" spans="1:15" x14ac:dyDescent="0.25">
      <c r="A14" s="9"/>
      <c r="B14" s="8"/>
      <c r="C14" s="8"/>
      <c r="D14" s="8"/>
      <c r="E14" s="6"/>
      <c r="F14" s="6"/>
      <c r="G14" s="6"/>
    </row>
    <row r="15" spans="1:15" x14ac:dyDescent="0.25">
      <c r="A15" s="9"/>
      <c r="B15" s="8"/>
      <c r="C15" s="8"/>
      <c r="D15" s="8"/>
      <c r="E15" s="6"/>
      <c r="F15" s="6"/>
      <c r="G15" s="6"/>
    </row>
    <row r="16" spans="1:15" x14ac:dyDescent="0.25">
      <c r="A16" s="9"/>
      <c r="B16" s="8"/>
      <c r="C16" s="8"/>
      <c r="D16" s="8"/>
      <c r="E16" s="6"/>
      <c r="F16" s="6"/>
      <c r="G16" s="6"/>
    </row>
    <row r="17" spans="1:7" x14ac:dyDescent="0.25">
      <c r="A17" s="9"/>
      <c r="B17" s="8"/>
      <c r="C17" s="8"/>
      <c r="D17" s="8"/>
      <c r="E17" s="6"/>
      <c r="F17" s="6"/>
      <c r="G17" s="6"/>
    </row>
    <row r="18" spans="1:7" x14ac:dyDescent="0.25">
      <c r="A18" s="9"/>
      <c r="B18" s="8"/>
      <c r="C18" s="8"/>
      <c r="D18" s="8"/>
      <c r="E18" s="6"/>
      <c r="F18" s="6"/>
      <c r="G18" s="6"/>
    </row>
    <row r="19" spans="1:7" x14ac:dyDescent="0.25">
      <c r="A19" s="9"/>
      <c r="B19" s="8"/>
      <c r="C19" s="8"/>
      <c r="D19" s="8"/>
      <c r="E19" s="6"/>
      <c r="F19" s="6"/>
      <c r="G19" s="6"/>
    </row>
    <row r="20" spans="1:7" x14ac:dyDescent="0.25">
      <c r="A20" s="9"/>
      <c r="B20" s="8"/>
      <c r="C20" s="8"/>
      <c r="D20" s="8"/>
      <c r="E20" s="6"/>
      <c r="F20" s="6"/>
      <c r="G20" s="6"/>
    </row>
    <row r="21" spans="1:7" x14ac:dyDescent="0.25">
      <c r="A21" s="9"/>
      <c r="B21" s="8"/>
      <c r="C21" s="8"/>
      <c r="D21" s="8"/>
      <c r="E21" s="6"/>
      <c r="F21" s="6"/>
      <c r="G21" s="6"/>
    </row>
    <row r="22" spans="1:7" x14ac:dyDescent="0.25">
      <c r="A22" s="9"/>
      <c r="B22" s="8"/>
      <c r="C22" s="8"/>
      <c r="D22" s="8"/>
      <c r="E22" s="6"/>
      <c r="F22" s="6"/>
      <c r="G22" s="6"/>
    </row>
    <row r="23" spans="1:7" x14ac:dyDescent="0.25">
      <c r="A23" s="9"/>
      <c r="B23" s="8"/>
      <c r="C23" s="8"/>
      <c r="D23" s="8"/>
      <c r="E23" s="6"/>
      <c r="F23" s="6"/>
      <c r="G23" s="6"/>
    </row>
    <row r="24" spans="1:7" x14ac:dyDescent="0.25">
      <c r="A24" s="9"/>
      <c r="B24" s="8"/>
      <c r="C24" s="8"/>
      <c r="D24" s="8"/>
      <c r="E24" s="6"/>
      <c r="F24" s="6"/>
      <c r="G24" s="6"/>
    </row>
    <row r="25" spans="1:7" x14ac:dyDescent="0.25">
      <c r="A25" s="9"/>
      <c r="B25" s="8"/>
      <c r="C25" s="8"/>
      <c r="D25" s="8"/>
      <c r="E25" s="6"/>
      <c r="F25" s="6"/>
      <c r="G25" s="6"/>
    </row>
    <row r="26" spans="1:7" x14ac:dyDescent="0.25">
      <c r="A26" s="9"/>
      <c r="B26" s="8"/>
      <c r="C26" s="8"/>
      <c r="D26" s="8"/>
      <c r="E26" s="6"/>
      <c r="F26" s="6"/>
      <c r="G26" s="6"/>
    </row>
    <row r="27" spans="1:7" x14ac:dyDescent="0.25">
      <c r="A27" s="9"/>
      <c r="B27" s="8"/>
      <c r="C27" s="8"/>
      <c r="D27" s="8"/>
      <c r="E27" s="6"/>
      <c r="F27" s="6"/>
      <c r="G27" s="6"/>
    </row>
    <row r="28" spans="1:7" x14ac:dyDescent="0.25">
      <c r="A28" s="9"/>
      <c r="B28" s="8"/>
      <c r="C28" s="8"/>
      <c r="D28" s="8"/>
      <c r="E28" s="6"/>
      <c r="F28" s="6"/>
      <c r="G28" s="6"/>
    </row>
    <row r="29" spans="1:7" x14ac:dyDescent="0.25">
      <c r="A29" s="9"/>
      <c r="B29" s="8"/>
      <c r="C29" s="8"/>
      <c r="D29" s="8"/>
      <c r="E29" s="6"/>
      <c r="F29" s="6"/>
      <c r="G29" s="6"/>
    </row>
    <row r="30" spans="1:7" x14ac:dyDescent="0.25">
      <c r="A30" s="9"/>
      <c r="B30" s="8"/>
      <c r="C30" s="8"/>
      <c r="D30" s="8"/>
      <c r="E30" s="6"/>
      <c r="F30" s="6"/>
      <c r="G30" s="6"/>
    </row>
    <row r="31" spans="1:7" x14ac:dyDescent="0.25">
      <c r="A31" s="9"/>
      <c r="B31" s="8"/>
      <c r="C31" s="8"/>
      <c r="D31" s="8"/>
      <c r="E31" s="6"/>
      <c r="F31" s="6"/>
      <c r="G31" s="6"/>
    </row>
    <row r="32" spans="1:7" x14ac:dyDescent="0.25">
      <c r="A32" s="9"/>
      <c r="B32" s="8"/>
      <c r="C32" s="8"/>
      <c r="D32" s="8"/>
      <c r="E32" s="6"/>
      <c r="F32" s="6"/>
      <c r="G32" s="6"/>
    </row>
    <row r="33" spans="1:7" x14ac:dyDescent="0.25">
      <c r="A33" s="9"/>
      <c r="B33" s="8"/>
      <c r="C33" s="8"/>
      <c r="D33" s="8"/>
      <c r="E33" s="6"/>
      <c r="F33" s="6"/>
      <c r="G33" s="6"/>
    </row>
    <row r="34" spans="1:7" x14ac:dyDescent="0.25">
      <c r="A34" s="9"/>
      <c r="B34" s="8"/>
      <c r="C34" s="8"/>
      <c r="D34" s="8"/>
      <c r="E34" s="6"/>
      <c r="F34" s="6"/>
      <c r="G34" s="6"/>
    </row>
    <row r="35" spans="1:7" x14ac:dyDescent="0.25">
      <c r="A35" s="9"/>
      <c r="B35" s="8"/>
      <c r="C35" s="8"/>
      <c r="D35" s="8"/>
      <c r="E35" s="6"/>
      <c r="F35" s="6"/>
      <c r="G35" s="6"/>
    </row>
    <row r="36" spans="1:7" x14ac:dyDescent="0.25">
      <c r="A36" s="9"/>
      <c r="B36" s="8"/>
      <c r="C36" s="8"/>
      <c r="D36" s="8"/>
      <c r="E36" s="6"/>
      <c r="F36" s="6"/>
      <c r="G36" s="6"/>
    </row>
    <row r="37" spans="1:7" x14ac:dyDescent="0.25">
      <c r="A37" s="9"/>
      <c r="B37" s="8"/>
      <c r="C37" s="8"/>
      <c r="D37" s="8"/>
      <c r="E37" s="6"/>
      <c r="F37" s="6"/>
      <c r="G37" s="6"/>
    </row>
    <row r="38" spans="1:7" x14ac:dyDescent="0.25">
      <c r="A38" s="9"/>
      <c r="B38" s="8"/>
      <c r="C38" s="8"/>
      <c r="D38" s="8"/>
      <c r="E38" s="6"/>
      <c r="F38" s="6"/>
      <c r="G38" s="6"/>
    </row>
    <row r="39" spans="1:7" x14ac:dyDescent="0.25">
      <c r="A39" s="9"/>
      <c r="B39" s="8"/>
      <c r="C39" s="8"/>
      <c r="D39" s="8"/>
      <c r="E39" s="6"/>
      <c r="F39" s="6"/>
      <c r="G39" s="6"/>
    </row>
    <row r="40" spans="1:7" x14ac:dyDescent="0.25">
      <c r="A40" s="9"/>
      <c r="B40" s="8"/>
      <c r="C40" s="8"/>
      <c r="D40" s="8"/>
      <c r="E40" s="6"/>
      <c r="F40" s="6"/>
      <c r="G40" s="6"/>
    </row>
    <row r="41" spans="1:7" x14ac:dyDescent="0.25">
      <c r="A41" s="9"/>
      <c r="B41" s="8"/>
      <c r="C41" s="8"/>
      <c r="D41" s="8"/>
      <c r="E41" s="6"/>
      <c r="F41" s="6"/>
      <c r="G41" s="6"/>
    </row>
    <row r="42" spans="1:7" x14ac:dyDescent="0.25">
      <c r="A42" s="9"/>
      <c r="B42" s="8"/>
      <c r="C42" s="8"/>
      <c r="D42" s="8"/>
      <c r="E42" s="6"/>
      <c r="F42" s="6"/>
      <c r="G42" s="6"/>
    </row>
    <row r="43" spans="1:7" x14ac:dyDescent="0.25">
      <c r="A43" s="9"/>
      <c r="B43" s="8"/>
      <c r="C43" s="8"/>
      <c r="D43" s="8"/>
      <c r="E43" s="6"/>
      <c r="F43" s="6"/>
      <c r="G43" s="6"/>
    </row>
    <row r="44" spans="1:7" x14ac:dyDescent="0.25">
      <c r="A44" s="9"/>
      <c r="B44" s="8"/>
      <c r="C44" s="8"/>
      <c r="D44" s="8"/>
      <c r="E44" s="6"/>
      <c r="F44" s="6"/>
      <c r="G44" s="6"/>
    </row>
    <row r="45" spans="1:7" x14ac:dyDescent="0.25">
      <c r="A45" s="9"/>
      <c r="B45" s="8"/>
      <c r="C45" s="8"/>
      <c r="D45" s="8"/>
      <c r="E45" s="6"/>
      <c r="F45" s="6"/>
      <c r="G45" s="6"/>
    </row>
    <row r="46" spans="1:7" x14ac:dyDescent="0.25">
      <c r="A46" s="9"/>
      <c r="B46" s="8"/>
      <c r="C46" s="8"/>
      <c r="D46" s="8"/>
      <c r="E46" s="6"/>
      <c r="F46" s="6"/>
      <c r="G46" s="6"/>
    </row>
    <row r="47" spans="1:7" x14ac:dyDescent="0.25">
      <c r="A47" s="9"/>
      <c r="B47" s="8"/>
      <c r="C47" s="8"/>
      <c r="D47" s="8"/>
      <c r="E47" s="6"/>
      <c r="F47" s="6"/>
      <c r="G47" s="6"/>
    </row>
    <row r="48" spans="1:7" x14ac:dyDescent="0.25">
      <c r="A48" s="9"/>
      <c r="B48" s="8"/>
      <c r="C48" s="8"/>
      <c r="D48" s="8"/>
      <c r="E48" s="6"/>
      <c r="F48" s="6"/>
      <c r="G48" s="6"/>
    </row>
    <row r="49" spans="1:7" x14ac:dyDescent="0.25">
      <c r="A49" s="9"/>
      <c r="B49" s="8"/>
      <c r="C49" s="8"/>
      <c r="D49" s="8"/>
      <c r="E49" s="6"/>
      <c r="F49" s="6"/>
      <c r="G49" s="6"/>
    </row>
    <row r="50" spans="1:7" x14ac:dyDescent="0.25">
      <c r="A50" s="9"/>
      <c r="B50" s="8"/>
      <c r="C50" s="8"/>
      <c r="D50" s="8"/>
      <c r="E50" s="6"/>
      <c r="F50" s="6"/>
      <c r="G50" s="6"/>
    </row>
    <row r="51" spans="1:7" x14ac:dyDescent="0.25">
      <c r="A51" s="9"/>
      <c r="B51" s="8"/>
      <c r="C51" s="8"/>
      <c r="D51" s="8"/>
      <c r="E51" s="6"/>
      <c r="F51" s="6"/>
      <c r="G51" s="6"/>
    </row>
    <row r="52" spans="1:7" x14ac:dyDescent="0.25">
      <c r="A52" s="9"/>
      <c r="B52" s="8"/>
      <c r="C52" s="8"/>
      <c r="D52" s="8"/>
      <c r="E52" s="6"/>
      <c r="F52" s="6"/>
      <c r="G52" s="6"/>
    </row>
    <row r="53" spans="1:7" x14ac:dyDescent="0.25">
      <c r="A53" s="9"/>
      <c r="B53" s="8"/>
      <c r="C53" s="8"/>
      <c r="D53" s="8"/>
      <c r="E53" s="6"/>
      <c r="F53" s="6"/>
      <c r="G53" s="6"/>
    </row>
    <row r="54" spans="1:7" x14ac:dyDescent="0.25">
      <c r="A54" s="9"/>
      <c r="B54" s="8"/>
      <c r="C54" s="8"/>
      <c r="D54" s="8"/>
      <c r="E54" s="6"/>
      <c r="F54" s="6"/>
      <c r="G54" s="6"/>
    </row>
    <row r="55" spans="1:7" x14ac:dyDescent="0.25">
      <c r="A55" s="9"/>
      <c r="B55" s="8"/>
      <c r="C55" s="8"/>
      <c r="D55" s="8"/>
      <c r="E55" s="6"/>
      <c r="F55" s="6"/>
      <c r="G55" s="6"/>
    </row>
    <row r="56" spans="1:7" x14ac:dyDescent="0.25">
      <c r="A56" s="9"/>
      <c r="B56" s="8"/>
      <c r="C56" s="8"/>
      <c r="D56" s="8"/>
      <c r="E56" s="6"/>
      <c r="F56" s="6"/>
      <c r="G56" s="6"/>
    </row>
    <row r="57" spans="1:7" x14ac:dyDescent="0.25">
      <c r="A57" s="9"/>
      <c r="B57" s="8"/>
      <c r="C57" s="8"/>
      <c r="D57" s="8"/>
      <c r="E57" s="6"/>
      <c r="F57" s="6"/>
      <c r="G57" s="6"/>
    </row>
    <row r="58" spans="1:7" x14ac:dyDescent="0.25">
      <c r="A58" s="9"/>
      <c r="B58" s="8"/>
      <c r="C58" s="8"/>
      <c r="D58" s="8"/>
      <c r="E58" s="6"/>
      <c r="F58" s="6"/>
      <c r="G58" s="6"/>
    </row>
    <row r="59" spans="1:7" x14ac:dyDescent="0.25">
      <c r="A59" s="9"/>
      <c r="B59" s="8"/>
      <c r="C59" s="8"/>
      <c r="D59" s="8"/>
      <c r="E59" s="6"/>
      <c r="F59" s="6"/>
      <c r="G59" s="6"/>
    </row>
    <row r="60" spans="1:7" x14ac:dyDescent="0.25">
      <c r="A60" s="9"/>
      <c r="B60" s="8"/>
      <c r="C60" s="8"/>
      <c r="D60" s="8"/>
      <c r="E60" s="6"/>
      <c r="F60" s="6"/>
      <c r="G60" s="6"/>
    </row>
    <row r="61" spans="1:7" x14ac:dyDescent="0.25">
      <c r="A61" s="9"/>
      <c r="B61" s="8"/>
      <c r="C61" s="8"/>
      <c r="D61" s="8"/>
      <c r="E61" s="6"/>
      <c r="F61" s="6"/>
      <c r="G61" s="6"/>
    </row>
    <row r="62" spans="1:7" x14ac:dyDescent="0.25">
      <c r="A62" s="9"/>
      <c r="B62" s="8"/>
      <c r="C62" s="8"/>
      <c r="D62" s="8"/>
      <c r="E62" s="6"/>
      <c r="F62" s="6"/>
      <c r="G62" s="6"/>
    </row>
    <row r="63" spans="1:7" x14ac:dyDescent="0.25">
      <c r="A63" s="9"/>
      <c r="B63" s="8"/>
      <c r="C63" s="8"/>
      <c r="D63" s="8"/>
      <c r="E63" s="6"/>
      <c r="F63" s="6"/>
      <c r="G63" s="6"/>
    </row>
    <row r="64" spans="1:7" x14ac:dyDescent="0.25">
      <c r="A64" s="9"/>
      <c r="B64" s="8"/>
      <c r="C64" s="8"/>
      <c r="D64" s="8"/>
      <c r="E64" s="6"/>
      <c r="F64" s="6"/>
      <c r="G64" s="6"/>
    </row>
    <row r="65" spans="1:7" x14ac:dyDescent="0.25">
      <c r="A65" s="9"/>
      <c r="B65" s="8"/>
      <c r="C65" s="8"/>
      <c r="D65" s="8"/>
      <c r="E65" s="6"/>
      <c r="F65" s="6"/>
      <c r="G65" s="6"/>
    </row>
    <row r="66" spans="1:7" x14ac:dyDescent="0.25">
      <c r="A66" s="9"/>
      <c r="B66" s="8"/>
      <c r="C66" s="8"/>
      <c r="D66" s="8"/>
      <c r="E66" s="6"/>
      <c r="F66" s="6"/>
      <c r="G66" s="6"/>
    </row>
    <row r="67" spans="1:7" x14ac:dyDescent="0.25">
      <c r="A67" s="9"/>
      <c r="B67" s="8"/>
      <c r="C67" s="8"/>
      <c r="D67" s="8"/>
      <c r="E67" s="6"/>
      <c r="F67" s="6"/>
      <c r="G67" s="6"/>
    </row>
    <row r="68" spans="1:7" x14ac:dyDescent="0.25">
      <c r="A68" s="9"/>
      <c r="B68" s="8"/>
      <c r="C68" s="8"/>
      <c r="D68" s="8"/>
      <c r="E68" s="6"/>
      <c r="F68" s="6"/>
      <c r="G68" s="6"/>
    </row>
    <row r="69" spans="1:7" x14ac:dyDescent="0.25">
      <c r="A69" s="9"/>
      <c r="B69" s="8"/>
      <c r="C69" s="8"/>
      <c r="D69" s="8"/>
      <c r="E69" s="6"/>
      <c r="F69" s="6"/>
      <c r="G69" s="6"/>
    </row>
    <row r="70" spans="1:7" x14ac:dyDescent="0.25">
      <c r="A70" s="9"/>
      <c r="B70" s="8"/>
      <c r="C70" s="8"/>
      <c r="D70" s="8"/>
      <c r="E70" s="6"/>
      <c r="F70" s="6"/>
      <c r="G70" s="6"/>
    </row>
    <row r="71" spans="1:7" x14ac:dyDescent="0.25">
      <c r="A71" s="9"/>
      <c r="B71" s="8"/>
      <c r="C71" s="8"/>
      <c r="D71" s="8"/>
      <c r="E71" s="6"/>
      <c r="F71" s="6"/>
      <c r="G71" s="6"/>
    </row>
    <row r="72" spans="1:7" x14ac:dyDescent="0.25">
      <c r="A72" s="9"/>
      <c r="B72" s="8"/>
      <c r="C72" s="8"/>
      <c r="D72" s="8"/>
      <c r="E72" s="6"/>
      <c r="F72" s="6"/>
      <c r="G72" s="6"/>
    </row>
    <row r="73" spans="1:7" x14ac:dyDescent="0.25">
      <c r="A73" s="9"/>
      <c r="B73" s="8"/>
      <c r="C73" s="8"/>
      <c r="D73" s="8"/>
      <c r="E73" s="6"/>
      <c r="F73" s="6"/>
      <c r="G73" s="6"/>
    </row>
    <row r="74" spans="1:7" x14ac:dyDescent="0.25">
      <c r="A74" s="9"/>
      <c r="B74" s="8"/>
      <c r="C74" s="8"/>
      <c r="D74" s="8"/>
      <c r="E74" s="6"/>
      <c r="F74" s="6"/>
      <c r="G74" s="6"/>
    </row>
    <row r="75" spans="1:7" x14ac:dyDescent="0.25">
      <c r="A75" s="9"/>
      <c r="B75" s="8"/>
      <c r="C75" s="8"/>
      <c r="D75" s="8"/>
      <c r="E75" s="6"/>
      <c r="F75" s="6"/>
      <c r="G75" s="6"/>
    </row>
    <row r="76" spans="1:7" x14ac:dyDescent="0.25">
      <c r="A76" s="9"/>
      <c r="B76" s="8"/>
      <c r="C76" s="8"/>
      <c r="D76" s="8"/>
      <c r="E76" s="6"/>
      <c r="F76" s="6"/>
      <c r="G76" s="6"/>
    </row>
    <row r="77" spans="1:7" x14ac:dyDescent="0.25">
      <c r="A77" s="9"/>
      <c r="B77" s="8"/>
      <c r="C77" s="8"/>
      <c r="D77" s="8"/>
      <c r="E77" s="6"/>
      <c r="F77" s="6"/>
      <c r="G77" s="6"/>
    </row>
    <row r="78" spans="1:7" x14ac:dyDescent="0.25">
      <c r="A78" s="9"/>
      <c r="B78" s="8"/>
      <c r="C78" s="8"/>
      <c r="D78" s="8"/>
      <c r="E78" s="6"/>
      <c r="F78" s="6"/>
      <c r="G78" s="6"/>
    </row>
    <row r="79" spans="1:7" x14ac:dyDescent="0.25">
      <c r="A79" s="9"/>
      <c r="B79" s="8"/>
      <c r="C79" s="8"/>
      <c r="D79" s="8"/>
      <c r="E79" s="6"/>
      <c r="F79" s="6"/>
      <c r="G79" s="6"/>
    </row>
    <row r="80" spans="1:7" x14ac:dyDescent="0.25">
      <c r="A80" s="9"/>
      <c r="B80" s="8"/>
      <c r="C80" s="8"/>
      <c r="D80" s="8"/>
      <c r="E80" s="6"/>
      <c r="F80" s="6"/>
      <c r="G80" s="6"/>
    </row>
    <row r="81" spans="1:7" x14ac:dyDescent="0.25">
      <c r="A81" s="9"/>
      <c r="B81" s="8"/>
      <c r="C81" s="8"/>
      <c r="D81" s="8"/>
      <c r="E81" s="6"/>
      <c r="F81" s="6"/>
      <c r="G81" s="6"/>
    </row>
    <row r="82" spans="1:7" x14ac:dyDescent="0.25">
      <c r="A82" s="9"/>
      <c r="B82" s="8"/>
      <c r="C82" s="8"/>
      <c r="D82" s="8"/>
      <c r="E82" s="6"/>
      <c r="F82" s="6"/>
      <c r="G82" s="6"/>
    </row>
    <row r="83" spans="1:7" x14ac:dyDescent="0.25">
      <c r="A83" s="9"/>
      <c r="B83" s="8"/>
      <c r="C83" s="8"/>
      <c r="D83" s="8"/>
      <c r="E83" s="6"/>
      <c r="F83" s="6"/>
      <c r="G83" s="6"/>
    </row>
    <row r="84" spans="1:7" x14ac:dyDescent="0.25">
      <c r="A84" s="9"/>
      <c r="B84" s="8"/>
      <c r="C84" s="8"/>
      <c r="D84" s="8"/>
      <c r="E84" s="6"/>
      <c r="F84" s="6"/>
      <c r="G84" s="6"/>
    </row>
    <row r="85" spans="1:7" x14ac:dyDescent="0.25">
      <c r="A85" s="9"/>
      <c r="B85" s="8"/>
      <c r="C85" s="8"/>
      <c r="D85" s="8"/>
      <c r="E85" s="6"/>
      <c r="F85" s="6"/>
      <c r="G85" s="6"/>
    </row>
    <row r="86" spans="1:7" x14ac:dyDescent="0.25">
      <c r="A86" s="9"/>
      <c r="B86" s="8"/>
      <c r="C86" s="8"/>
      <c r="D86" s="8"/>
      <c r="E86" s="6"/>
      <c r="F86" s="6"/>
      <c r="G86" s="6"/>
    </row>
    <row r="87" spans="1:7" x14ac:dyDescent="0.25">
      <c r="A87" s="9"/>
      <c r="B87" s="8"/>
      <c r="C87" s="8"/>
      <c r="D87" s="8"/>
      <c r="E87" s="6"/>
      <c r="F87" s="6"/>
      <c r="G87" s="6"/>
    </row>
    <row r="88" spans="1:7" x14ac:dyDescent="0.25">
      <c r="A88" s="9"/>
      <c r="B88" s="8"/>
      <c r="C88" s="8"/>
      <c r="D88" s="8"/>
      <c r="E88" s="6"/>
      <c r="F88" s="6"/>
      <c r="G88" s="6"/>
    </row>
    <row r="89" spans="1:7" x14ac:dyDescent="0.25">
      <c r="A89" s="9"/>
      <c r="B89" s="8"/>
      <c r="C89" s="8"/>
      <c r="D89" s="8"/>
      <c r="E89" s="6"/>
      <c r="F89" s="6"/>
      <c r="G89" s="6"/>
    </row>
    <row r="90" spans="1:7" x14ac:dyDescent="0.25">
      <c r="A90" s="9"/>
      <c r="B90" s="8"/>
      <c r="C90" s="8"/>
      <c r="D90" s="8"/>
      <c r="E90" s="6"/>
      <c r="F90" s="6"/>
      <c r="G90" s="6"/>
    </row>
    <row r="91" spans="1:7" x14ac:dyDescent="0.25">
      <c r="A91" s="9"/>
      <c r="B91" s="8"/>
      <c r="C91" s="8"/>
      <c r="D91" s="8"/>
      <c r="E91" s="6"/>
      <c r="F91" s="6"/>
      <c r="G91" s="6"/>
    </row>
    <row r="92" spans="1:7" x14ac:dyDescent="0.25">
      <c r="A92" s="9"/>
      <c r="B92" s="8"/>
      <c r="C92" s="8"/>
      <c r="D92" s="8"/>
      <c r="E92" s="6"/>
      <c r="F92" s="6"/>
      <c r="G92" s="6"/>
    </row>
    <row r="93" spans="1:7" x14ac:dyDescent="0.25">
      <c r="A93" s="9"/>
      <c r="B93" s="8"/>
      <c r="C93" s="8"/>
      <c r="D93" s="8"/>
      <c r="E93" s="6"/>
      <c r="F93" s="6"/>
      <c r="G93" s="6"/>
    </row>
    <row r="94" spans="1:7" x14ac:dyDescent="0.25">
      <c r="A94" s="9"/>
      <c r="B94" s="8"/>
      <c r="C94" s="8"/>
      <c r="D94" s="8"/>
      <c r="E94" s="6"/>
      <c r="F94" s="6"/>
      <c r="G94" s="6"/>
    </row>
    <row r="95" spans="1:7" x14ac:dyDescent="0.25">
      <c r="A95" s="9"/>
      <c r="B95" s="8"/>
      <c r="C95" s="8"/>
      <c r="D95" s="8"/>
      <c r="E95" s="6"/>
      <c r="F95" s="6"/>
      <c r="G95" s="6"/>
    </row>
    <row r="96" spans="1:7" x14ac:dyDescent="0.25">
      <c r="A96" s="9"/>
      <c r="B96" s="8"/>
      <c r="C96" s="8"/>
      <c r="D96" s="8"/>
      <c r="E96" s="6"/>
      <c r="F96" s="6"/>
      <c r="G96" s="6"/>
    </row>
    <row r="97" spans="1:7" x14ac:dyDescent="0.25">
      <c r="A97" s="9"/>
      <c r="B97" s="8"/>
      <c r="C97" s="8"/>
      <c r="D97" s="8"/>
      <c r="E97" s="6"/>
      <c r="F97" s="6"/>
      <c r="G97" s="6"/>
    </row>
    <row r="98" spans="1:7" x14ac:dyDescent="0.25">
      <c r="A98" s="9"/>
      <c r="B98" s="8"/>
      <c r="C98" s="8"/>
      <c r="D98" s="8"/>
      <c r="E98" s="6"/>
      <c r="F98" s="6"/>
      <c r="G98" s="6"/>
    </row>
    <row r="99" spans="1:7" x14ac:dyDescent="0.25">
      <c r="A99" s="9"/>
      <c r="B99" s="8"/>
      <c r="C99" s="8"/>
      <c r="D99" s="8"/>
      <c r="E99" s="6"/>
      <c r="F99" s="6"/>
      <c r="G99" s="6"/>
    </row>
    <row r="100" spans="1:7" x14ac:dyDescent="0.25">
      <c r="A100" s="9"/>
      <c r="B100" s="8"/>
      <c r="C100" s="8"/>
      <c r="D100" s="8"/>
      <c r="E100" s="6"/>
      <c r="F100" s="6"/>
      <c r="G100" s="6"/>
    </row>
    <row r="101" spans="1:7" x14ac:dyDescent="0.25">
      <c r="A101" s="9"/>
      <c r="B101" s="8"/>
      <c r="C101" s="8"/>
      <c r="D101" s="8"/>
      <c r="E101" s="6"/>
      <c r="F101" s="6"/>
      <c r="G101" s="6"/>
    </row>
    <row r="102" spans="1:7" x14ac:dyDescent="0.25">
      <c r="A102" s="9"/>
      <c r="B102" s="8"/>
      <c r="C102" s="8"/>
      <c r="D102" s="8"/>
      <c r="E102" s="6"/>
      <c r="F102" s="6"/>
      <c r="G102" s="6"/>
    </row>
    <row r="103" spans="1:7" x14ac:dyDescent="0.25">
      <c r="A103" s="9"/>
      <c r="B103" s="8"/>
      <c r="C103" s="8"/>
      <c r="D103" s="8"/>
      <c r="E103" s="6"/>
      <c r="F103" s="6"/>
      <c r="G103" s="6"/>
    </row>
    <row r="104" spans="1:7" x14ac:dyDescent="0.25">
      <c r="A104" s="9"/>
      <c r="B104" s="8"/>
      <c r="C104" s="8"/>
      <c r="D104" s="8"/>
      <c r="E104" s="6"/>
      <c r="F104" s="6"/>
      <c r="G104" s="6"/>
    </row>
    <row r="105" spans="1:7" x14ac:dyDescent="0.25">
      <c r="A105" s="9"/>
      <c r="B105" s="8"/>
      <c r="C105" s="8"/>
      <c r="D105" s="8"/>
      <c r="E105" s="6"/>
      <c r="F105" s="6"/>
      <c r="G105" s="6"/>
    </row>
    <row r="106" spans="1:7" x14ac:dyDescent="0.25">
      <c r="A106" s="9"/>
      <c r="B106" s="8"/>
      <c r="C106" s="8"/>
      <c r="D106" s="8"/>
      <c r="E106" s="6"/>
      <c r="F106" s="6"/>
      <c r="G106" s="6"/>
    </row>
    <row r="107" spans="1:7" x14ac:dyDescent="0.25">
      <c r="A107" s="9"/>
      <c r="B107" s="8"/>
      <c r="C107" s="8"/>
      <c r="D107" s="8"/>
      <c r="E107" s="6"/>
      <c r="F107" s="6"/>
      <c r="G107" s="6"/>
    </row>
    <row r="108" spans="1:7" x14ac:dyDescent="0.25">
      <c r="A108" s="9"/>
      <c r="B108" s="8"/>
      <c r="C108" s="8"/>
      <c r="D108" s="8"/>
      <c r="E108" s="6"/>
      <c r="F108" s="6"/>
      <c r="G108" s="6"/>
    </row>
    <row r="109" spans="1:7" x14ac:dyDescent="0.25">
      <c r="A109" s="9"/>
      <c r="B109" s="8"/>
      <c r="C109" s="8"/>
      <c r="D109" s="8"/>
      <c r="E109" s="6"/>
      <c r="F109" s="6"/>
      <c r="G109" s="6"/>
    </row>
    <row r="110" spans="1:7" x14ac:dyDescent="0.25">
      <c r="A110" s="9"/>
      <c r="B110" s="8"/>
      <c r="C110" s="8"/>
      <c r="D110" s="8"/>
      <c r="E110" s="6"/>
      <c r="F110" s="6"/>
      <c r="G110" s="6"/>
    </row>
    <row r="111" spans="1:7" x14ac:dyDescent="0.25">
      <c r="A111" s="9"/>
      <c r="B111" s="8"/>
      <c r="C111" s="8"/>
      <c r="D111" s="8"/>
      <c r="E111" s="6"/>
      <c r="F111" s="6"/>
      <c r="G111" s="6"/>
    </row>
    <row r="112" spans="1:7" x14ac:dyDescent="0.25">
      <c r="A112" s="9"/>
      <c r="B112" s="8"/>
      <c r="C112" s="8"/>
      <c r="D112" s="8"/>
      <c r="E112" s="6"/>
      <c r="F112" s="6"/>
      <c r="G112" s="6"/>
    </row>
    <row r="113" spans="1:7" x14ac:dyDescent="0.25">
      <c r="A113" s="9"/>
      <c r="B113" s="8"/>
      <c r="C113" s="8"/>
      <c r="D113" s="8"/>
      <c r="E113" s="6"/>
      <c r="F113" s="6"/>
      <c r="G113" s="6"/>
    </row>
    <row r="114" spans="1:7" x14ac:dyDescent="0.25">
      <c r="A114" s="9"/>
      <c r="B114" s="8"/>
      <c r="C114" s="8"/>
      <c r="D114" s="8"/>
      <c r="E114" s="6"/>
      <c r="F114" s="6"/>
      <c r="G114" s="6"/>
    </row>
    <row r="115" spans="1:7" x14ac:dyDescent="0.25">
      <c r="A115" s="9"/>
      <c r="B115" s="8"/>
      <c r="C115" s="8"/>
      <c r="D115" s="8"/>
      <c r="E115" s="6"/>
      <c r="F115" s="6"/>
      <c r="G115" s="6"/>
    </row>
    <row r="116" spans="1:7" x14ac:dyDescent="0.25">
      <c r="A116" s="9"/>
      <c r="B116" s="8"/>
      <c r="C116" s="8"/>
      <c r="D116" s="8"/>
      <c r="E116" s="6"/>
      <c r="F116" s="6"/>
      <c r="G116" s="6"/>
    </row>
    <row r="117" spans="1:7" x14ac:dyDescent="0.25">
      <c r="A117" s="9"/>
      <c r="B117" s="8"/>
      <c r="C117" s="8"/>
      <c r="D117" s="8"/>
      <c r="E117" s="6"/>
      <c r="F117" s="6"/>
      <c r="G117" s="6"/>
    </row>
    <row r="118" spans="1:7" x14ac:dyDescent="0.25">
      <c r="A118" s="9"/>
      <c r="B118" s="8"/>
      <c r="C118" s="8"/>
      <c r="D118" s="8"/>
      <c r="E118" s="6"/>
      <c r="F118" s="6"/>
      <c r="G118" s="6"/>
    </row>
    <row r="119" spans="1:7" x14ac:dyDescent="0.25">
      <c r="A119" s="9"/>
      <c r="B119" s="8"/>
      <c r="C119" s="8"/>
      <c r="D119" s="8"/>
      <c r="E119" s="6"/>
      <c r="F119" s="6"/>
      <c r="G119" s="6"/>
    </row>
    <row r="120" spans="1:7" x14ac:dyDescent="0.25">
      <c r="A120" s="9"/>
      <c r="B120" s="8"/>
      <c r="C120" s="8"/>
      <c r="D120" s="8"/>
      <c r="E120" s="6"/>
      <c r="F120" s="6"/>
      <c r="G120" s="6"/>
    </row>
    <row r="121" spans="1:7" x14ac:dyDescent="0.25">
      <c r="A121" s="9"/>
      <c r="B121" s="8"/>
      <c r="C121" s="8"/>
      <c r="D121" s="8"/>
      <c r="E121" s="6"/>
      <c r="F121" s="6"/>
      <c r="G121" s="6"/>
    </row>
    <row r="122" spans="1:7" x14ac:dyDescent="0.25">
      <c r="A122" s="9"/>
      <c r="B122" s="8"/>
      <c r="C122" s="8"/>
      <c r="D122" s="8"/>
      <c r="E122" s="6"/>
      <c r="F122" s="6"/>
      <c r="G122" s="6"/>
    </row>
    <row r="123" spans="1:7" x14ac:dyDescent="0.25">
      <c r="A123" s="9"/>
      <c r="B123" s="8"/>
      <c r="C123" s="8"/>
      <c r="D123" s="8"/>
      <c r="E123" s="6"/>
      <c r="F123" s="6"/>
      <c r="G123" s="6"/>
    </row>
    <row r="124" spans="1:7" x14ac:dyDescent="0.25">
      <c r="A124" s="9"/>
      <c r="B124" s="8"/>
      <c r="C124" s="8"/>
      <c r="D124" s="8"/>
      <c r="E124" s="6"/>
      <c r="F124" s="6"/>
      <c r="G124" s="6"/>
    </row>
    <row r="125" spans="1:7" x14ac:dyDescent="0.25">
      <c r="A125" s="9"/>
      <c r="B125" s="8"/>
      <c r="C125" s="8"/>
      <c r="D125" s="8"/>
      <c r="E125" s="6"/>
      <c r="F125" s="6"/>
      <c r="G125" s="6"/>
    </row>
    <row r="126" spans="1:7" x14ac:dyDescent="0.25">
      <c r="E126" s="6"/>
      <c r="F126" s="6"/>
      <c r="G126" s="6"/>
    </row>
    <row r="127" spans="1:7" x14ac:dyDescent="0.25">
      <c r="E127" s="6"/>
      <c r="F127" s="6"/>
      <c r="G127" s="6"/>
    </row>
    <row r="128" spans="1:7" x14ac:dyDescent="0.25">
      <c r="E128" s="6"/>
      <c r="F128" s="6"/>
      <c r="G128" s="6"/>
    </row>
    <row r="129" spans="5:7" x14ac:dyDescent="0.25">
      <c r="E129" s="6"/>
      <c r="F129" s="6"/>
      <c r="G129" s="6"/>
    </row>
    <row r="130" spans="5:7" x14ac:dyDescent="0.25">
      <c r="E130" s="6"/>
      <c r="F130" s="6"/>
      <c r="G130" s="6"/>
    </row>
    <row r="131" spans="5:7" x14ac:dyDescent="0.25">
      <c r="E131" s="6"/>
      <c r="F131" s="6"/>
      <c r="G131" s="6"/>
    </row>
  </sheetData>
  <mergeCells count="1">
    <mergeCell ref="A1:G1"/>
  </mergeCells>
  <pageMargins left="0.7" right="0.7" top="0.75" bottom="0.75" header="0.3" footer="0.3"/>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1"/>
  <dimension ref="A1:O126"/>
  <sheetViews>
    <sheetView workbookViewId="0">
      <selection activeCell="A2" sqref="A2"/>
    </sheetView>
  </sheetViews>
  <sheetFormatPr defaultRowHeight="15" x14ac:dyDescent="0.25"/>
  <cols>
    <col min="1" max="1" width="12.28515625" customWidth="1"/>
    <col min="2" max="2" width="22" customWidth="1"/>
    <col min="3" max="3" width="39.14062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105</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90" x14ac:dyDescent="0.25">
      <c r="A3" s="9">
        <v>42226</v>
      </c>
      <c r="B3" s="8" t="s">
        <v>892</v>
      </c>
      <c r="C3" s="8" t="s">
        <v>525</v>
      </c>
      <c r="D3" s="8" t="s">
        <v>172</v>
      </c>
      <c r="E3" s="6"/>
      <c r="F3" s="6" t="s">
        <v>1577</v>
      </c>
      <c r="G3" s="6"/>
    </row>
    <row r="4" spans="1:15" ht="75" x14ac:dyDescent="0.25">
      <c r="A4" s="9">
        <v>42226</v>
      </c>
      <c r="B4" s="8" t="s">
        <v>892</v>
      </c>
      <c r="C4" s="8" t="s">
        <v>525</v>
      </c>
      <c r="D4" s="8" t="s">
        <v>172</v>
      </c>
      <c r="E4" s="6"/>
      <c r="F4" s="6" t="s">
        <v>1578</v>
      </c>
      <c r="G4" s="6"/>
    </row>
    <row r="5" spans="1:15" ht="90" x14ac:dyDescent="0.25">
      <c r="A5" s="9">
        <v>42226</v>
      </c>
      <c r="B5" s="8" t="s">
        <v>892</v>
      </c>
      <c r="C5" s="8" t="s">
        <v>206</v>
      </c>
      <c r="D5" s="8" t="s">
        <v>168</v>
      </c>
      <c r="E5" s="6"/>
      <c r="F5" s="6" t="s">
        <v>1579</v>
      </c>
      <c r="G5" s="6" t="s">
        <v>1582</v>
      </c>
    </row>
    <row r="6" spans="1:15" ht="120" x14ac:dyDescent="0.25">
      <c r="A6" s="9">
        <v>42226</v>
      </c>
      <c r="B6" s="8" t="s">
        <v>892</v>
      </c>
      <c r="C6" s="8" t="s">
        <v>731</v>
      </c>
      <c r="D6" s="8" t="s">
        <v>168</v>
      </c>
      <c r="E6" s="6" t="s">
        <v>1581</v>
      </c>
      <c r="F6" s="6" t="s">
        <v>1580</v>
      </c>
      <c r="G6" s="6" t="s">
        <v>1582</v>
      </c>
    </row>
    <row r="7" spans="1:15" x14ac:dyDescent="0.25">
      <c r="A7" s="9"/>
      <c r="B7" s="8"/>
      <c r="C7" s="8"/>
      <c r="D7" s="8"/>
      <c r="E7" s="6"/>
      <c r="F7" s="6"/>
      <c r="G7" s="6"/>
    </row>
    <row r="8" spans="1:15" x14ac:dyDescent="0.25">
      <c r="A8" s="9"/>
      <c r="B8" s="8"/>
      <c r="C8" s="8"/>
      <c r="D8" s="8"/>
      <c r="E8" s="6"/>
      <c r="F8" s="6"/>
      <c r="G8" s="6"/>
    </row>
    <row r="9" spans="1:15" x14ac:dyDescent="0.25">
      <c r="A9" s="9"/>
      <c r="B9" s="8"/>
      <c r="C9" s="8"/>
      <c r="D9" s="8"/>
      <c r="E9" s="6"/>
      <c r="F9" s="6"/>
      <c r="G9" s="6"/>
    </row>
    <row r="10" spans="1:15" x14ac:dyDescent="0.25">
      <c r="A10" s="9"/>
      <c r="B10" s="8"/>
      <c r="C10" s="8"/>
      <c r="D10" s="8"/>
      <c r="E10" s="6"/>
      <c r="F10" s="6"/>
      <c r="G10" s="6"/>
    </row>
    <row r="11" spans="1:15" x14ac:dyDescent="0.25">
      <c r="A11" s="9"/>
      <c r="B11" s="8"/>
      <c r="C11" s="8"/>
      <c r="D11" s="8"/>
      <c r="E11" s="6"/>
      <c r="F11" s="6"/>
      <c r="G11" s="6"/>
    </row>
    <row r="12" spans="1:15" x14ac:dyDescent="0.25">
      <c r="A12" s="9"/>
      <c r="B12" s="8"/>
      <c r="C12" s="8"/>
      <c r="D12" s="8"/>
      <c r="E12" s="6"/>
      <c r="F12" s="6"/>
      <c r="G12" s="6"/>
    </row>
    <row r="13" spans="1:15" x14ac:dyDescent="0.25">
      <c r="A13" s="9"/>
      <c r="B13" s="8"/>
      <c r="C13" s="8"/>
      <c r="D13" s="8"/>
      <c r="E13" s="6"/>
      <c r="F13" s="6"/>
      <c r="G13" s="6"/>
    </row>
    <row r="14" spans="1:15" x14ac:dyDescent="0.25">
      <c r="A14" s="9"/>
      <c r="B14" s="8"/>
      <c r="C14" s="8"/>
      <c r="D14" s="8"/>
      <c r="E14" s="6"/>
      <c r="F14" s="6"/>
      <c r="G14" s="6"/>
    </row>
    <row r="15" spans="1:15" x14ac:dyDescent="0.25">
      <c r="A15" s="9"/>
      <c r="B15" s="8"/>
      <c r="C15" s="8"/>
      <c r="D15" s="8"/>
      <c r="E15" s="6"/>
      <c r="F15" s="6"/>
      <c r="G15" s="6"/>
    </row>
    <row r="16" spans="1:15" x14ac:dyDescent="0.25">
      <c r="A16" s="9"/>
      <c r="B16" s="8"/>
      <c r="C16" s="8"/>
      <c r="D16" s="8"/>
      <c r="E16" s="6"/>
      <c r="F16" s="6"/>
      <c r="G16" s="6"/>
    </row>
    <row r="17" spans="1:7" x14ac:dyDescent="0.25">
      <c r="A17" s="9"/>
      <c r="B17" s="8"/>
      <c r="C17" s="8"/>
      <c r="D17" s="8"/>
      <c r="E17" s="6"/>
      <c r="F17" s="6"/>
      <c r="G17" s="6"/>
    </row>
    <row r="18" spans="1:7" x14ac:dyDescent="0.25">
      <c r="A18" s="9"/>
      <c r="B18" s="8"/>
      <c r="C18" s="8"/>
      <c r="D18" s="8"/>
      <c r="E18" s="6"/>
      <c r="F18" s="6"/>
      <c r="G18" s="6"/>
    </row>
    <row r="19" spans="1:7" x14ac:dyDescent="0.25">
      <c r="A19" s="9"/>
      <c r="B19" s="8"/>
      <c r="C19" s="8"/>
      <c r="D19" s="8"/>
      <c r="E19" s="6"/>
      <c r="F19" s="6"/>
      <c r="G19" s="6"/>
    </row>
    <row r="20" spans="1:7" x14ac:dyDescent="0.25">
      <c r="A20" s="9"/>
      <c r="B20" s="8"/>
      <c r="C20" s="8"/>
      <c r="D20" s="8"/>
      <c r="E20" s="6"/>
      <c r="F20" s="6"/>
      <c r="G20" s="6"/>
    </row>
    <row r="21" spans="1:7" x14ac:dyDescent="0.25">
      <c r="A21" s="9"/>
      <c r="B21" s="8"/>
      <c r="C21" s="8"/>
      <c r="D21" s="8"/>
      <c r="E21" s="6"/>
      <c r="F21" s="6"/>
      <c r="G21" s="6"/>
    </row>
    <row r="22" spans="1:7" x14ac:dyDescent="0.25">
      <c r="A22" s="9"/>
      <c r="B22" s="8"/>
      <c r="C22" s="8"/>
      <c r="D22" s="8"/>
      <c r="E22" s="6"/>
      <c r="F22" s="6"/>
      <c r="G22" s="6"/>
    </row>
    <row r="23" spans="1:7" x14ac:dyDescent="0.25">
      <c r="A23" s="9"/>
      <c r="B23" s="8"/>
      <c r="C23" s="8"/>
      <c r="D23" s="8"/>
      <c r="E23" s="6"/>
      <c r="F23" s="6"/>
      <c r="G23" s="6"/>
    </row>
    <row r="24" spans="1:7" x14ac:dyDescent="0.25">
      <c r="A24" s="9"/>
      <c r="B24" s="8"/>
      <c r="C24" s="8"/>
      <c r="D24" s="8"/>
      <c r="E24" s="6"/>
      <c r="F24" s="6"/>
      <c r="G24" s="6"/>
    </row>
    <row r="25" spans="1:7" x14ac:dyDescent="0.25">
      <c r="A25" s="9"/>
      <c r="B25" s="8"/>
      <c r="C25" s="8"/>
      <c r="D25" s="8"/>
      <c r="E25" s="6"/>
      <c r="F25" s="6"/>
      <c r="G25" s="6"/>
    </row>
    <row r="26" spans="1:7" x14ac:dyDescent="0.25">
      <c r="A26" s="9"/>
      <c r="B26" s="8"/>
      <c r="C26" s="8"/>
      <c r="D26" s="8"/>
      <c r="E26" s="6"/>
      <c r="F26" s="6"/>
      <c r="G26" s="6"/>
    </row>
    <row r="27" spans="1:7" x14ac:dyDescent="0.25">
      <c r="A27" s="9"/>
      <c r="B27" s="8"/>
      <c r="C27" s="8"/>
      <c r="D27" s="8"/>
      <c r="E27" s="6"/>
      <c r="F27" s="6"/>
      <c r="G27" s="6"/>
    </row>
    <row r="28" spans="1:7" x14ac:dyDescent="0.25">
      <c r="A28" s="9"/>
      <c r="B28" s="8"/>
      <c r="C28" s="8"/>
      <c r="D28" s="8"/>
      <c r="E28" s="6"/>
      <c r="F28" s="6"/>
      <c r="G28" s="6"/>
    </row>
    <row r="29" spans="1:7" x14ac:dyDescent="0.25">
      <c r="A29" s="9"/>
      <c r="B29" s="8"/>
      <c r="C29" s="8"/>
      <c r="D29" s="8"/>
      <c r="E29" s="6"/>
      <c r="F29" s="6"/>
      <c r="G29" s="6"/>
    </row>
    <row r="30" spans="1:7" x14ac:dyDescent="0.25">
      <c r="A30" s="9"/>
      <c r="B30" s="8"/>
      <c r="C30" s="8"/>
      <c r="D30" s="8"/>
      <c r="E30" s="6"/>
      <c r="F30" s="6"/>
      <c r="G30" s="6"/>
    </row>
    <row r="31" spans="1:7" x14ac:dyDescent="0.25">
      <c r="A31" s="9"/>
      <c r="B31" s="8"/>
      <c r="C31" s="8"/>
      <c r="D31" s="8"/>
      <c r="E31" s="6"/>
      <c r="F31" s="6"/>
      <c r="G31" s="6"/>
    </row>
    <row r="32" spans="1:7" x14ac:dyDescent="0.25">
      <c r="A32" s="9"/>
      <c r="B32" s="8"/>
      <c r="C32" s="8"/>
      <c r="D32" s="8"/>
      <c r="E32" s="6"/>
      <c r="F32" s="6"/>
      <c r="G32" s="6"/>
    </row>
    <row r="33" spans="1:7" x14ac:dyDescent="0.25">
      <c r="A33" s="9"/>
      <c r="B33" s="8"/>
      <c r="C33" s="8"/>
      <c r="D33" s="8"/>
      <c r="E33" s="6"/>
      <c r="F33" s="6"/>
      <c r="G33" s="6"/>
    </row>
    <row r="34" spans="1:7" x14ac:dyDescent="0.25">
      <c r="A34" s="9"/>
      <c r="B34" s="8"/>
      <c r="C34" s="8"/>
      <c r="D34" s="8"/>
      <c r="E34" s="6"/>
      <c r="F34" s="6"/>
      <c r="G34" s="6"/>
    </row>
    <row r="35" spans="1:7" x14ac:dyDescent="0.25">
      <c r="A35" s="9"/>
      <c r="B35" s="8"/>
      <c r="C35" s="8"/>
      <c r="D35" s="8"/>
      <c r="E35" s="6"/>
      <c r="F35" s="6"/>
      <c r="G35" s="6"/>
    </row>
    <row r="36" spans="1:7" x14ac:dyDescent="0.25">
      <c r="A36" s="9"/>
      <c r="B36" s="8"/>
      <c r="C36" s="8"/>
      <c r="D36" s="8"/>
      <c r="E36" s="6"/>
      <c r="F36" s="6"/>
      <c r="G36" s="6"/>
    </row>
    <row r="37" spans="1:7" x14ac:dyDescent="0.25">
      <c r="A37" s="9"/>
      <c r="B37" s="8"/>
      <c r="C37" s="8"/>
      <c r="D37" s="8"/>
      <c r="E37" s="6"/>
      <c r="F37" s="6"/>
      <c r="G37" s="6"/>
    </row>
    <row r="38" spans="1:7" x14ac:dyDescent="0.25">
      <c r="A38" s="9"/>
      <c r="B38" s="8"/>
      <c r="C38" s="8"/>
      <c r="D38" s="8"/>
      <c r="E38" s="6"/>
      <c r="F38" s="6"/>
      <c r="G38" s="6"/>
    </row>
    <row r="39" spans="1:7" x14ac:dyDescent="0.25">
      <c r="A39" s="9"/>
      <c r="B39" s="8"/>
      <c r="C39" s="8"/>
      <c r="D39" s="8"/>
      <c r="E39" s="6"/>
      <c r="F39" s="6"/>
      <c r="G39" s="6"/>
    </row>
    <row r="40" spans="1:7" x14ac:dyDescent="0.25">
      <c r="A40" s="9"/>
      <c r="B40" s="8"/>
      <c r="C40" s="8"/>
      <c r="D40" s="8"/>
      <c r="E40" s="6"/>
      <c r="F40" s="6"/>
      <c r="G40" s="6"/>
    </row>
    <row r="41" spans="1:7" x14ac:dyDescent="0.25">
      <c r="A41" s="9"/>
      <c r="B41" s="8"/>
      <c r="C41" s="8"/>
      <c r="D41" s="8"/>
      <c r="E41" s="6"/>
      <c r="F41" s="6"/>
      <c r="G41" s="6"/>
    </row>
    <row r="42" spans="1:7" x14ac:dyDescent="0.25">
      <c r="A42" s="9"/>
      <c r="B42" s="8"/>
      <c r="C42" s="8"/>
      <c r="D42" s="8"/>
      <c r="E42" s="6"/>
      <c r="F42" s="6"/>
      <c r="G42" s="6"/>
    </row>
    <row r="43" spans="1:7" x14ac:dyDescent="0.25">
      <c r="A43" s="9"/>
      <c r="B43" s="8"/>
      <c r="C43" s="8"/>
      <c r="D43" s="8"/>
      <c r="E43" s="6"/>
      <c r="F43" s="6"/>
      <c r="G43" s="6"/>
    </row>
    <row r="44" spans="1:7" x14ac:dyDescent="0.25">
      <c r="A44" s="9"/>
      <c r="B44" s="8"/>
      <c r="C44" s="8"/>
      <c r="D44" s="8"/>
      <c r="E44" s="6"/>
      <c r="F44" s="6"/>
      <c r="G44" s="6"/>
    </row>
    <row r="45" spans="1:7" x14ac:dyDescent="0.25">
      <c r="A45" s="9"/>
      <c r="B45" s="8"/>
      <c r="C45" s="8"/>
      <c r="D45" s="8"/>
      <c r="E45" s="6"/>
      <c r="F45" s="6"/>
      <c r="G45" s="6"/>
    </row>
    <row r="46" spans="1:7" x14ac:dyDescent="0.25">
      <c r="A46" s="9"/>
      <c r="B46" s="8"/>
      <c r="C46" s="8"/>
      <c r="D46" s="8"/>
      <c r="E46" s="6"/>
      <c r="F46" s="6"/>
      <c r="G46" s="6"/>
    </row>
    <row r="47" spans="1:7" x14ac:dyDescent="0.25">
      <c r="A47" s="9"/>
      <c r="B47" s="8"/>
      <c r="C47" s="8"/>
      <c r="D47" s="8"/>
      <c r="E47" s="6"/>
      <c r="F47" s="6"/>
      <c r="G47" s="6"/>
    </row>
    <row r="48" spans="1:7" x14ac:dyDescent="0.25">
      <c r="A48" s="9"/>
      <c r="B48" s="8"/>
      <c r="C48" s="8"/>
      <c r="D48" s="8"/>
      <c r="E48" s="6"/>
      <c r="F48" s="6"/>
      <c r="G48" s="6"/>
    </row>
    <row r="49" spans="1:7" x14ac:dyDescent="0.25">
      <c r="A49" s="9"/>
      <c r="B49" s="8"/>
      <c r="C49" s="8"/>
      <c r="D49" s="8"/>
      <c r="E49" s="6"/>
      <c r="F49" s="6"/>
      <c r="G49" s="6"/>
    </row>
    <row r="50" spans="1:7" x14ac:dyDescent="0.25">
      <c r="A50" s="9"/>
      <c r="B50" s="8"/>
      <c r="C50" s="8"/>
      <c r="D50" s="8"/>
      <c r="E50" s="6"/>
      <c r="F50" s="6"/>
      <c r="G50" s="6"/>
    </row>
    <row r="51" spans="1:7" x14ac:dyDescent="0.25">
      <c r="A51" s="9"/>
      <c r="B51" s="8"/>
      <c r="C51" s="8"/>
      <c r="D51" s="8"/>
      <c r="E51" s="6"/>
      <c r="F51" s="6"/>
      <c r="G51" s="6"/>
    </row>
    <row r="52" spans="1:7" x14ac:dyDescent="0.25">
      <c r="A52" s="9"/>
      <c r="B52" s="8"/>
      <c r="C52" s="8"/>
      <c r="D52" s="8"/>
      <c r="E52" s="6"/>
      <c r="F52" s="6"/>
      <c r="G52" s="6"/>
    </row>
    <row r="53" spans="1:7" x14ac:dyDescent="0.25">
      <c r="A53" s="9"/>
      <c r="B53" s="8"/>
      <c r="C53" s="8"/>
      <c r="D53" s="8"/>
      <c r="E53" s="6"/>
      <c r="F53" s="6"/>
      <c r="G53" s="6"/>
    </row>
    <row r="54" spans="1:7" x14ac:dyDescent="0.25">
      <c r="A54" s="9"/>
      <c r="B54" s="8"/>
      <c r="C54" s="8"/>
      <c r="D54" s="8"/>
      <c r="E54" s="6"/>
      <c r="F54" s="6"/>
      <c r="G54" s="6"/>
    </row>
    <row r="55" spans="1:7" x14ac:dyDescent="0.25">
      <c r="A55" s="9"/>
      <c r="B55" s="8"/>
      <c r="C55" s="8"/>
      <c r="D55" s="8"/>
      <c r="E55" s="6"/>
      <c r="F55" s="6"/>
      <c r="G55" s="6"/>
    </row>
    <row r="56" spans="1:7" x14ac:dyDescent="0.25">
      <c r="A56" s="9"/>
      <c r="B56" s="8"/>
      <c r="C56" s="8"/>
      <c r="D56" s="8"/>
      <c r="E56" s="6"/>
      <c r="F56" s="6"/>
      <c r="G56" s="6"/>
    </row>
    <row r="57" spans="1:7" x14ac:dyDescent="0.25">
      <c r="A57" s="9"/>
      <c r="B57" s="8"/>
      <c r="C57" s="8"/>
      <c r="D57" s="8"/>
      <c r="E57" s="6"/>
      <c r="F57" s="6"/>
      <c r="G57" s="6"/>
    </row>
    <row r="58" spans="1:7" x14ac:dyDescent="0.25">
      <c r="A58" s="9"/>
      <c r="B58" s="8"/>
      <c r="C58" s="8"/>
      <c r="D58" s="8"/>
      <c r="E58" s="6"/>
      <c r="F58" s="6"/>
      <c r="G58" s="6"/>
    </row>
    <row r="59" spans="1:7" x14ac:dyDescent="0.25">
      <c r="A59" s="9"/>
      <c r="B59" s="8"/>
      <c r="C59" s="8"/>
      <c r="D59" s="8"/>
      <c r="E59" s="6"/>
      <c r="F59" s="6"/>
      <c r="G59" s="6"/>
    </row>
    <row r="60" spans="1:7" x14ac:dyDescent="0.25">
      <c r="A60" s="9"/>
      <c r="B60" s="8"/>
      <c r="C60" s="8"/>
      <c r="D60" s="8"/>
      <c r="E60" s="6"/>
      <c r="F60" s="6"/>
      <c r="G60" s="6"/>
    </row>
    <row r="61" spans="1:7" x14ac:dyDescent="0.25">
      <c r="A61" s="9"/>
      <c r="B61" s="8"/>
      <c r="C61" s="8"/>
      <c r="D61" s="8"/>
      <c r="E61" s="6"/>
      <c r="F61" s="6"/>
      <c r="G61" s="6"/>
    </row>
    <row r="62" spans="1:7" x14ac:dyDescent="0.25">
      <c r="A62" s="9"/>
      <c r="B62" s="8"/>
      <c r="C62" s="8"/>
      <c r="D62" s="8"/>
      <c r="E62" s="6"/>
      <c r="F62" s="6"/>
      <c r="G62" s="6"/>
    </row>
    <row r="63" spans="1:7" x14ac:dyDescent="0.25">
      <c r="A63" s="9"/>
      <c r="B63" s="8"/>
      <c r="C63" s="8"/>
      <c r="D63" s="8"/>
      <c r="E63" s="6"/>
      <c r="F63" s="6"/>
      <c r="G63" s="6"/>
    </row>
    <row r="64" spans="1:7" x14ac:dyDescent="0.25">
      <c r="A64" s="9"/>
      <c r="B64" s="8"/>
      <c r="C64" s="8"/>
      <c r="D64" s="8"/>
      <c r="E64" s="6"/>
      <c r="F64" s="6"/>
      <c r="G64" s="6"/>
    </row>
    <row r="65" spans="1:7" x14ac:dyDescent="0.25">
      <c r="A65" s="9"/>
      <c r="B65" s="8"/>
      <c r="C65" s="8"/>
      <c r="D65" s="8"/>
      <c r="E65" s="6"/>
      <c r="F65" s="6"/>
      <c r="G65" s="6"/>
    </row>
    <row r="66" spans="1:7" x14ac:dyDescent="0.25">
      <c r="A66" s="9"/>
      <c r="B66" s="8"/>
      <c r="C66" s="8"/>
      <c r="D66" s="8"/>
      <c r="E66" s="6"/>
      <c r="F66" s="6"/>
      <c r="G66" s="6"/>
    </row>
    <row r="67" spans="1:7" x14ac:dyDescent="0.25">
      <c r="A67" s="9"/>
      <c r="B67" s="8"/>
      <c r="C67" s="8"/>
      <c r="D67" s="8"/>
      <c r="E67" s="6"/>
      <c r="F67" s="6"/>
      <c r="G67" s="6"/>
    </row>
    <row r="68" spans="1:7" x14ac:dyDescent="0.25">
      <c r="A68" s="9"/>
      <c r="B68" s="8"/>
      <c r="C68" s="8"/>
      <c r="D68" s="8"/>
      <c r="E68" s="6"/>
      <c r="F68" s="6"/>
      <c r="G68" s="6"/>
    </row>
    <row r="69" spans="1:7" x14ac:dyDescent="0.25">
      <c r="A69" s="9"/>
      <c r="B69" s="8"/>
      <c r="C69" s="8"/>
      <c r="D69" s="8"/>
      <c r="E69" s="6"/>
      <c r="F69" s="6"/>
      <c r="G69" s="6"/>
    </row>
    <row r="70" spans="1:7" x14ac:dyDescent="0.25">
      <c r="A70" s="9"/>
      <c r="B70" s="8"/>
      <c r="C70" s="8"/>
      <c r="D70" s="8"/>
      <c r="E70" s="6"/>
      <c r="F70" s="6"/>
      <c r="G70" s="6"/>
    </row>
    <row r="71" spans="1:7" x14ac:dyDescent="0.25">
      <c r="A71" s="9"/>
      <c r="B71" s="8"/>
      <c r="C71" s="8"/>
      <c r="D71" s="8"/>
      <c r="E71" s="6"/>
      <c r="F71" s="6"/>
      <c r="G71" s="6"/>
    </row>
    <row r="72" spans="1:7" x14ac:dyDescent="0.25">
      <c r="A72" s="9"/>
      <c r="B72" s="8"/>
      <c r="C72" s="8"/>
      <c r="D72" s="8"/>
      <c r="E72" s="6"/>
      <c r="F72" s="6"/>
      <c r="G72" s="6"/>
    </row>
    <row r="73" spans="1:7" x14ac:dyDescent="0.25">
      <c r="A73" s="9"/>
      <c r="B73" s="8"/>
      <c r="C73" s="8"/>
      <c r="D73" s="8"/>
      <c r="E73" s="6"/>
      <c r="F73" s="6"/>
      <c r="G73" s="6"/>
    </row>
    <row r="74" spans="1:7" x14ac:dyDescent="0.25">
      <c r="A74" s="9"/>
      <c r="B74" s="8"/>
      <c r="C74" s="8"/>
      <c r="D74" s="8"/>
      <c r="E74" s="6"/>
      <c r="F74" s="6"/>
      <c r="G74" s="6"/>
    </row>
    <row r="75" spans="1:7" x14ac:dyDescent="0.25">
      <c r="A75" s="9"/>
      <c r="B75" s="8"/>
      <c r="C75" s="8"/>
      <c r="D75" s="8"/>
      <c r="E75" s="6"/>
      <c r="F75" s="6"/>
      <c r="G75" s="6"/>
    </row>
    <row r="76" spans="1:7" x14ac:dyDescent="0.25">
      <c r="A76" s="9"/>
      <c r="B76" s="8"/>
      <c r="C76" s="8"/>
      <c r="D76" s="8"/>
      <c r="E76" s="6"/>
      <c r="F76" s="6"/>
      <c r="G76" s="6"/>
    </row>
    <row r="77" spans="1:7" x14ac:dyDescent="0.25">
      <c r="A77" s="9"/>
      <c r="B77" s="8"/>
      <c r="C77" s="8"/>
      <c r="D77" s="8"/>
      <c r="E77" s="6"/>
      <c r="F77" s="6"/>
      <c r="G77" s="6"/>
    </row>
    <row r="78" spans="1:7" x14ac:dyDescent="0.25">
      <c r="A78" s="9"/>
      <c r="B78" s="8"/>
      <c r="C78" s="8"/>
      <c r="D78" s="8"/>
      <c r="E78" s="6"/>
      <c r="F78" s="6"/>
      <c r="G78" s="6"/>
    </row>
    <row r="79" spans="1:7" x14ac:dyDescent="0.25">
      <c r="A79" s="9"/>
      <c r="B79" s="8"/>
      <c r="C79" s="8"/>
      <c r="D79" s="8"/>
      <c r="E79" s="6"/>
      <c r="F79" s="6"/>
      <c r="G79" s="6"/>
    </row>
    <row r="80" spans="1:7" x14ac:dyDescent="0.25">
      <c r="A80" s="9"/>
      <c r="B80" s="8"/>
      <c r="C80" s="8"/>
      <c r="D80" s="8"/>
      <c r="E80" s="6"/>
      <c r="F80" s="6"/>
      <c r="G80" s="6"/>
    </row>
    <row r="81" spans="1:7" x14ac:dyDescent="0.25">
      <c r="A81" s="9"/>
      <c r="B81" s="8"/>
      <c r="C81" s="8"/>
      <c r="D81" s="8"/>
      <c r="E81" s="6"/>
      <c r="F81" s="6"/>
      <c r="G81" s="6"/>
    </row>
    <row r="82" spans="1:7" x14ac:dyDescent="0.25">
      <c r="A82" s="9"/>
      <c r="B82" s="8"/>
      <c r="C82" s="8"/>
      <c r="D82" s="8"/>
      <c r="E82" s="6"/>
      <c r="F82" s="6"/>
      <c r="G82" s="6"/>
    </row>
    <row r="83" spans="1:7" x14ac:dyDescent="0.25">
      <c r="A83" s="9"/>
      <c r="B83" s="8"/>
      <c r="C83" s="8"/>
      <c r="D83" s="8"/>
      <c r="E83" s="6"/>
      <c r="F83" s="6"/>
      <c r="G83" s="6"/>
    </row>
    <row r="84" spans="1:7" x14ac:dyDescent="0.25">
      <c r="A84" s="9"/>
      <c r="B84" s="8"/>
      <c r="C84" s="8"/>
      <c r="D84" s="8"/>
      <c r="E84" s="6"/>
      <c r="F84" s="6"/>
      <c r="G84" s="6"/>
    </row>
    <row r="85" spans="1:7" x14ac:dyDescent="0.25">
      <c r="A85" s="9"/>
      <c r="B85" s="8"/>
      <c r="C85" s="8"/>
      <c r="D85" s="8"/>
      <c r="E85" s="6"/>
      <c r="F85" s="6"/>
      <c r="G85" s="6"/>
    </row>
    <row r="86" spans="1:7" x14ac:dyDescent="0.25">
      <c r="A86" s="9"/>
      <c r="B86" s="8"/>
      <c r="C86" s="8"/>
      <c r="D86" s="8"/>
      <c r="E86" s="6"/>
      <c r="F86" s="6"/>
      <c r="G86" s="6"/>
    </row>
    <row r="87" spans="1:7" x14ac:dyDescent="0.25">
      <c r="A87" s="9"/>
      <c r="B87" s="8"/>
      <c r="C87" s="8"/>
      <c r="D87" s="8"/>
      <c r="E87" s="6"/>
      <c r="F87" s="6"/>
      <c r="G87" s="6"/>
    </row>
    <row r="88" spans="1:7" x14ac:dyDescent="0.25">
      <c r="A88" s="9"/>
      <c r="B88" s="8"/>
      <c r="C88" s="8"/>
      <c r="D88" s="8"/>
      <c r="E88" s="6"/>
      <c r="F88" s="6"/>
      <c r="G88" s="6"/>
    </row>
    <row r="89" spans="1:7" x14ac:dyDescent="0.25">
      <c r="A89" s="9"/>
      <c r="B89" s="8"/>
      <c r="C89" s="8"/>
      <c r="D89" s="8"/>
      <c r="E89" s="6"/>
      <c r="F89" s="6"/>
      <c r="G89" s="6"/>
    </row>
    <row r="90" spans="1:7" x14ac:dyDescent="0.25">
      <c r="A90" s="9"/>
      <c r="B90" s="8"/>
      <c r="C90" s="8"/>
      <c r="D90" s="8"/>
      <c r="E90" s="6"/>
      <c r="F90" s="6"/>
      <c r="G90" s="6"/>
    </row>
    <row r="91" spans="1:7" x14ac:dyDescent="0.25">
      <c r="A91" s="9"/>
      <c r="B91" s="8"/>
      <c r="C91" s="8"/>
      <c r="D91" s="8"/>
      <c r="E91" s="6"/>
      <c r="F91" s="6"/>
      <c r="G91" s="6"/>
    </row>
    <row r="92" spans="1:7" x14ac:dyDescent="0.25">
      <c r="A92" s="9"/>
      <c r="B92" s="8"/>
      <c r="C92" s="8"/>
      <c r="D92" s="8"/>
      <c r="E92" s="6"/>
      <c r="F92" s="6"/>
      <c r="G92" s="6"/>
    </row>
    <row r="93" spans="1:7" x14ac:dyDescent="0.25">
      <c r="A93" s="9"/>
      <c r="B93" s="8"/>
      <c r="C93" s="8"/>
      <c r="D93" s="8"/>
      <c r="E93" s="6"/>
      <c r="F93" s="6"/>
      <c r="G93" s="6"/>
    </row>
    <row r="94" spans="1:7" x14ac:dyDescent="0.25">
      <c r="A94" s="9"/>
      <c r="B94" s="8"/>
      <c r="C94" s="8"/>
      <c r="D94" s="8"/>
      <c r="E94" s="6"/>
      <c r="F94" s="6"/>
      <c r="G94" s="6"/>
    </row>
    <row r="95" spans="1:7" x14ac:dyDescent="0.25">
      <c r="A95" s="9"/>
      <c r="B95" s="8"/>
      <c r="C95" s="8"/>
      <c r="D95" s="8"/>
      <c r="E95" s="6"/>
      <c r="F95" s="6"/>
      <c r="G95" s="6"/>
    </row>
    <row r="96" spans="1:7" x14ac:dyDescent="0.25">
      <c r="A96" s="9"/>
      <c r="B96" s="8"/>
      <c r="C96" s="8"/>
      <c r="D96" s="8"/>
      <c r="E96" s="6"/>
      <c r="F96" s="6"/>
      <c r="G96" s="6"/>
    </row>
    <row r="97" spans="1:7" x14ac:dyDescent="0.25">
      <c r="A97" s="9"/>
      <c r="B97" s="8"/>
      <c r="C97" s="8"/>
      <c r="D97" s="8"/>
      <c r="E97" s="6"/>
      <c r="F97" s="6"/>
      <c r="G97" s="6"/>
    </row>
    <row r="98" spans="1:7" x14ac:dyDescent="0.25">
      <c r="A98" s="9"/>
      <c r="B98" s="8"/>
      <c r="C98" s="8"/>
      <c r="D98" s="8"/>
      <c r="E98" s="6"/>
      <c r="F98" s="6"/>
      <c r="G98" s="6"/>
    </row>
    <row r="99" spans="1:7" x14ac:dyDescent="0.25">
      <c r="A99" s="9"/>
      <c r="B99" s="8"/>
      <c r="C99" s="8"/>
      <c r="D99" s="8"/>
      <c r="E99" s="6"/>
      <c r="F99" s="6"/>
      <c r="G99" s="6"/>
    </row>
    <row r="100" spans="1:7" x14ac:dyDescent="0.25">
      <c r="A100" s="9"/>
      <c r="B100" s="8"/>
      <c r="C100" s="8"/>
      <c r="D100" s="8"/>
      <c r="E100" s="6"/>
      <c r="F100" s="6"/>
      <c r="G100" s="6"/>
    </row>
    <row r="101" spans="1:7" x14ac:dyDescent="0.25">
      <c r="A101" s="9"/>
      <c r="B101" s="8"/>
      <c r="C101" s="8"/>
      <c r="D101" s="8"/>
      <c r="E101" s="6"/>
      <c r="F101" s="6"/>
      <c r="G101" s="6"/>
    </row>
    <row r="102" spans="1:7" x14ac:dyDescent="0.25">
      <c r="A102" s="9"/>
      <c r="B102" s="8"/>
      <c r="C102" s="8"/>
      <c r="D102" s="8"/>
      <c r="E102" s="6"/>
      <c r="F102" s="6"/>
      <c r="G102" s="6"/>
    </row>
    <row r="103" spans="1:7" x14ac:dyDescent="0.25">
      <c r="A103" s="9"/>
      <c r="B103" s="8"/>
      <c r="C103" s="8"/>
      <c r="D103" s="8"/>
      <c r="E103" s="6"/>
      <c r="F103" s="6"/>
      <c r="G103" s="6"/>
    </row>
    <row r="104" spans="1:7" x14ac:dyDescent="0.25">
      <c r="A104" s="9"/>
      <c r="B104" s="8"/>
      <c r="C104" s="8"/>
      <c r="D104" s="8"/>
      <c r="E104" s="6"/>
      <c r="F104" s="6"/>
      <c r="G104" s="6"/>
    </row>
    <row r="105" spans="1:7" x14ac:dyDescent="0.25">
      <c r="A105" s="9"/>
      <c r="B105" s="8"/>
      <c r="C105" s="8"/>
      <c r="D105" s="8"/>
      <c r="E105" s="6"/>
      <c r="F105" s="6"/>
      <c r="G105" s="6"/>
    </row>
    <row r="106" spans="1:7" x14ac:dyDescent="0.25">
      <c r="A106" s="9"/>
      <c r="B106" s="8"/>
      <c r="C106" s="8"/>
      <c r="D106" s="8"/>
      <c r="E106" s="6"/>
      <c r="F106" s="6"/>
      <c r="G106" s="6"/>
    </row>
    <row r="107" spans="1:7" x14ac:dyDescent="0.25">
      <c r="A107" s="9"/>
      <c r="B107" s="8"/>
      <c r="C107" s="8"/>
      <c r="D107" s="8"/>
      <c r="E107" s="6"/>
      <c r="F107" s="6"/>
      <c r="G107" s="6"/>
    </row>
    <row r="108" spans="1:7" x14ac:dyDescent="0.25">
      <c r="A108" s="9"/>
      <c r="B108" s="8"/>
      <c r="C108" s="8"/>
      <c r="D108" s="8"/>
      <c r="E108" s="6"/>
      <c r="F108" s="6"/>
      <c r="G108" s="6"/>
    </row>
    <row r="109" spans="1:7" x14ac:dyDescent="0.25">
      <c r="A109" s="9"/>
      <c r="B109" s="8"/>
      <c r="C109" s="8"/>
      <c r="D109" s="8"/>
      <c r="E109" s="6"/>
      <c r="F109" s="6"/>
      <c r="G109" s="6"/>
    </row>
    <row r="110" spans="1:7" x14ac:dyDescent="0.25">
      <c r="A110" s="9"/>
      <c r="B110" s="8"/>
      <c r="C110" s="8"/>
      <c r="D110" s="8"/>
      <c r="E110" s="6"/>
      <c r="F110" s="6"/>
      <c r="G110" s="6"/>
    </row>
    <row r="111" spans="1:7" x14ac:dyDescent="0.25">
      <c r="A111" s="9"/>
      <c r="B111" s="8"/>
      <c r="C111" s="8"/>
      <c r="D111" s="8"/>
      <c r="E111" s="6"/>
      <c r="F111" s="6"/>
      <c r="G111" s="6"/>
    </row>
    <row r="112" spans="1:7" x14ac:dyDescent="0.25">
      <c r="A112" s="9"/>
      <c r="E112" s="6"/>
      <c r="F112" s="6"/>
      <c r="G112" s="6"/>
    </row>
    <row r="113" spans="1:7" x14ac:dyDescent="0.25">
      <c r="A113" s="9"/>
      <c r="E113" s="6"/>
      <c r="F113" s="6"/>
      <c r="G113" s="6"/>
    </row>
    <row r="114" spans="1:7" x14ac:dyDescent="0.25">
      <c r="A114" s="9"/>
      <c r="E114" s="6"/>
      <c r="F114" s="6"/>
      <c r="G114" s="6"/>
    </row>
    <row r="115" spans="1:7" x14ac:dyDescent="0.25">
      <c r="E115" s="6"/>
      <c r="F115" s="6"/>
      <c r="G115" s="6"/>
    </row>
    <row r="116" spans="1:7" x14ac:dyDescent="0.25">
      <c r="E116" s="6"/>
      <c r="F116" s="6"/>
      <c r="G116" s="6"/>
    </row>
    <row r="117" spans="1:7" x14ac:dyDescent="0.25">
      <c r="E117" s="6"/>
      <c r="F117" s="6"/>
      <c r="G117" s="6"/>
    </row>
    <row r="118" spans="1:7" x14ac:dyDescent="0.25">
      <c r="E118" s="6"/>
      <c r="F118" s="6"/>
      <c r="G118" s="6"/>
    </row>
    <row r="119" spans="1:7" x14ac:dyDescent="0.25">
      <c r="E119" s="6"/>
      <c r="F119" s="6"/>
      <c r="G119" s="6"/>
    </row>
    <row r="120" spans="1:7" x14ac:dyDescent="0.25">
      <c r="E120" s="6"/>
      <c r="F120" s="6"/>
      <c r="G120" s="6"/>
    </row>
    <row r="121" spans="1:7" x14ac:dyDescent="0.25">
      <c r="E121" s="6"/>
      <c r="F121" s="6"/>
      <c r="G121" s="6"/>
    </row>
    <row r="122" spans="1:7" x14ac:dyDescent="0.25">
      <c r="E122" s="6"/>
      <c r="F122" s="6"/>
      <c r="G122" s="6"/>
    </row>
    <row r="123" spans="1:7" x14ac:dyDescent="0.25">
      <c r="E123" s="6"/>
      <c r="F123" s="6"/>
      <c r="G123" s="6"/>
    </row>
    <row r="124" spans="1:7" x14ac:dyDescent="0.25">
      <c r="E124" s="6"/>
      <c r="F124" s="6"/>
      <c r="G124" s="6"/>
    </row>
    <row r="125" spans="1:7" x14ac:dyDescent="0.25">
      <c r="E125" s="6"/>
      <c r="F125" s="6"/>
      <c r="G125" s="6"/>
    </row>
    <row r="126" spans="1:7" x14ac:dyDescent="0.25">
      <c r="E126" s="6"/>
      <c r="F126" s="6"/>
      <c r="G126" s="6"/>
    </row>
  </sheetData>
  <mergeCells count="1">
    <mergeCell ref="A1:G1"/>
  </mergeCells>
  <pageMargins left="0.7" right="0.7" top="0.75" bottom="0.75" header="0.3" footer="0.3"/>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2"/>
  <dimension ref="A1:O116"/>
  <sheetViews>
    <sheetView workbookViewId="0">
      <selection activeCell="A2" sqref="A2"/>
    </sheetView>
  </sheetViews>
  <sheetFormatPr defaultRowHeight="15" x14ac:dyDescent="0.25"/>
  <cols>
    <col min="1" max="1" width="12.28515625" customWidth="1"/>
    <col min="2" max="2" width="22" customWidth="1"/>
    <col min="3" max="3" width="47.42578125" customWidth="1"/>
    <col min="4" max="4" width="15.42578125" customWidth="1"/>
    <col min="5" max="5" width="22.7109375" customWidth="1"/>
    <col min="6" max="6" width="22.28515625" customWidth="1"/>
    <col min="7" max="7" width="26.140625" bestFit="1"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104</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105" x14ac:dyDescent="0.25">
      <c r="A3" s="9">
        <v>42587</v>
      </c>
      <c r="B3" s="8" t="s">
        <v>231</v>
      </c>
      <c r="C3" s="8" t="s">
        <v>577</v>
      </c>
      <c r="D3" s="8" t="s">
        <v>168</v>
      </c>
      <c r="E3" s="6" t="s">
        <v>212</v>
      </c>
      <c r="F3" s="6" t="s">
        <v>1583</v>
      </c>
      <c r="G3" s="6"/>
    </row>
    <row r="4" spans="1:15" ht="165" x14ac:dyDescent="0.25">
      <c r="A4" s="9">
        <v>42587</v>
      </c>
      <c r="B4" s="8" t="s">
        <v>231</v>
      </c>
      <c r="C4" s="8" t="s">
        <v>577</v>
      </c>
      <c r="D4" s="8" t="s">
        <v>168</v>
      </c>
      <c r="E4" s="6" t="s">
        <v>212</v>
      </c>
      <c r="F4" s="6" t="s">
        <v>1584</v>
      </c>
      <c r="G4" s="6"/>
    </row>
    <row r="5" spans="1:15" ht="135" x14ac:dyDescent="0.25">
      <c r="A5" s="9">
        <v>42587</v>
      </c>
      <c r="B5" s="8" t="s">
        <v>231</v>
      </c>
      <c r="C5" s="8" t="s">
        <v>577</v>
      </c>
      <c r="D5" s="8" t="s">
        <v>172</v>
      </c>
      <c r="E5" s="6" t="s">
        <v>1586</v>
      </c>
      <c r="F5" s="6" t="s">
        <v>1585</v>
      </c>
      <c r="G5" s="6"/>
    </row>
    <row r="6" spans="1:15" ht="120" x14ac:dyDescent="0.25">
      <c r="A6" s="9">
        <v>42587</v>
      </c>
      <c r="B6" s="8" t="s">
        <v>231</v>
      </c>
      <c r="C6" s="8" t="s">
        <v>577</v>
      </c>
      <c r="D6" s="8" t="s">
        <v>168</v>
      </c>
      <c r="E6" s="6"/>
      <c r="F6" s="6" t="s">
        <v>2678</v>
      </c>
      <c r="G6" s="6"/>
    </row>
    <row r="7" spans="1:15" ht="60" x14ac:dyDescent="0.25">
      <c r="A7" s="9">
        <v>42604</v>
      </c>
      <c r="B7" s="8" t="s">
        <v>491</v>
      </c>
      <c r="C7" s="8" t="s">
        <v>455</v>
      </c>
      <c r="D7" s="8" t="s">
        <v>168</v>
      </c>
      <c r="E7" s="6" t="s">
        <v>212</v>
      </c>
      <c r="F7" s="6" t="s">
        <v>1587</v>
      </c>
      <c r="G7" s="6"/>
    </row>
    <row r="8" spans="1:15" ht="75" x14ac:dyDescent="0.25">
      <c r="A8" s="9">
        <v>42604</v>
      </c>
      <c r="B8" s="8" t="s">
        <v>491</v>
      </c>
      <c r="C8" s="8" t="s">
        <v>318</v>
      </c>
      <c r="D8" s="8" t="s">
        <v>168</v>
      </c>
      <c r="E8" s="6"/>
      <c r="F8" s="6" t="s">
        <v>1588</v>
      </c>
      <c r="G8" s="6"/>
    </row>
    <row r="9" spans="1:15" ht="75" x14ac:dyDescent="0.25">
      <c r="A9" s="9">
        <v>42604</v>
      </c>
      <c r="B9" s="8" t="s">
        <v>491</v>
      </c>
      <c r="C9" s="8" t="s">
        <v>319</v>
      </c>
      <c r="D9" s="8" t="s">
        <v>168</v>
      </c>
      <c r="E9" s="6" t="s">
        <v>1590</v>
      </c>
      <c r="F9" s="6" t="s">
        <v>1589</v>
      </c>
      <c r="G9" s="6"/>
    </row>
    <row r="10" spans="1:15" ht="255" x14ac:dyDescent="0.25">
      <c r="A10" s="9">
        <v>42604</v>
      </c>
      <c r="B10" s="8" t="s">
        <v>491</v>
      </c>
      <c r="C10" s="8" t="s">
        <v>319</v>
      </c>
      <c r="D10" s="8" t="s">
        <v>172</v>
      </c>
      <c r="E10" s="6" t="s">
        <v>1592</v>
      </c>
      <c r="F10" s="6" t="s">
        <v>1591</v>
      </c>
      <c r="G10" s="6"/>
    </row>
    <row r="11" spans="1:15" ht="180" x14ac:dyDescent="0.25">
      <c r="A11" s="9">
        <v>42604</v>
      </c>
      <c r="B11" s="8" t="s">
        <v>491</v>
      </c>
      <c r="C11" s="8" t="s">
        <v>322</v>
      </c>
      <c r="D11" s="8" t="s">
        <v>168</v>
      </c>
      <c r="E11" s="6" t="s">
        <v>1594</v>
      </c>
      <c r="F11" s="6" t="s">
        <v>1593</v>
      </c>
      <c r="G11" s="6"/>
    </row>
    <row r="12" spans="1:15" ht="105" x14ac:dyDescent="0.25">
      <c r="A12" s="9">
        <v>42727</v>
      </c>
      <c r="B12" s="8" t="s">
        <v>1595</v>
      </c>
      <c r="C12" s="8" t="s">
        <v>318</v>
      </c>
      <c r="D12" s="8" t="s">
        <v>168</v>
      </c>
      <c r="E12" s="6" t="s">
        <v>1597</v>
      </c>
      <c r="F12" s="6" t="s">
        <v>1596</v>
      </c>
      <c r="G12" s="6" t="s">
        <v>1599</v>
      </c>
    </row>
    <row r="13" spans="1:15" ht="105" x14ac:dyDescent="0.25">
      <c r="A13" s="9">
        <v>42727</v>
      </c>
      <c r="B13" s="8" t="s">
        <v>1595</v>
      </c>
      <c r="C13" s="8" t="s">
        <v>318</v>
      </c>
      <c r="D13" s="8" t="s">
        <v>168</v>
      </c>
      <c r="E13" s="6" t="s">
        <v>1597</v>
      </c>
      <c r="F13" s="6" t="s">
        <v>1598</v>
      </c>
      <c r="G13" s="6" t="s">
        <v>1600</v>
      </c>
    </row>
    <row r="14" spans="1:15" ht="75" x14ac:dyDescent="0.25">
      <c r="A14" s="9">
        <v>42727</v>
      </c>
      <c r="B14" s="8" t="s">
        <v>1595</v>
      </c>
      <c r="C14" s="8" t="s">
        <v>318</v>
      </c>
      <c r="D14" s="8" t="s">
        <v>168</v>
      </c>
      <c r="E14" s="6" t="s">
        <v>1602</v>
      </c>
      <c r="F14" s="6" t="s">
        <v>1601</v>
      </c>
      <c r="G14" s="6"/>
    </row>
    <row r="15" spans="1:15" ht="135" x14ac:dyDescent="0.25">
      <c r="A15" s="9">
        <v>42727</v>
      </c>
      <c r="B15" s="8" t="s">
        <v>1595</v>
      </c>
      <c r="C15" s="8" t="s">
        <v>1603</v>
      </c>
      <c r="D15" s="8" t="s">
        <v>168</v>
      </c>
      <c r="E15" s="6" t="s">
        <v>1605</v>
      </c>
      <c r="F15" s="6" t="s">
        <v>1604</v>
      </c>
      <c r="G15" s="6"/>
    </row>
    <row r="16" spans="1:15" x14ac:dyDescent="0.25">
      <c r="A16" s="9"/>
      <c r="B16" s="8"/>
      <c r="C16" s="8"/>
      <c r="D16" s="8"/>
      <c r="E16" s="6"/>
      <c r="F16" s="6"/>
      <c r="G16" s="6"/>
    </row>
    <row r="17" spans="1:7" x14ac:dyDescent="0.25">
      <c r="A17" s="9"/>
      <c r="B17" s="8"/>
      <c r="C17" s="8"/>
      <c r="D17" s="8"/>
      <c r="E17" s="6"/>
      <c r="F17" s="6"/>
      <c r="G17" s="6"/>
    </row>
    <row r="18" spans="1:7" x14ac:dyDescent="0.25">
      <c r="A18" s="9"/>
      <c r="B18" s="8"/>
      <c r="C18" s="8"/>
      <c r="D18" s="8"/>
      <c r="E18" s="6"/>
      <c r="F18" s="6"/>
      <c r="G18" s="6"/>
    </row>
    <row r="19" spans="1:7" x14ac:dyDescent="0.25">
      <c r="A19" s="9"/>
      <c r="B19" s="8"/>
      <c r="C19" s="8"/>
      <c r="D19" s="8"/>
      <c r="E19" s="6"/>
      <c r="F19" s="6"/>
      <c r="G19" s="6"/>
    </row>
    <row r="20" spans="1:7" x14ac:dyDescent="0.25">
      <c r="A20" s="9"/>
      <c r="B20" s="8"/>
      <c r="C20" s="8"/>
      <c r="D20" s="8"/>
      <c r="E20" s="6"/>
      <c r="F20" s="6"/>
      <c r="G20" s="6"/>
    </row>
    <row r="21" spans="1:7" x14ac:dyDescent="0.25">
      <c r="A21" s="9"/>
      <c r="B21" s="8"/>
      <c r="C21" s="8"/>
      <c r="D21" s="8"/>
      <c r="E21" s="6"/>
      <c r="F21" s="6"/>
      <c r="G21" s="6"/>
    </row>
    <row r="22" spans="1:7" x14ac:dyDescent="0.25">
      <c r="A22" s="9"/>
      <c r="B22" s="8"/>
      <c r="C22" s="8"/>
      <c r="D22" s="8"/>
      <c r="E22" s="6"/>
      <c r="F22" s="6"/>
      <c r="G22" s="6"/>
    </row>
    <row r="23" spans="1:7" x14ac:dyDescent="0.25">
      <c r="A23" s="9"/>
      <c r="B23" s="8"/>
      <c r="C23" s="8"/>
      <c r="D23" s="8"/>
      <c r="E23" s="6"/>
      <c r="F23" s="6"/>
      <c r="G23" s="6"/>
    </row>
    <row r="24" spans="1:7" x14ac:dyDescent="0.25">
      <c r="A24" s="9"/>
      <c r="B24" s="8"/>
      <c r="C24" s="8"/>
      <c r="D24" s="8"/>
      <c r="E24" s="6"/>
      <c r="F24" s="6"/>
      <c r="G24" s="6"/>
    </row>
    <row r="25" spans="1:7" x14ac:dyDescent="0.25">
      <c r="A25" s="9"/>
      <c r="B25" s="8"/>
      <c r="C25" s="8"/>
      <c r="D25" s="8"/>
      <c r="E25" s="6"/>
      <c r="F25" s="6"/>
      <c r="G25" s="6"/>
    </row>
    <row r="26" spans="1:7" x14ac:dyDescent="0.25">
      <c r="A26" s="9"/>
      <c r="B26" s="8"/>
      <c r="C26" s="8"/>
      <c r="D26" s="8"/>
      <c r="E26" s="6"/>
      <c r="F26" s="6"/>
      <c r="G26" s="6"/>
    </row>
    <row r="27" spans="1:7" x14ac:dyDescent="0.25">
      <c r="A27" s="9"/>
      <c r="B27" s="8"/>
      <c r="C27" s="8"/>
      <c r="D27" s="8"/>
      <c r="E27" s="6"/>
      <c r="F27" s="6"/>
      <c r="G27" s="6"/>
    </row>
    <row r="28" spans="1:7" x14ac:dyDescent="0.25">
      <c r="A28" s="9"/>
      <c r="B28" s="8"/>
      <c r="C28" s="8"/>
      <c r="D28" s="8"/>
      <c r="E28" s="6"/>
      <c r="F28" s="6"/>
      <c r="G28" s="6"/>
    </row>
    <row r="29" spans="1:7" x14ac:dyDescent="0.25">
      <c r="A29" s="9"/>
      <c r="B29" s="8"/>
      <c r="C29" s="8"/>
      <c r="D29" s="8"/>
      <c r="E29" s="6"/>
      <c r="F29" s="6"/>
      <c r="G29" s="6"/>
    </row>
    <row r="30" spans="1:7" x14ac:dyDescent="0.25">
      <c r="A30" s="9"/>
      <c r="B30" s="8"/>
      <c r="C30" s="8"/>
      <c r="D30" s="8"/>
      <c r="E30" s="6"/>
      <c r="F30" s="6"/>
      <c r="G30" s="6"/>
    </row>
    <row r="31" spans="1:7" x14ac:dyDescent="0.25">
      <c r="A31" s="9"/>
      <c r="B31" s="8"/>
      <c r="C31" s="8"/>
      <c r="D31" s="8"/>
      <c r="E31" s="6"/>
      <c r="F31" s="6"/>
      <c r="G31" s="6"/>
    </row>
    <row r="32" spans="1:7" x14ac:dyDescent="0.25">
      <c r="A32" s="9"/>
      <c r="B32" s="8"/>
      <c r="C32" s="8"/>
      <c r="D32" s="8"/>
      <c r="E32" s="6"/>
      <c r="F32" s="6"/>
      <c r="G32" s="6"/>
    </row>
    <row r="33" spans="1:7" x14ac:dyDescent="0.25">
      <c r="A33" s="9"/>
      <c r="B33" s="8"/>
      <c r="C33" s="8"/>
      <c r="D33" s="8"/>
      <c r="E33" s="6"/>
      <c r="F33" s="6"/>
      <c r="G33" s="6"/>
    </row>
    <row r="34" spans="1:7" x14ac:dyDescent="0.25">
      <c r="A34" s="9"/>
      <c r="B34" s="8"/>
      <c r="C34" s="8"/>
      <c r="D34" s="8"/>
      <c r="E34" s="6"/>
      <c r="F34" s="6"/>
      <c r="G34" s="6"/>
    </row>
    <row r="35" spans="1:7" x14ac:dyDescent="0.25">
      <c r="A35" s="9"/>
      <c r="B35" s="8"/>
      <c r="C35" s="8"/>
      <c r="D35" s="8"/>
      <c r="E35" s="6"/>
      <c r="F35" s="6"/>
      <c r="G35" s="6"/>
    </row>
    <row r="36" spans="1:7" x14ac:dyDescent="0.25">
      <c r="A36" s="9"/>
      <c r="B36" s="8"/>
      <c r="C36" s="8"/>
      <c r="D36" s="8"/>
      <c r="E36" s="6"/>
      <c r="F36" s="6"/>
      <c r="G36" s="6"/>
    </row>
    <row r="37" spans="1:7" x14ac:dyDescent="0.25">
      <c r="A37" s="9"/>
      <c r="B37" s="8"/>
      <c r="C37" s="8"/>
      <c r="D37" s="8"/>
      <c r="E37" s="6"/>
      <c r="F37" s="6"/>
      <c r="G37" s="6"/>
    </row>
    <row r="38" spans="1:7" x14ac:dyDescent="0.25">
      <c r="A38" s="9"/>
      <c r="B38" s="8"/>
      <c r="C38" s="8"/>
      <c r="D38" s="8"/>
      <c r="E38" s="6"/>
      <c r="F38" s="6"/>
      <c r="G38" s="6"/>
    </row>
    <row r="39" spans="1:7" x14ac:dyDescent="0.25">
      <c r="A39" s="9"/>
      <c r="B39" s="8"/>
      <c r="C39" s="8"/>
      <c r="D39" s="8"/>
      <c r="E39" s="6"/>
      <c r="F39" s="6"/>
      <c r="G39" s="6"/>
    </row>
    <row r="40" spans="1:7" x14ac:dyDescent="0.25">
      <c r="A40" s="9"/>
      <c r="B40" s="8"/>
      <c r="C40" s="8"/>
      <c r="D40" s="8"/>
      <c r="E40" s="6"/>
      <c r="F40" s="6"/>
      <c r="G40" s="6"/>
    </row>
    <row r="41" spans="1:7" x14ac:dyDescent="0.25">
      <c r="A41" s="9"/>
      <c r="B41" s="8"/>
      <c r="C41" s="8"/>
      <c r="D41" s="8"/>
      <c r="E41" s="6"/>
      <c r="F41" s="6"/>
      <c r="G41" s="6"/>
    </row>
    <row r="42" spans="1:7" x14ac:dyDescent="0.25">
      <c r="A42" s="9"/>
      <c r="B42" s="8"/>
      <c r="C42" s="8"/>
      <c r="D42" s="8"/>
      <c r="E42" s="6"/>
      <c r="F42" s="6"/>
      <c r="G42" s="6"/>
    </row>
    <row r="43" spans="1:7" x14ac:dyDescent="0.25">
      <c r="A43" s="9"/>
      <c r="B43" s="8"/>
      <c r="C43" s="8"/>
      <c r="D43" s="8"/>
      <c r="E43" s="6"/>
      <c r="F43" s="6"/>
      <c r="G43" s="6"/>
    </row>
    <row r="44" spans="1:7" x14ac:dyDescent="0.25">
      <c r="A44" s="9"/>
      <c r="B44" s="8"/>
      <c r="C44" s="8"/>
      <c r="D44" s="8"/>
      <c r="E44" s="6"/>
      <c r="F44" s="6"/>
      <c r="G44" s="6"/>
    </row>
    <row r="45" spans="1:7" x14ac:dyDescent="0.25">
      <c r="A45" s="9"/>
      <c r="B45" s="8"/>
      <c r="C45" s="8"/>
      <c r="D45" s="8"/>
      <c r="E45" s="6"/>
      <c r="F45" s="6"/>
      <c r="G45" s="6"/>
    </row>
    <row r="46" spans="1:7" x14ac:dyDescent="0.25">
      <c r="A46" s="9"/>
      <c r="B46" s="8"/>
      <c r="C46" s="8"/>
      <c r="D46" s="8"/>
      <c r="E46" s="6"/>
      <c r="F46" s="6"/>
      <c r="G46" s="6"/>
    </row>
    <row r="47" spans="1:7" x14ac:dyDescent="0.25">
      <c r="A47" s="9"/>
      <c r="B47" s="8"/>
      <c r="C47" s="8"/>
      <c r="D47" s="8"/>
      <c r="E47" s="6"/>
      <c r="F47" s="6"/>
      <c r="G47" s="6"/>
    </row>
    <row r="48" spans="1:7" x14ac:dyDescent="0.25">
      <c r="A48" s="9"/>
      <c r="B48" s="8"/>
      <c r="C48" s="8"/>
      <c r="D48" s="8"/>
      <c r="E48" s="6"/>
      <c r="F48" s="6"/>
      <c r="G48" s="6"/>
    </row>
    <row r="49" spans="1:7" x14ac:dyDescent="0.25">
      <c r="A49" s="9"/>
      <c r="B49" s="8"/>
      <c r="C49" s="8"/>
      <c r="D49" s="8"/>
      <c r="E49" s="6"/>
      <c r="F49" s="6"/>
      <c r="G49" s="6"/>
    </row>
    <row r="50" spans="1:7" x14ac:dyDescent="0.25">
      <c r="A50" s="9"/>
      <c r="B50" s="8"/>
      <c r="C50" s="8"/>
      <c r="D50" s="8"/>
      <c r="E50" s="6"/>
      <c r="F50" s="6"/>
      <c r="G50" s="6"/>
    </row>
    <row r="51" spans="1:7" x14ac:dyDescent="0.25">
      <c r="A51" s="9"/>
      <c r="B51" s="8"/>
      <c r="C51" s="8"/>
      <c r="D51" s="8"/>
      <c r="E51" s="6"/>
      <c r="F51" s="6"/>
      <c r="G51" s="6"/>
    </row>
    <row r="52" spans="1:7" x14ac:dyDescent="0.25">
      <c r="A52" s="9"/>
      <c r="B52" s="8"/>
      <c r="C52" s="8"/>
      <c r="D52" s="8"/>
      <c r="E52" s="6"/>
      <c r="F52" s="6"/>
      <c r="G52" s="6"/>
    </row>
    <row r="53" spans="1:7" x14ac:dyDescent="0.25">
      <c r="A53" s="9"/>
      <c r="B53" s="8"/>
      <c r="C53" s="8"/>
      <c r="D53" s="8"/>
      <c r="E53" s="6"/>
      <c r="F53" s="6"/>
      <c r="G53" s="6"/>
    </row>
    <row r="54" spans="1:7" x14ac:dyDescent="0.25">
      <c r="A54" s="9"/>
      <c r="B54" s="8"/>
      <c r="C54" s="8"/>
      <c r="D54" s="8"/>
      <c r="E54" s="6"/>
      <c r="F54" s="6"/>
      <c r="G54" s="6"/>
    </row>
    <row r="55" spans="1:7" x14ac:dyDescent="0.25">
      <c r="A55" s="9"/>
      <c r="B55" s="8"/>
      <c r="C55" s="8"/>
      <c r="D55" s="8"/>
      <c r="E55" s="6"/>
      <c r="F55" s="6"/>
      <c r="G55" s="6"/>
    </row>
    <row r="56" spans="1:7" x14ac:dyDescent="0.25">
      <c r="A56" s="9"/>
      <c r="B56" s="8"/>
      <c r="C56" s="8"/>
      <c r="D56" s="8"/>
      <c r="E56" s="6"/>
      <c r="F56" s="6"/>
      <c r="G56" s="6"/>
    </row>
    <row r="57" spans="1:7" x14ac:dyDescent="0.25">
      <c r="A57" s="9"/>
      <c r="B57" s="8"/>
      <c r="C57" s="8"/>
      <c r="D57" s="8"/>
      <c r="E57" s="6"/>
      <c r="F57" s="6"/>
      <c r="G57" s="6"/>
    </row>
    <row r="58" spans="1:7" x14ac:dyDescent="0.25">
      <c r="A58" s="9"/>
      <c r="B58" s="8"/>
      <c r="C58" s="8"/>
      <c r="D58" s="8"/>
      <c r="E58" s="6"/>
      <c r="F58" s="6"/>
      <c r="G58" s="6"/>
    </row>
    <row r="59" spans="1:7" x14ac:dyDescent="0.25">
      <c r="A59" s="9"/>
      <c r="B59" s="8"/>
      <c r="C59" s="8"/>
      <c r="D59" s="8"/>
      <c r="E59" s="6"/>
      <c r="F59" s="6"/>
      <c r="G59" s="6"/>
    </row>
    <row r="60" spans="1:7" x14ac:dyDescent="0.25">
      <c r="A60" s="9"/>
      <c r="B60" s="8"/>
      <c r="C60" s="8"/>
      <c r="D60" s="8"/>
      <c r="E60" s="6"/>
      <c r="F60" s="6"/>
      <c r="G60" s="6"/>
    </row>
    <row r="61" spans="1:7" x14ac:dyDescent="0.25">
      <c r="A61" s="9"/>
      <c r="B61" s="8"/>
      <c r="C61" s="8"/>
      <c r="D61" s="8"/>
      <c r="E61" s="6"/>
      <c r="F61" s="6"/>
      <c r="G61" s="6"/>
    </row>
    <row r="62" spans="1:7" x14ac:dyDescent="0.25">
      <c r="A62" s="9"/>
      <c r="B62" s="8"/>
      <c r="C62" s="8"/>
      <c r="D62" s="8"/>
      <c r="E62" s="6"/>
      <c r="F62" s="6"/>
      <c r="G62" s="6"/>
    </row>
    <row r="63" spans="1:7" x14ac:dyDescent="0.25">
      <c r="A63" s="9"/>
      <c r="B63" s="8"/>
      <c r="C63" s="8"/>
      <c r="D63" s="8"/>
      <c r="E63" s="6"/>
      <c r="F63" s="6"/>
      <c r="G63" s="6"/>
    </row>
    <row r="64" spans="1:7" x14ac:dyDescent="0.25">
      <c r="A64" s="9"/>
      <c r="B64" s="8"/>
      <c r="C64" s="8"/>
      <c r="D64" s="8"/>
      <c r="E64" s="6"/>
      <c r="F64" s="6"/>
      <c r="G64" s="6"/>
    </row>
    <row r="65" spans="1:7" x14ac:dyDescent="0.25">
      <c r="A65" s="9"/>
      <c r="B65" s="8"/>
      <c r="C65" s="8"/>
      <c r="D65" s="8"/>
      <c r="E65" s="6"/>
      <c r="F65" s="6"/>
      <c r="G65" s="6"/>
    </row>
    <row r="66" spans="1:7" x14ac:dyDescent="0.25">
      <c r="A66" s="9"/>
      <c r="B66" s="8"/>
      <c r="C66" s="8"/>
      <c r="D66" s="8"/>
      <c r="E66" s="6"/>
      <c r="F66" s="6"/>
      <c r="G66" s="6"/>
    </row>
    <row r="67" spans="1:7" x14ac:dyDescent="0.25">
      <c r="A67" s="9"/>
      <c r="B67" s="8"/>
      <c r="C67" s="8"/>
      <c r="D67" s="8"/>
      <c r="E67" s="6"/>
      <c r="F67" s="6"/>
      <c r="G67" s="6"/>
    </row>
    <row r="68" spans="1:7" x14ac:dyDescent="0.25">
      <c r="A68" s="9"/>
      <c r="B68" s="8"/>
      <c r="C68" s="8"/>
      <c r="D68" s="8"/>
      <c r="E68" s="6"/>
      <c r="F68" s="6"/>
      <c r="G68" s="6"/>
    </row>
    <row r="69" spans="1:7" x14ac:dyDescent="0.25">
      <c r="A69" s="9"/>
      <c r="B69" s="8"/>
      <c r="C69" s="8"/>
      <c r="D69" s="8"/>
      <c r="E69" s="6"/>
      <c r="F69" s="6"/>
      <c r="G69" s="6"/>
    </row>
    <row r="70" spans="1:7" x14ac:dyDescent="0.25">
      <c r="A70" s="9"/>
      <c r="B70" s="8"/>
      <c r="C70" s="8"/>
      <c r="D70" s="8"/>
      <c r="E70" s="6"/>
      <c r="F70" s="6"/>
      <c r="G70" s="6"/>
    </row>
    <row r="71" spans="1:7" x14ac:dyDescent="0.25">
      <c r="A71" s="9"/>
      <c r="B71" s="8"/>
      <c r="C71" s="8"/>
      <c r="D71" s="8"/>
      <c r="E71" s="6"/>
      <c r="F71" s="6"/>
      <c r="G71" s="6"/>
    </row>
    <row r="72" spans="1:7" x14ac:dyDescent="0.25">
      <c r="A72" s="9"/>
      <c r="B72" s="8"/>
      <c r="C72" s="8"/>
      <c r="D72" s="8"/>
      <c r="E72" s="6"/>
      <c r="F72" s="6"/>
      <c r="G72" s="6"/>
    </row>
    <row r="73" spans="1:7" x14ac:dyDescent="0.25">
      <c r="A73" s="9"/>
      <c r="B73" s="8"/>
      <c r="C73" s="8"/>
      <c r="D73" s="8"/>
      <c r="E73" s="6"/>
      <c r="F73" s="6"/>
      <c r="G73" s="6"/>
    </row>
    <row r="74" spans="1:7" x14ac:dyDescent="0.25">
      <c r="A74" s="9"/>
      <c r="B74" s="8"/>
      <c r="C74" s="8"/>
      <c r="D74" s="8"/>
      <c r="E74" s="6"/>
      <c r="F74" s="6"/>
      <c r="G74" s="6"/>
    </row>
    <row r="75" spans="1:7" x14ac:dyDescent="0.25">
      <c r="A75" s="9"/>
      <c r="B75" s="8"/>
      <c r="C75" s="8"/>
      <c r="D75" s="8"/>
      <c r="E75" s="6"/>
      <c r="F75" s="6"/>
      <c r="G75" s="6"/>
    </row>
    <row r="76" spans="1:7" x14ac:dyDescent="0.25">
      <c r="A76" s="9"/>
      <c r="B76" s="8"/>
      <c r="C76" s="8"/>
      <c r="D76" s="8"/>
      <c r="E76" s="6"/>
      <c r="F76" s="6"/>
      <c r="G76" s="6"/>
    </row>
    <row r="77" spans="1:7" x14ac:dyDescent="0.25">
      <c r="A77" s="9"/>
      <c r="B77" s="8"/>
      <c r="C77" s="8"/>
      <c r="D77" s="8"/>
      <c r="E77" s="6"/>
      <c r="F77" s="6"/>
      <c r="G77" s="6"/>
    </row>
    <row r="78" spans="1:7" x14ac:dyDescent="0.25">
      <c r="A78" s="9"/>
      <c r="B78" s="8"/>
      <c r="C78" s="8"/>
      <c r="D78" s="8"/>
      <c r="E78" s="6"/>
      <c r="F78" s="6"/>
      <c r="G78" s="6"/>
    </row>
    <row r="79" spans="1:7" x14ac:dyDescent="0.25">
      <c r="A79" s="9"/>
      <c r="B79" s="8"/>
      <c r="C79" s="8"/>
      <c r="D79" s="8"/>
      <c r="E79" s="6"/>
      <c r="F79" s="6"/>
      <c r="G79" s="6"/>
    </row>
    <row r="80" spans="1:7" x14ac:dyDescent="0.25">
      <c r="A80" s="9"/>
      <c r="B80" s="8"/>
      <c r="C80" s="8"/>
      <c r="D80" s="8"/>
      <c r="E80" s="6"/>
      <c r="F80" s="6"/>
      <c r="G80" s="6"/>
    </row>
    <row r="81" spans="1:7" x14ac:dyDescent="0.25">
      <c r="A81" s="9"/>
      <c r="B81" s="8"/>
      <c r="C81" s="8"/>
      <c r="D81" s="8"/>
      <c r="E81" s="6"/>
      <c r="F81" s="6"/>
      <c r="G81" s="6"/>
    </row>
    <row r="82" spans="1:7" x14ac:dyDescent="0.25">
      <c r="A82" s="9"/>
      <c r="B82" s="8"/>
      <c r="C82" s="8"/>
      <c r="D82" s="8"/>
      <c r="E82" s="6"/>
      <c r="F82" s="6"/>
      <c r="G82" s="6"/>
    </row>
    <row r="83" spans="1:7" x14ac:dyDescent="0.25">
      <c r="A83" s="9"/>
      <c r="B83" s="8"/>
      <c r="C83" s="8"/>
      <c r="D83" s="8"/>
      <c r="E83" s="6"/>
      <c r="F83" s="6"/>
      <c r="G83" s="6"/>
    </row>
    <row r="84" spans="1:7" x14ac:dyDescent="0.25">
      <c r="A84" s="9"/>
      <c r="B84" s="8"/>
      <c r="C84" s="8"/>
      <c r="D84" s="8"/>
      <c r="E84" s="6"/>
      <c r="F84" s="6"/>
      <c r="G84" s="6"/>
    </row>
    <row r="85" spans="1:7" x14ac:dyDescent="0.25">
      <c r="A85" s="9"/>
      <c r="B85" s="8"/>
      <c r="C85" s="8"/>
      <c r="D85" s="8"/>
      <c r="E85" s="6"/>
      <c r="F85" s="6"/>
      <c r="G85" s="6"/>
    </row>
    <row r="86" spans="1:7" x14ac:dyDescent="0.25">
      <c r="A86" s="9"/>
      <c r="B86" s="8"/>
      <c r="C86" s="8"/>
      <c r="D86" s="8"/>
      <c r="E86" s="6"/>
      <c r="F86" s="6"/>
      <c r="G86" s="6"/>
    </row>
    <row r="87" spans="1:7" x14ac:dyDescent="0.25">
      <c r="A87" s="9"/>
      <c r="B87" s="8"/>
      <c r="C87" s="8"/>
      <c r="D87" s="8"/>
      <c r="E87" s="6"/>
      <c r="F87" s="6"/>
      <c r="G87" s="6"/>
    </row>
    <row r="88" spans="1:7" x14ac:dyDescent="0.25">
      <c r="A88" s="9"/>
      <c r="B88" s="8"/>
      <c r="C88" s="8"/>
      <c r="D88" s="8"/>
      <c r="E88" s="6"/>
      <c r="F88" s="6"/>
      <c r="G88" s="6"/>
    </row>
    <row r="89" spans="1:7" x14ac:dyDescent="0.25">
      <c r="A89" s="9"/>
      <c r="B89" s="8"/>
      <c r="C89" s="8"/>
      <c r="D89" s="8"/>
      <c r="E89" s="6"/>
      <c r="F89" s="6"/>
      <c r="G89" s="6"/>
    </row>
    <row r="90" spans="1:7" x14ac:dyDescent="0.25">
      <c r="A90" s="9"/>
      <c r="B90" s="8"/>
      <c r="C90" s="8"/>
      <c r="D90" s="8"/>
      <c r="E90" s="6"/>
      <c r="F90" s="6"/>
      <c r="G90" s="6"/>
    </row>
    <row r="91" spans="1:7" x14ac:dyDescent="0.25">
      <c r="A91" s="9"/>
      <c r="B91" s="8"/>
      <c r="C91" s="8"/>
      <c r="D91" s="8"/>
      <c r="E91" s="6"/>
      <c r="F91" s="6"/>
      <c r="G91" s="6"/>
    </row>
    <row r="92" spans="1:7" x14ac:dyDescent="0.25">
      <c r="A92" s="9"/>
      <c r="B92" s="8"/>
      <c r="C92" s="8"/>
      <c r="D92" s="8"/>
      <c r="E92" s="6"/>
      <c r="F92" s="6"/>
      <c r="G92" s="6"/>
    </row>
    <row r="93" spans="1:7" x14ac:dyDescent="0.25">
      <c r="A93" s="9"/>
      <c r="B93" s="8"/>
      <c r="C93" s="8"/>
      <c r="D93" s="8"/>
      <c r="E93" s="6"/>
      <c r="F93" s="6"/>
      <c r="G93" s="6"/>
    </row>
    <row r="94" spans="1:7" x14ac:dyDescent="0.25">
      <c r="A94" s="9"/>
      <c r="B94" s="8"/>
      <c r="C94" s="8"/>
      <c r="D94" s="8"/>
      <c r="E94" s="6"/>
      <c r="F94" s="6"/>
      <c r="G94" s="6"/>
    </row>
    <row r="95" spans="1:7" x14ac:dyDescent="0.25">
      <c r="A95" s="9"/>
      <c r="B95" s="8"/>
      <c r="C95" s="8"/>
      <c r="D95" s="8"/>
      <c r="E95" s="6"/>
      <c r="F95" s="6"/>
      <c r="G95" s="6"/>
    </row>
    <row r="96" spans="1:7" x14ac:dyDescent="0.25">
      <c r="A96" s="9"/>
      <c r="B96" s="8"/>
      <c r="C96" s="8"/>
      <c r="D96" s="8"/>
      <c r="E96" s="6"/>
      <c r="F96" s="6"/>
      <c r="G96" s="6"/>
    </row>
    <row r="97" spans="1:7" x14ac:dyDescent="0.25">
      <c r="A97" s="9"/>
      <c r="B97" s="8"/>
      <c r="C97" s="8"/>
      <c r="D97" s="8"/>
      <c r="E97" s="6"/>
      <c r="F97" s="6"/>
      <c r="G97" s="6"/>
    </row>
    <row r="98" spans="1:7" x14ac:dyDescent="0.25">
      <c r="A98" s="9"/>
      <c r="B98" s="8"/>
      <c r="C98" s="8"/>
      <c r="D98" s="8"/>
      <c r="E98" s="6"/>
      <c r="F98" s="6"/>
      <c r="G98" s="6"/>
    </row>
    <row r="99" spans="1:7" x14ac:dyDescent="0.25">
      <c r="A99" s="9"/>
      <c r="E99" s="6"/>
      <c r="F99" s="6"/>
      <c r="G99" s="6"/>
    </row>
    <row r="100" spans="1:7" x14ac:dyDescent="0.25">
      <c r="A100" s="9"/>
      <c r="E100" s="6"/>
      <c r="F100" s="6"/>
      <c r="G100" s="6"/>
    </row>
    <row r="101" spans="1:7" x14ac:dyDescent="0.25">
      <c r="A101" s="9"/>
      <c r="E101" s="6"/>
      <c r="F101" s="6"/>
      <c r="G101" s="6"/>
    </row>
    <row r="102" spans="1:7" x14ac:dyDescent="0.25">
      <c r="A102" s="9"/>
      <c r="E102" s="6"/>
      <c r="F102" s="6"/>
      <c r="G102" s="6"/>
    </row>
    <row r="103" spans="1:7" x14ac:dyDescent="0.25">
      <c r="A103" s="9"/>
      <c r="E103" s="6"/>
      <c r="F103" s="6"/>
      <c r="G103" s="6"/>
    </row>
    <row r="104" spans="1:7" x14ac:dyDescent="0.25">
      <c r="A104" s="9"/>
      <c r="E104" s="6"/>
      <c r="F104" s="6"/>
      <c r="G104" s="6"/>
    </row>
    <row r="105" spans="1:7" x14ac:dyDescent="0.25">
      <c r="A105" s="9"/>
      <c r="E105" s="6"/>
      <c r="F105" s="6"/>
      <c r="G105" s="6"/>
    </row>
    <row r="106" spans="1:7" x14ac:dyDescent="0.25">
      <c r="A106" s="9"/>
      <c r="E106" s="6"/>
      <c r="F106" s="6"/>
      <c r="G106" s="6"/>
    </row>
    <row r="107" spans="1:7" x14ac:dyDescent="0.25">
      <c r="A107" s="9"/>
      <c r="E107" s="6"/>
      <c r="F107" s="6"/>
      <c r="G107" s="6"/>
    </row>
    <row r="108" spans="1:7" x14ac:dyDescent="0.25">
      <c r="A108" s="9"/>
      <c r="E108" s="6"/>
      <c r="F108" s="6"/>
      <c r="G108" s="6"/>
    </row>
    <row r="109" spans="1:7" x14ac:dyDescent="0.25">
      <c r="A109" s="9"/>
      <c r="E109" s="6"/>
      <c r="F109" s="6"/>
      <c r="G109" s="6"/>
    </row>
    <row r="110" spans="1:7" x14ac:dyDescent="0.25">
      <c r="A110" s="9"/>
      <c r="E110" s="6"/>
      <c r="F110" s="6"/>
      <c r="G110" s="6"/>
    </row>
    <row r="111" spans="1:7" x14ac:dyDescent="0.25">
      <c r="E111" s="6"/>
      <c r="F111" s="6"/>
      <c r="G111" s="6"/>
    </row>
    <row r="112" spans="1:7" x14ac:dyDescent="0.25">
      <c r="E112" s="6"/>
      <c r="F112" s="6"/>
      <c r="G112" s="6"/>
    </row>
    <row r="113" spans="5:7" x14ac:dyDescent="0.25">
      <c r="E113" s="6"/>
      <c r="F113" s="6"/>
      <c r="G113" s="6"/>
    </row>
    <row r="114" spans="5:7" x14ac:dyDescent="0.25">
      <c r="E114" s="6"/>
      <c r="F114" s="6"/>
      <c r="G114" s="6"/>
    </row>
    <row r="115" spans="5:7" x14ac:dyDescent="0.25">
      <c r="E115" s="6"/>
      <c r="F115" s="6"/>
      <c r="G115" s="6"/>
    </row>
    <row r="116" spans="5:7" x14ac:dyDescent="0.25">
      <c r="E116" s="6"/>
      <c r="F116" s="6"/>
      <c r="G116" s="6"/>
    </row>
  </sheetData>
  <mergeCells count="1">
    <mergeCell ref="A1:G1"/>
  </mergeCells>
  <pageMargins left="0.7" right="0.7" top="0.75" bottom="0.75" header="0.3" footer="0.3"/>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3"/>
  <dimension ref="A1:O3"/>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103</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x14ac:dyDescent="0.25">
      <c r="A3" s="11"/>
    </row>
  </sheetData>
  <mergeCells count="1">
    <mergeCell ref="A1:G1"/>
  </mergeCells>
  <pageMargins left="0.7" right="0.7" top="0.75" bottom="0.75" header="0.3" footer="0.3"/>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4"/>
  <dimension ref="A1:P755"/>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6.28515625" bestFit="1"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6" ht="26.25" customHeight="1" thickBot="1" x14ac:dyDescent="0.35">
      <c r="A1" s="56" t="s">
        <v>102</v>
      </c>
      <c r="B1" s="56"/>
      <c r="C1" s="56"/>
      <c r="D1" s="56"/>
      <c r="E1" s="56"/>
      <c r="F1" s="56"/>
      <c r="G1" s="56"/>
    </row>
    <row r="2" spans="1:16"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6" ht="120" x14ac:dyDescent="0.25">
      <c r="A3" s="9">
        <v>43111</v>
      </c>
      <c r="B3" s="8" t="s">
        <v>491</v>
      </c>
      <c r="C3" s="8" t="s">
        <v>318</v>
      </c>
      <c r="D3" s="8" t="s">
        <v>168</v>
      </c>
      <c r="E3" s="6" t="s">
        <v>1607</v>
      </c>
      <c r="F3" s="6" t="s">
        <v>1606</v>
      </c>
      <c r="G3" s="6" t="s">
        <v>1611</v>
      </c>
      <c r="H3" s="6"/>
      <c r="I3" s="6"/>
      <c r="J3" s="6"/>
      <c r="K3" s="6"/>
      <c r="L3" s="6"/>
      <c r="M3" s="6"/>
      <c r="N3" s="6"/>
      <c r="O3" s="6"/>
      <c r="P3" s="6"/>
    </row>
    <row r="4" spans="1:16" ht="105" x14ac:dyDescent="0.25">
      <c r="A4" s="9">
        <v>43111</v>
      </c>
      <c r="B4" s="8" t="s">
        <v>491</v>
      </c>
      <c r="C4" s="8" t="s">
        <v>318</v>
      </c>
      <c r="D4" s="8" t="s">
        <v>172</v>
      </c>
      <c r="E4" s="6"/>
      <c r="F4" s="6" t="s">
        <v>1608</v>
      </c>
      <c r="G4" s="6"/>
      <c r="H4" s="6"/>
      <c r="I4" s="6"/>
      <c r="J4" s="6"/>
      <c r="K4" s="6"/>
      <c r="L4" s="6"/>
      <c r="M4" s="6"/>
      <c r="N4" s="6"/>
      <c r="O4" s="6"/>
      <c r="P4" s="6"/>
    </row>
    <row r="5" spans="1:16" ht="75" x14ac:dyDescent="0.25">
      <c r="A5" s="9">
        <v>43111</v>
      </c>
      <c r="B5" s="8" t="s">
        <v>491</v>
      </c>
      <c r="C5" s="8" t="s">
        <v>468</v>
      </c>
      <c r="D5" s="8" t="s">
        <v>172</v>
      </c>
      <c r="E5" s="6" t="s">
        <v>1610</v>
      </c>
      <c r="F5" s="6" t="s">
        <v>1609</v>
      </c>
      <c r="G5" s="6"/>
      <c r="H5" s="6"/>
      <c r="I5" s="6"/>
      <c r="J5" s="6"/>
      <c r="K5" s="6"/>
      <c r="L5" s="6"/>
      <c r="M5" s="6"/>
      <c r="N5" s="6"/>
      <c r="O5" s="6"/>
      <c r="P5" s="6"/>
    </row>
    <row r="6" spans="1:16" x14ac:dyDescent="0.25">
      <c r="A6" s="9"/>
      <c r="B6" s="8"/>
      <c r="C6" s="8"/>
      <c r="D6" s="8"/>
      <c r="E6" s="6"/>
      <c r="F6" s="6"/>
      <c r="G6" s="6"/>
      <c r="H6" s="6"/>
      <c r="I6" s="6"/>
      <c r="J6" s="6"/>
      <c r="K6" s="6"/>
      <c r="L6" s="6"/>
      <c r="M6" s="6"/>
      <c r="N6" s="6"/>
      <c r="O6" s="6"/>
      <c r="P6" s="6"/>
    </row>
    <row r="7" spans="1:16" x14ac:dyDescent="0.25">
      <c r="A7" s="9"/>
      <c r="B7" s="8"/>
      <c r="C7" s="8"/>
      <c r="D7" s="8"/>
      <c r="E7" s="6"/>
      <c r="F7" s="6"/>
      <c r="G7" s="6"/>
      <c r="H7" s="6"/>
      <c r="I7" s="6"/>
      <c r="J7" s="6"/>
      <c r="K7" s="6"/>
      <c r="L7" s="6"/>
      <c r="M7" s="6"/>
      <c r="N7" s="6"/>
      <c r="O7" s="6"/>
      <c r="P7" s="6"/>
    </row>
    <row r="8" spans="1:16" x14ac:dyDescent="0.25">
      <c r="A8" s="9"/>
      <c r="B8" s="8"/>
      <c r="C8" s="8"/>
      <c r="D8" s="8"/>
      <c r="E8" s="6"/>
      <c r="F8" s="6"/>
      <c r="G8" s="6"/>
      <c r="H8" s="6"/>
      <c r="I8" s="6"/>
      <c r="J8" s="6"/>
      <c r="K8" s="6"/>
      <c r="L8" s="6"/>
      <c r="M8" s="6"/>
      <c r="N8" s="6"/>
      <c r="O8" s="6"/>
      <c r="P8" s="6"/>
    </row>
    <row r="9" spans="1:16" x14ac:dyDescent="0.25">
      <c r="A9" s="9"/>
      <c r="B9" s="8"/>
      <c r="C9" s="8"/>
      <c r="D9" s="8"/>
      <c r="E9" s="6"/>
      <c r="F9" s="6"/>
      <c r="G9" s="6"/>
      <c r="H9" s="6"/>
      <c r="I9" s="6"/>
      <c r="J9" s="6"/>
      <c r="K9" s="6"/>
      <c r="L9" s="6"/>
      <c r="M9" s="6"/>
      <c r="N9" s="6"/>
      <c r="O9" s="6"/>
      <c r="P9" s="6"/>
    </row>
    <row r="10" spans="1:16" x14ac:dyDescent="0.25">
      <c r="A10" s="9"/>
      <c r="B10" s="8"/>
      <c r="C10" s="8"/>
      <c r="D10" s="8"/>
      <c r="E10" s="6"/>
      <c r="F10" s="6"/>
      <c r="G10" s="6"/>
      <c r="H10" s="6"/>
      <c r="I10" s="6"/>
      <c r="J10" s="6"/>
      <c r="K10" s="6"/>
      <c r="L10" s="6"/>
      <c r="M10" s="6"/>
      <c r="N10" s="6"/>
      <c r="O10" s="6"/>
      <c r="P10" s="6"/>
    </row>
    <row r="11" spans="1:16" x14ac:dyDescent="0.25">
      <c r="A11" s="9"/>
      <c r="B11" s="8"/>
      <c r="C11" s="8"/>
      <c r="D11" s="8"/>
      <c r="E11" s="6"/>
      <c r="F11" s="6"/>
      <c r="G11" s="6"/>
      <c r="H11" s="6"/>
      <c r="I11" s="6"/>
      <c r="J11" s="6"/>
      <c r="K11" s="6"/>
      <c r="L11" s="6"/>
      <c r="M11" s="6"/>
      <c r="N11" s="6"/>
      <c r="O11" s="6"/>
      <c r="P11" s="6"/>
    </row>
    <row r="12" spans="1:16" x14ac:dyDescent="0.25">
      <c r="A12" s="9"/>
      <c r="B12" s="8"/>
      <c r="C12" s="8"/>
      <c r="D12" s="8"/>
      <c r="E12" s="6"/>
      <c r="F12" s="6"/>
      <c r="G12" s="6"/>
      <c r="H12" s="6"/>
      <c r="I12" s="6"/>
      <c r="J12" s="6"/>
      <c r="K12" s="6"/>
      <c r="L12" s="6"/>
      <c r="M12" s="6"/>
      <c r="N12" s="6"/>
      <c r="O12" s="6"/>
      <c r="P12" s="6"/>
    </row>
    <row r="13" spans="1:16" x14ac:dyDescent="0.25">
      <c r="A13" s="9"/>
      <c r="B13" s="8"/>
      <c r="C13" s="8"/>
      <c r="D13" s="8"/>
      <c r="E13" s="6"/>
      <c r="F13" s="6"/>
      <c r="G13" s="6"/>
      <c r="H13" s="6"/>
      <c r="I13" s="6"/>
      <c r="J13" s="6"/>
      <c r="K13" s="6"/>
      <c r="L13" s="6"/>
      <c r="M13" s="6"/>
      <c r="N13" s="6"/>
      <c r="O13" s="6"/>
      <c r="P13" s="6"/>
    </row>
    <row r="14" spans="1:16" x14ac:dyDescent="0.25">
      <c r="A14" s="9"/>
      <c r="B14" s="8"/>
      <c r="C14" s="8"/>
      <c r="D14" s="8"/>
      <c r="E14" s="6"/>
      <c r="F14" s="6"/>
      <c r="G14" s="6"/>
      <c r="H14" s="6"/>
      <c r="I14" s="6"/>
      <c r="J14" s="6"/>
      <c r="K14" s="6"/>
      <c r="L14" s="6"/>
      <c r="M14" s="6"/>
      <c r="N14" s="6"/>
      <c r="O14" s="6"/>
      <c r="P14" s="6"/>
    </row>
    <row r="15" spans="1:16" x14ac:dyDescent="0.25">
      <c r="A15" s="9"/>
      <c r="B15" s="8"/>
      <c r="C15" s="8"/>
      <c r="D15" s="8"/>
      <c r="E15" s="6"/>
      <c r="F15" s="6"/>
      <c r="G15" s="6"/>
      <c r="H15" s="6"/>
      <c r="I15" s="6"/>
      <c r="J15" s="6"/>
      <c r="K15" s="6"/>
      <c r="L15" s="6"/>
      <c r="M15" s="6"/>
      <c r="N15" s="6"/>
      <c r="O15" s="6"/>
      <c r="P15" s="6"/>
    </row>
    <row r="16" spans="1:16" x14ac:dyDescent="0.25">
      <c r="A16" s="9"/>
      <c r="B16" s="8"/>
      <c r="C16" s="8"/>
      <c r="D16" s="8"/>
      <c r="E16" s="6"/>
      <c r="F16" s="6"/>
      <c r="G16" s="6"/>
      <c r="H16" s="6"/>
      <c r="I16" s="6"/>
      <c r="J16" s="6"/>
      <c r="K16" s="6"/>
      <c r="L16" s="6"/>
      <c r="M16" s="6"/>
      <c r="N16" s="6"/>
      <c r="O16" s="6"/>
      <c r="P16" s="6"/>
    </row>
    <row r="17" spans="1:16" x14ac:dyDescent="0.25">
      <c r="A17" s="9"/>
      <c r="B17" s="8"/>
      <c r="C17" s="8"/>
      <c r="D17" s="8"/>
      <c r="E17" s="6"/>
      <c r="F17" s="6"/>
      <c r="G17" s="6"/>
      <c r="H17" s="6"/>
      <c r="I17" s="6"/>
      <c r="J17" s="6"/>
      <c r="K17" s="6"/>
      <c r="L17" s="6"/>
      <c r="M17" s="6"/>
      <c r="N17" s="6"/>
      <c r="O17" s="6"/>
      <c r="P17" s="6"/>
    </row>
    <row r="18" spans="1:16" x14ac:dyDescent="0.25">
      <c r="A18" s="9"/>
      <c r="B18" s="8"/>
      <c r="C18" s="8"/>
      <c r="D18" s="8"/>
      <c r="E18" s="6"/>
      <c r="F18" s="6"/>
      <c r="G18" s="6"/>
      <c r="H18" s="6"/>
      <c r="I18" s="6"/>
      <c r="J18" s="6"/>
      <c r="K18" s="6"/>
      <c r="L18" s="6"/>
      <c r="M18" s="6"/>
      <c r="N18" s="6"/>
      <c r="O18" s="6"/>
      <c r="P18" s="6"/>
    </row>
    <row r="19" spans="1:16" x14ac:dyDescent="0.25">
      <c r="A19" s="9"/>
      <c r="B19" s="8"/>
      <c r="C19" s="8"/>
      <c r="D19" s="8"/>
      <c r="E19" s="6"/>
      <c r="F19" s="6"/>
      <c r="G19" s="6"/>
      <c r="H19" s="6"/>
      <c r="I19" s="6"/>
      <c r="J19" s="6"/>
      <c r="K19" s="6"/>
      <c r="L19" s="6"/>
      <c r="M19" s="6"/>
      <c r="N19" s="6"/>
      <c r="O19" s="6"/>
      <c r="P19" s="6"/>
    </row>
    <row r="20" spans="1:16" x14ac:dyDescent="0.25">
      <c r="A20" s="9"/>
      <c r="B20" s="8"/>
      <c r="C20" s="8"/>
      <c r="D20" s="8"/>
      <c r="E20" s="6"/>
      <c r="F20" s="6"/>
      <c r="G20" s="6"/>
      <c r="H20" s="6"/>
      <c r="I20" s="6"/>
      <c r="J20" s="6"/>
      <c r="K20" s="6"/>
      <c r="L20" s="6"/>
      <c r="M20" s="6"/>
      <c r="N20" s="6"/>
      <c r="O20" s="6"/>
      <c r="P20" s="6"/>
    </row>
    <row r="21" spans="1:16" x14ac:dyDescent="0.25">
      <c r="A21" s="9"/>
      <c r="B21" s="8"/>
      <c r="C21" s="8"/>
      <c r="D21" s="8"/>
      <c r="E21" s="6"/>
      <c r="F21" s="6"/>
      <c r="G21" s="6"/>
      <c r="H21" s="6"/>
      <c r="I21" s="6"/>
      <c r="J21" s="6"/>
      <c r="K21" s="6"/>
      <c r="L21" s="6"/>
      <c r="M21" s="6"/>
      <c r="N21" s="6"/>
      <c r="O21" s="6"/>
      <c r="P21" s="6"/>
    </row>
    <row r="22" spans="1:16" x14ac:dyDescent="0.25">
      <c r="A22" s="9"/>
      <c r="B22" s="8"/>
      <c r="C22" s="8"/>
      <c r="D22" s="8"/>
      <c r="E22" s="6"/>
      <c r="F22" s="6"/>
      <c r="G22" s="6"/>
      <c r="H22" s="6"/>
      <c r="I22" s="6"/>
      <c r="J22" s="6"/>
      <c r="K22" s="6"/>
      <c r="L22" s="6"/>
      <c r="M22" s="6"/>
      <c r="N22" s="6"/>
      <c r="O22" s="6"/>
      <c r="P22" s="6"/>
    </row>
    <row r="23" spans="1:16" x14ac:dyDescent="0.25">
      <c r="A23" s="9"/>
      <c r="B23" s="8"/>
      <c r="C23" s="8"/>
      <c r="D23" s="8"/>
      <c r="E23" s="6"/>
      <c r="F23" s="6"/>
      <c r="G23" s="6"/>
      <c r="H23" s="6"/>
      <c r="I23" s="6"/>
      <c r="J23" s="6"/>
      <c r="K23" s="6"/>
      <c r="L23" s="6"/>
      <c r="M23" s="6"/>
      <c r="N23" s="6"/>
      <c r="O23" s="6"/>
      <c r="P23" s="6"/>
    </row>
    <row r="24" spans="1:16" x14ac:dyDescent="0.25">
      <c r="A24" s="9"/>
      <c r="B24" s="8"/>
      <c r="C24" s="8"/>
      <c r="D24" s="8"/>
      <c r="E24" s="6"/>
      <c r="F24" s="6"/>
      <c r="G24" s="6"/>
      <c r="H24" s="6"/>
      <c r="I24" s="6"/>
      <c r="J24" s="6"/>
      <c r="K24" s="6"/>
      <c r="L24" s="6"/>
      <c r="M24" s="6"/>
      <c r="N24" s="6"/>
      <c r="O24" s="6"/>
      <c r="P24" s="6"/>
    </row>
    <row r="25" spans="1:16" x14ac:dyDescent="0.25">
      <c r="A25" s="9"/>
      <c r="B25" s="8"/>
      <c r="C25" s="8"/>
      <c r="D25" s="8"/>
      <c r="E25" s="6"/>
      <c r="F25" s="6"/>
      <c r="G25" s="6"/>
      <c r="H25" s="6"/>
      <c r="I25" s="6"/>
      <c r="J25" s="6"/>
      <c r="K25" s="6"/>
      <c r="L25" s="6"/>
      <c r="M25" s="6"/>
      <c r="N25" s="6"/>
      <c r="O25" s="6"/>
      <c r="P25" s="6"/>
    </row>
    <row r="26" spans="1:16" x14ac:dyDescent="0.25">
      <c r="A26" s="9"/>
      <c r="B26" s="8"/>
      <c r="C26" s="8"/>
      <c r="D26" s="8"/>
      <c r="E26" s="6"/>
      <c r="F26" s="6"/>
      <c r="G26" s="6"/>
      <c r="H26" s="6"/>
      <c r="I26" s="6"/>
      <c r="J26" s="6"/>
      <c r="K26" s="6"/>
      <c r="L26" s="6"/>
      <c r="M26" s="6"/>
      <c r="N26" s="6"/>
      <c r="O26" s="6"/>
      <c r="P26" s="6"/>
    </row>
    <row r="27" spans="1:16" x14ac:dyDescent="0.25">
      <c r="A27" s="9"/>
      <c r="B27" s="8"/>
      <c r="C27" s="8"/>
      <c r="D27" s="8"/>
      <c r="E27" s="6"/>
      <c r="F27" s="6"/>
      <c r="G27" s="6"/>
      <c r="H27" s="6"/>
      <c r="I27" s="6"/>
      <c r="J27" s="6"/>
      <c r="K27" s="6"/>
      <c r="L27" s="6"/>
      <c r="M27" s="6"/>
      <c r="N27" s="6"/>
      <c r="O27" s="6"/>
      <c r="P27" s="6"/>
    </row>
    <row r="28" spans="1:16" x14ac:dyDescent="0.25">
      <c r="A28" s="9"/>
      <c r="B28" s="8"/>
      <c r="C28" s="8"/>
      <c r="D28" s="8"/>
      <c r="E28" s="6"/>
      <c r="F28" s="6"/>
      <c r="G28" s="6"/>
      <c r="H28" s="6"/>
      <c r="I28" s="6"/>
      <c r="J28" s="6"/>
      <c r="K28" s="6"/>
      <c r="L28" s="6"/>
      <c r="M28" s="6"/>
      <c r="N28" s="6"/>
      <c r="O28" s="6"/>
      <c r="P28" s="6"/>
    </row>
    <row r="29" spans="1:16" x14ac:dyDescent="0.25">
      <c r="A29" s="9"/>
      <c r="B29" s="8"/>
      <c r="C29" s="8"/>
      <c r="D29" s="8"/>
      <c r="E29" s="6"/>
      <c r="F29" s="6"/>
      <c r="G29" s="6"/>
      <c r="H29" s="6"/>
      <c r="I29" s="6"/>
      <c r="J29" s="6"/>
      <c r="K29" s="6"/>
      <c r="L29" s="6"/>
      <c r="M29" s="6"/>
      <c r="N29" s="6"/>
      <c r="O29" s="6"/>
      <c r="P29" s="6"/>
    </row>
    <row r="30" spans="1:16" x14ac:dyDescent="0.25">
      <c r="A30" s="9"/>
      <c r="B30" s="8"/>
      <c r="C30" s="8"/>
      <c r="D30" s="8"/>
      <c r="E30" s="6"/>
      <c r="F30" s="6"/>
      <c r="G30" s="6"/>
      <c r="H30" s="6"/>
      <c r="I30" s="6"/>
      <c r="J30" s="6"/>
      <c r="K30" s="6"/>
      <c r="L30" s="6"/>
      <c r="M30" s="6"/>
      <c r="N30" s="6"/>
      <c r="O30" s="6"/>
      <c r="P30" s="6"/>
    </row>
    <row r="31" spans="1:16" x14ac:dyDescent="0.25">
      <c r="A31" s="9"/>
      <c r="B31" s="8"/>
      <c r="C31" s="8"/>
      <c r="D31" s="8"/>
      <c r="E31" s="6"/>
      <c r="F31" s="6"/>
      <c r="G31" s="6"/>
      <c r="H31" s="6"/>
      <c r="I31" s="6"/>
      <c r="J31" s="6"/>
      <c r="K31" s="6"/>
      <c r="L31" s="6"/>
      <c r="M31" s="6"/>
      <c r="N31" s="6"/>
      <c r="O31" s="6"/>
      <c r="P31" s="6"/>
    </row>
    <row r="32" spans="1:16" x14ac:dyDescent="0.25">
      <c r="A32" s="9"/>
      <c r="B32" s="8"/>
      <c r="C32" s="8"/>
      <c r="D32" s="8"/>
      <c r="E32" s="6"/>
      <c r="F32" s="6"/>
      <c r="G32" s="6"/>
      <c r="H32" s="6"/>
      <c r="I32" s="6"/>
      <c r="J32" s="6"/>
      <c r="K32" s="6"/>
      <c r="L32" s="6"/>
      <c r="M32" s="6"/>
      <c r="N32" s="6"/>
      <c r="O32" s="6"/>
      <c r="P32" s="6"/>
    </row>
    <row r="33" spans="1:16" x14ac:dyDescent="0.25">
      <c r="A33" s="9"/>
      <c r="B33" s="8"/>
      <c r="C33" s="8"/>
      <c r="D33" s="8"/>
      <c r="E33" s="6"/>
      <c r="F33" s="6"/>
      <c r="G33" s="6"/>
      <c r="H33" s="6"/>
      <c r="I33" s="6"/>
      <c r="J33" s="6"/>
      <c r="K33" s="6"/>
      <c r="L33" s="6"/>
      <c r="M33" s="6"/>
      <c r="N33" s="6"/>
      <c r="O33" s="6"/>
      <c r="P33" s="6"/>
    </row>
    <row r="34" spans="1:16" x14ac:dyDescent="0.25">
      <c r="A34" s="9"/>
      <c r="B34" s="8"/>
      <c r="C34" s="8"/>
      <c r="D34" s="8"/>
      <c r="E34" s="6"/>
      <c r="F34" s="6"/>
      <c r="G34" s="6"/>
      <c r="H34" s="6"/>
      <c r="I34" s="6"/>
      <c r="J34" s="6"/>
      <c r="K34" s="6"/>
      <c r="L34" s="6"/>
      <c r="M34" s="6"/>
      <c r="N34" s="6"/>
      <c r="O34" s="6"/>
      <c r="P34" s="6"/>
    </row>
    <row r="35" spans="1:16" x14ac:dyDescent="0.25">
      <c r="A35" s="9"/>
      <c r="B35" s="8"/>
      <c r="C35" s="8"/>
      <c r="D35" s="8"/>
      <c r="E35" s="6"/>
      <c r="F35" s="6"/>
      <c r="G35" s="6"/>
      <c r="H35" s="6"/>
      <c r="I35" s="6"/>
      <c r="J35" s="6"/>
      <c r="K35" s="6"/>
      <c r="L35" s="6"/>
      <c r="M35" s="6"/>
      <c r="N35" s="6"/>
      <c r="O35" s="6"/>
      <c r="P35" s="6"/>
    </row>
    <row r="36" spans="1:16" x14ac:dyDescent="0.25">
      <c r="A36" s="9"/>
      <c r="B36" s="8"/>
      <c r="C36" s="8"/>
      <c r="D36" s="8"/>
      <c r="E36" s="6"/>
      <c r="F36" s="6"/>
      <c r="G36" s="6"/>
      <c r="H36" s="6"/>
      <c r="I36" s="6"/>
      <c r="J36" s="6"/>
      <c r="K36" s="6"/>
      <c r="L36" s="6"/>
      <c r="M36" s="6"/>
      <c r="N36" s="6"/>
      <c r="O36" s="6"/>
      <c r="P36" s="6"/>
    </row>
    <row r="37" spans="1:16" x14ac:dyDescent="0.25">
      <c r="A37" s="9"/>
      <c r="B37" s="8"/>
      <c r="C37" s="8"/>
      <c r="D37" s="8"/>
      <c r="E37" s="6"/>
      <c r="F37" s="6"/>
      <c r="G37" s="6"/>
      <c r="H37" s="6"/>
      <c r="I37" s="6"/>
      <c r="J37" s="6"/>
      <c r="K37" s="6"/>
      <c r="L37" s="6"/>
      <c r="M37" s="6"/>
      <c r="N37" s="6"/>
      <c r="O37" s="6"/>
      <c r="P37" s="6"/>
    </row>
    <row r="38" spans="1:16" x14ac:dyDescent="0.25">
      <c r="A38" s="9"/>
      <c r="B38" s="8"/>
      <c r="C38" s="8"/>
      <c r="D38" s="8"/>
      <c r="E38" s="6"/>
      <c r="F38" s="6"/>
      <c r="G38" s="6"/>
      <c r="H38" s="6"/>
      <c r="I38" s="6"/>
      <c r="J38" s="6"/>
      <c r="K38" s="6"/>
      <c r="L38" s="6"/>
      <c r="M38" s="6"/>
      <c r="N38" s="6"/>
      <c r="O38" s="6"/>
      <c r="P38" s="6"/>
    </row>
    <row r="39" spans="1:16" x14ac:dyDescent="0.25">
      <c r="A39" s="9"/>
      <c r="B39" s="8"/>
      <c r="C39" s="8"/>
      <c r="D39" s="8"/>
      <c r="E39" s="6"/>
      <c r="F39" s="6"/>
      <c r="G39" s="6"/>
      <c r="H39" s="6"/>
      <c r="I39" s="6"/>
      <c r="J39" s="6"/>
      <c r="K39" s="6"/>
      <c r="L39" s="6"/>
      <c r="M39" s="6"/>
      <c r="N39" s="6"/>
      <c r="O39" s="6"/>
      <c r="P39" s="6"/>
    </row>
    <row r="40" spans="1:16" x14ac:dyDescent="0.25">
      <c r="A40" s="9"/>
      <c r="B40" s="8"/>
      <c r="C40" s="8"/>
      <c r="D40" s="8"/>
      <c r="E40" s="6"/>
      <c r="F40" s="6"/>
      <c r="G40" s="6"/>
      <c r="H40" s="6"/>
      <c r="I40" s="6"/>
      <c r="J40" s="6"/>
      <c r="K40" s="6"/>
      <c r="L40" s="6"/>
      <c r="M40" s="6"/>
      <c r="N40" s="6"/>
      <c r="O40" s="6"/>
      <c r="P40" s="6"/>
    </row>
    <row r="41" spans="1:16" x14ac:dyDescent="0.25">
      <c r="A41" s="9"/>
      <c r="B41" s="8"/>
      <c r="C41" s="8"/>
      <c r="D41" s="8"/>
      <c r="E41" s="6"/>
      <c r="F41" s="6"/>
      <c r="G41" s="6"/>
      <c r="H41" s="6"/>
      <c r="I41" s="6"/>
      <c r="J41" s="6"/>
      <c r="K41" s="6"/>
      <c r="L41" s="6"/>
      <c r="M41" s="6"/>
      <c r="N41" s="6"/>
      <c r="O41" s="6"/>
      <c r="P41" s="6"/>
    </row>
    <row r="42" spans="1:16" x14ac:dyDescent="0.25">
      <c r="A42" s="9"/>
      <c r="B42" s="8"/>
      <c r="C42" s="8"/>
      <c r="D42" s="8"/>
      <c r="E42" s="6"/>
      <c r="F42" s="6"/>
      <c r="G42" s="6"/>
      <c r="H42" s="6"/>
      <c r="I42" s="6"/>
      <c r="J42" s="6"/>
      <c r="K42" s="6"/>
      <c r="L42" s="6"/>
      <c r="M42" s="6"/>
      <c r="N42" s="6"/>
      <c r="O42" s="6"/>
      <c r="P42" s="6"/>
    </row>
    <row r="43" spans="1:16" x14ac:dyDescent="0.25">
      <c r="A43" s="9"/>
      <c r="B43" s="8"/>
      <c r="C43" s="8"/>
      <c r="D43" s="8"/>
      <c r="E43" s="6"/>
      <c r="F43" s="6"/>
      <c r="G43" s="6"/>
      <c r="H43" s="6"/>
      <c r="I43" s="6"/>
      <c r="J43" s="6"/>
      <c r="K43" s="6"/>
      <c r="L43" s="6"/>
      <c r="M43" s="6"/>
      <c r="N43" s="6"/>
      <c r="O43" s="6"/>
      <c r="P43" s="6"/>
    </row>
    <row r="44" spans="1:16" x14ac:dyDescent="0.25">
      <c r="A44" s="9"/>
      <c r="B44" s="8"/>
      <c r="C44" s="8"/>
      <c r="D44" s="8"/>
      <c r="E44" s="6"/>
      <c r="F44" s="6"/>
      <c r="G44" s="6"/>
      <c r="H44" s="6"/>
      <c r="I44" s="6"/>
      <c r="J44" s="6"/>
      <c r="K44" s="6"/>
      <c r="L44" s="6"/>
      <c r="M44" s="6"/>
      <c r="N44" s="6"/>
      <c r="O44" s="6"/>
      <c r="P44" s="6"/>
    </row>
    <row r="45" spans="1:16" x14ac:dyDescent="0.25">
      <c r="A45" s="9"/>
      <c r="B45" s="8"/>
      <c r="C45" s="8"/>
      <c r="D45" s="8"/>
      <c r="E45" s="6"/>
      <c r="F45" s="6"/>
      <c r="G45" s="6"/>
      <c r="H45" s="6"/>
      <c r="I45" s="6"/>
      <c r="J45" s="6"/>
      <c r="K45" s="6"/>
      <c r="L45" s="6"/>
      <c r="M45" s="6"/>
      <c r="N45" s="6"/>
      <c r="O45" s="6"/>
      <c r="P45" s="6"/>
    </row>
    <row r="46" spans="1:16" x14ac:dyDescent="0.25">
      <c r="A46" s="9"/>
      <c r="B46" s="8"/>
      <c r="C46" s="8"/>
      <c r="D46" s="8"/>
      <c r="E46" s="6"/>
      <c r="F46" s="6"/>
      <c r="G46" s="6"/>
      <c r="H46" s="6"/>
      <c r="I46" s="6"/>
      <c r="J46" s="6"/>
      <c r="K46" s="6"/>
      <c r="L46" s="6"/>
      <c r="M46" s="6"/>
      <c r="N46" s="6"/>
      <c r="O46" s="6"/>
      <c r="P46" s="6"/>
    </row>
    <row r="47" spans="1:16" x14ac:dyDescent="0.25">
      <c r="A47" s="9"/>
      <c r="B47" s="8"/>
      <c r="C47" s="8"/>
      <c r="D47" s="8"/>
      <c r="E47" s="6"/>
      <c r="F47" s="6"/>
      <c r="G47" s="6"/>
      <c r="H47" s="6"/>
      <c r="I47" s="6"/>
      <c r="J47" s="6"/>
      <c r="K47" s="6"/>
      <c r="L47" s="6"/>
      <c r="M47" s="6"/>
      <c r="N47" s="6"/>
      <c r="O47" s="6"/>
      <c r="P47" s="6"/>
    </row>
    <row r="48" spans="1:16" x14ac:dyDescent="0.25">
      <c r="A48" s="9"/>
      <c r="B48" s="8"/>
      <c r="C48" s="8"/>
      <c r="D48" s="8"/>
      <c r="E48" s="6"/>
      <c r="F48" s="6"/>
      <c r="G48" s="6"/>
      <c r="H48" s="6"/>
      <c r="I48" s="6"/>
      <c r="J48" s="6"/>
      <c r="K48" s="6"/>
      <c r="L48" s="6"/>
      <c r="M48" s="6"/>
      <c r="N48" s="6"/>
      <c r="O48" s="6"/>
      <c r="P48" s="6"/>
    </row>
    <row r="49" spans="1:16" x14ac:dyDescent="0.25">
      <c r="A49" s="9"/>
      <c r="B49" s="8"/>
      <c r="C49" s="8"/>
      <c r="D49" s="8"/>
      <c r="E49" s="6"/>
      <c r="F49" s="6"/>
      <c r="G49" s="6"/>
      <c r="H49" s="6"/>
      <c r="I49" s="6"/>
      <c r="J49" s="6"/>
      <c r="K49" s="6"/>
      <c r="L49" s="6"/>
      <c r="M49" s="6"/>
      <c r="N49" s="6"/>
      <c r="O49" s="6"/>
      <c r="P49" s="6"/>
    </row>
    <row r="50" spans="1:16" x14ac:dyDescent="0.25">
      <c r="A50" s="9"/>
      <c r="B50" s="8"/>
      <c r="C50" s="8"/>
      <c r="D50" s="8"/>
      <c r="E50" s="6"/>
      <c r="F50" s="6"/>
      <c r="G50" s="6"/>
      <c r="H50" s="6"/>
      <c r="I50" s="6"/>
      <c r="J50" s="6"/>
      <c r="K50" s="6"/>
      <c r="L50" s="6"/>
      <c r="M50" s="6"/>
      <c r="N50" s="6"/>
      <c r="O50" s="6"/>
      <c r="P50" s="6"/>
    </row>
    <row r="51" spans="1:16" x14ac:dyDescent="0.25">
      <c r="A51" s="9"/>
      <c r="B51" s="8"/>
      <c r="C51" s="8"/>
      <c r="D51" s="8"/>
      <c r="E51" s="6"/>
      <c r="F51" s="6"/>
      <c r="G51" s="6"/>
      <c r="H51" s="6"/>
      <c r="I51" s="6"/>
      <c r="J51" s="6"/>
      <c r="K51" s="6"/>
      <c r="L51" s="6"/>
      <c r="M51" s="6"/>
      <c r="N51" s="6"/>
      <c r="O51" s="6"/>
      <c r="P51" s="6"/>
    </row>
    <row r="52" spans="1:16" x14ac:dyDescent="0.25">
      <c r="A52" s="9"/>
      <c r="B52" s="8"/>
      <c r="C52" s="8"/>
      <c r="D52" s="8"/>
      <c r="E52" s="6"/>
      <c r="F52" s="6"/>
      <c r="G52" s="6"/>
      <c r="H52" s="6"/>
      <c r="I52" s="6"/>
      <c r="J52" s="6"/>
      <c r="K52" s="6"/>
      <c r="L52" s="6"/>
      <c r="M52" s="6"/>
      <c r="N52" s="6"/>
      <c r="O52" s="6"/>
      <c r="P52" s="6"/>
    </row>
    <row r="53" spans="1:16" x14ac:dyDescent="0.25">
      <c r="A53" s="9"/>
      <c r="B53" s="8"/>
      <c r="C53" s="8"/>
      <c r="D53" s="8"/>
      <c r="E53" s="6"/>
      <c r="F53" s="6"/>
      <c r="G53" s="6"/>
      <c r="H53" s="6"/>
      <c r="I53" s="6"/>
      <c r="J53" s="6"/>
      <c r="K53" s="6"/>
      <c r="L53" s="6"/>
      <c r="M53" s="6"/>
      <c r="N53" s="6"/>
      <c r="O53" s="6"/>
      <c r="P53" s="6"/>
    </row>
    <row r="54" spans="1:16" x14ac:dyDescent="0.25">
      <c r="A54" s="9"/>
      <c r="B54" s="8"/>
      <c r="C54" s="8"/>
      <c r="D54" s="8"/>
      <c r="E54" s="6"/>
      <c r="F54" s="6"/>
      <c r="G54" s="6"/>
      <c r="H54" s="6"/>
      <c r="I54" s="6"/>
      <c r="J54" s="6"/>
      <c r="K54" s="6"/>
      <c r="L54" s="6"/>
      <c r="M54" s="6"/>
      <c r="N54" s="6"/>
      <c r="O54" s="6"/>
      <c r="P54" s="6"/>
    </row>
    <row r="55" spans="1:16" x14ac:dyDescent="0.25">
      <c r="A55" s="9"/>
      <c r="B55" s="8"/>
      <c r="C55" s="8"/>
      <c r="D55" s="8"/>
      <c r="E55" s="6"/>
      <c r="F55" s="6"/>
      <c r="G55" s="6"/>
      <c r="H55" s="6"/>
      <c r="I55" s="6"/>
      <c r="J55" s="6"/>
      <c r="K55" s="6"/>
      <c r="L55" s="6"/>
      <c r="M55" s="6"/>
      <c r="N55" s="6"/>
      <c r="O55" s="6"/>
      <c r="P55" s="6"/>
    </row>
    <row r="56" spans="1:16" x14ac:dyDescent="0.25">
      <c r="A56" s="9"/>
      <c r="B56" s="8"/>
      <c r="C56" s="8"/>
      <c r="D56" s="8"/>
      <c r="E56" s="6"/>
      <c r="F56" s="6"/>
      <c r="G56" s="6"/>
      <c r="H56" s="6"/>
      <c r="I56" s="6"/>
      <c r="J56" s="6"/>
      <c r="K56" s="6"/>
      <c r="L56" s="6"/>
      <c r="M56" s="6"/>
      <c r="N56" s="6"/>
      <c r="O56" s="6"/>
      <c r="P56" s="6"/>
    </row>
    <row r="57" spans="1:16" x14ac:dyDescent="0.25">
      <c r="A57" s="9"/>
      <c r="B57" s="8"/>
      <c r="C57" s="8"/>
      <c r="D57" s="8"/>
      <c r="E57" s="6"/>
      <c r="F57" s="6"/>
      <c r="G57" s="6"/>
      <c r="H57" s="6"/>
      <c r="I57" s="6"/>
      <c r="J57" s="6"/>
      <c r="K57" s="6"/>
      <c r="L57" s="6"/>
      <c r="M57" s="6"/>
      <c r="N57" s="6"/>
      <c r="O57" s="6"/>
      <c r="P57" s="6"/>
    </row>
    <row r="58" spans="1:16" x14ac:dyDescent="0.25">
      <c r="A58" s="9"/>
      <c r="B58" s="8"/>
      <c r="C58" s="8"/>
      <c r="D58" s="8"/>
      <c r="E58" s="6"/>
      <c r="F58" s="6"/>
      <c r="G58" s="6"/>
      <c r="H58" s="6"/>
      <c r="I58" s="6"/>
      <c r="J58" s="6"/>
      <c r="K58" s="6"/>
      <c r="L58" s="6"/>
      <c r="M58" s="6"/>
      <c r="N58" s="6"/>
      <c r="O58" s="6"/>
      <c r="P58" s="6"/>
    </row>
    <row r="59" spans="1:16" x14ac:dyDescent="0.25">
      <c r="A59" s="9"/>
      <c r="B59" s="8"/>
      <c r="C59" s="8"/>
      <c r="D59" s="8"/>
      <c r="E59" s="6"/>
      <c r="F59" s="6"/>
      <c r="G59" s="6"/>
      <c r="H59" s="6"/>
      <c r="I59" s="6"/>
      <c r="J59" s="6"/>
      <c r="K59" s="6"/>
      <c r="L59" s="6"/>
      <c r="M59" s="6"/>
      <c r="N59" s="6"/>
      <c r="O59" s="6"/>
      <c r="P59" s="6"/>
    </row>
    <row r="60" spans="1:16" x14ac:dyDescent="0.25">
      <c r="A60" s="9"/>
      <c r="B60" s="8"/>
      <c r="C60" s="8"/>
      <c r="D60" s="8"/>
      <c r="E60" s="6"/>
      <c r="F60" s="6"/>
      <c r="G60" s="6"/>
      <c r="H60" s="6"/>
      <c r="I60" s="6"/>
      <c r="J60" s="6"/>
      <c r="K60" s="6"/>
      <c r="L60" s="6"/>
      <c r="M60" s="6"/>
      <c r="N60" s="6"/>
      <c r="O60" s="6"/>
      <c r="P60" s="6"/>
    </row>
    <row r="61" spans="1:16" x14ac:dyDescent="0.25">
      <c r="A61" s="9"/>
      <c r="B61" s="8"/>
      <c r="C61" s="8"/>
      <c r="D61" s="8"/>
      <c r="E61" s="6"/>
      <c r="F61" s="6"/>
      <c r="G61" s="6"/>
      <c r="H61" s="6"/>
      <c r="I61" s="6"/>
      <c r="J61" s="6"/>
      <c r="K61" s="6"/>
      <c r="L61" s="6"/>
      <c r="M61" s="6"/>
      <c r="N61" s="6"/>
      <c r="O61" s="6"/>
      <c r="P61" s="6"/>
    </row>
    <row r="62" spans="1:16" x14ac:dyDescent="0.25">
      <c r="A62" s="9"/>
      <c r="B62" s="8"/>
      <c r="C62" s="8"/>
      <c r="D62" s="8"/>
      <c r="E62" s="6"/>
      <c r="F62" s="6"/>
      <c r="G62" s="6"/>
      <c r="H62" s="6"/>
      <c r="I62" s="6"/>
      <c r="J62" s="6"/>
      <c r="K62" s="6"/>
      <c r="L62" s="6"/>
      <c r="M62" s="6"/>
      <c r="N62" s="6"/>
      <c r="O62" s="6"/>
      <c r="P62" s="6"/>
    </row>
    <row r="63" spans="1:16" x14ac:dyDescent="0.25">
      <c r="A63" s="9"/>
      <c r="B63" s="8"/>
      <c r="C63" s="8"/>
      <c r="D63" s="8"/>
      <c r="E63" s="6"/>
      <c r="F63" s="6"/>
      <c r="G63" s="6"/>
      <c r="H63" s="6"/>
      <c r="I63" s="6"/>
      <c r="J63" s="6"/>
      <c r="K63" s="6"/>
      <c r="L63" s="6"/>
      <c r="M63" s="6"/>
      <c r="N63" s="6"/>
      <c r="O63" s="6"/>
      <c r="P63" s="6"/>
    </row>
    <row r="64" spans="1:16" x14ac:dyDescent="0.25">
      <c r="A64" s="9"/>
      <c r="B64" s="8"/>
      <c r="C64" s="8"/>
      <c r="D64" s="8"/>
      <c r="E64" s="6"/>
      <c r="F64" s="6"/>
      <c r="G64" s="6"/>
      <c r="H64" s="6"/>
      <c r="I64" s="6"/>
      <c r="J64" s="6"/>
      <c r="K64" s="6"/>
      <c r="L64" s="6"/>
      <c r="M64" s="6"/>
      <c r="N64" s="6"/>
      <c r="O64" s="6"/>
      <c r="P64" s="6"/>
    </row>
    <row r="65" spans="1:16" x14ac:dyDescent="0.25">
      <c r="A65" s="9"/>
      <c r="B65" s="8"/>
      <c r="C65" s="8"/>
      <c r="D65" s="8"/>
      <c r="E65" s="6"/>
      <c r="F65" s="6"/>
      <c r="G65" s="6"/>
      <c r="H65" s="6"/>
      <c r="I65" s="6"/>
      <c r="J65" s="6"/>
      <c r="K65" s="6"/>
      <c r="L65" s="6"/>
      <c r="M65" s="6"/>
      <c r="N65" s="6"/>
      <c r="O65" s="6"/>
      <c r="P65" s="6"/>
    </row>
    <row r="66" spans="1:16" x14ac:dyDescent="0.25">
      <c r="A66" s="9"/>
      <c r="B66" s="8"/>
      <c r="C66" s="8"/>
      <c r="D66" s="8"/>
      <c r="E66" s="6"/>
      <c r="F66" s="6"/>
      <c r="G66" s="6"/>
      <c r="H66" s="6"/>
      <c r="I66" s="6"/>
      <c r="J66" s="6"/>
      <c r="K66" s="6"/>
      <c r="L66" s="6"/>
      <c r="M66" s="6"/>
      <c r="N66" s="6"/>
      <c r="O66" s="6"/>
      <c r="P66" s="6"/>
    </row>
    <row r="67" spans="1:16" x14ac:dyDescent="0.25">
      <c r="A67" s="9"/>
      <c r="B67" s="8"/>
      <c r="C67" s="8"/>
      <c r="D67" s="8"/>
      <c r="E67" s="6"/>
      <c r="F67" s="6"/>
      <c r="G67" s="6"/>
      <c r="H67" s="6"/>
      <c r="I67" s="6"/>
      <c r="J67" s="6"/>
      <c r="K67" s="6"/>
      <c r="L67" s="6"/>
      <c r="M67" s="6"/>
      <c r="N67" s="6"/>
      <c r="O67" s="6"/>
      <c r="P67" s="6"/>
    </row>
    <row r="68" spans="1:16" x14ac:dyDescent="0.25">
      <c r="A68" s="9"/>
      <c r="B68" s="8"/>
      <c r="C68" s="8"/>
      <c r="D68" s="8"/>
      <c r="E68" s="6"/>
      <c r="F68" s="6"/>
      <c r="G68" s="6"/>
      <c r="H68" s="6"/>
      <c r="I68" s="6"/>
      <c r="J68" s="6"/>
      <c r="K68" s="6"/>
      <c r="L68" s="6"/>
      <c r="M68" s="6"/>
      <c r="N68" s="6"/>
      <c r="O68" s="6"/>
      <c r="P68" s="6"/>
    </row>
    <row r="69" spans="1:16" x14ac:dyDescent="0.25">
      <c r="A69" s="9"/>
      <c r="B69" s="8"/>
      <c r="C69" s="8"/>
      <c r="D69" s="8"/>
      <c r="E69" s="6"/>
      <c r="F69" s="6"/>
      <c r="G69" s="6"/>
      <c r="H69" s="6"/>
      <c r="I69" s="6"/>
      <c r="J69" s="6"/>
      <c r="K69" s="6"/>
      <c r="L69" s="6"/>
      <c r="M69" s="6"/>
      <c r="N69" s="6"/>
      <c r="O69" s="6"/>
      <c r="P69" s="6"/>
    </row>
    <row r="70" spans="1:16" x14ac:dyDescent="0.25">
      <c r="A70" s="9"/>
      <c r="B70" s="8"/>
      <c r="C70" s="8"/>
      <c r="D70" s="8"/>
      <c r="E70" s="6"/>
      <c r="F70" s="6"/>
      <c r="G70" s="6"/>
      <c r="H70" s="6"/>
      <c r="I70" s="6"/>
      <c r="J70" s="6"/>
      <c r="K70" s="6"/>
      <c r="L70" s="6"/>
      <c r="M70" s="6"/>
      <c r="N70" s="6"/>
      <c r="O70" s="6"/>
      <c r="P70" s="6"/>
    </row>
    <row r="71" spans="1:16" x14ac:dyDescent="0.25">
      <c r="A71" s="9"/>
      <c r="B71" s="8"/>
      <c r="C71" s="8"/>
      <c r="D71" s="8"/>
      <c r="E71" s="6"/>
      <c r="F71" s="6"/>
      <c r="G71" s="6"/>
      <c r="H71" s="6"/>
      <c r="I71" s="6"/>
      <c r="J71" s="6"/>
      <c r="K71" s="6"/>
      <c r="L71" s="6"/>
      <c r="M71" s="6"/>
      <c r="N71" s="6"/>
      <c r="O71" s="6"/>
      <c r="P71" s="6"/>
    </row>
    <row r="72" spans="1:16" x14ac:dyDescent="0.25">
      <c r="A72" s="9"/>
      <c r="B72" s="8"/>
      <c r="C72" s="8"/>
      <c r="D72" s="8"/>
      <c r="E72" s="6"/>
      <c r="F72" s="6"/>
      <c r="G72" s="6"/>
      <c r="H72" s="6"/>
      <c r="I72" s="6"/>
      <c r="J72" s="6"/>
      <c r="K72" s="6"/>
      <c r="L72" s="6"/>
      <c r="M72" s="6"/>
      <c r="N72" s="6"/>
      <c r="O72" s="6"/>
      <c r="P72" s="6"/>
    </row>
    <row r="73" spans="1:16" x14ac:dyDescent="0.25">
      <c r="A73" s="9"/>
      <c r="B73" s="8"/>
      <c r="C73" s="8"/>
      <c r="D73" s="8"/>
      <c r="E73" s="6"/>
      <c r="F73" s="6"/>
      <c r="G73" s="6"/>
      <c r="H73" s="6"/>
      <c r="I73" s="6"/>
      <c r="J73" s="6"/>
      <c r="K73" s="6"/>
      <c r="L73" s="6"/>
      <c r="M73" s="6"/>
      <c r="N73" s="6"/>
      <c r="O73" s="6"/>
      <c r="P73" s="6"/>
    </row>
    <row r="74" spans="1:16" x14ac:dyDescent="0.25">
      <c r="A74" s="9"/>
      <c r="B74" s="8"/>
      <c r="C74" s="8"/>
      <c r="D74" s="8"/>
      <c r="E74" s="6"/>
      <c r="F74" s="6"/>
      <c r="G74" s="6"/>
      <c r="H74" s="6"/>
      <c r="I74" s="6"/>
      <c r="J74" s="6"/>
      <c r="K74" s="6"/>
      <c r="L74" s="6"/>
      <c r="M74" s="6"/>
      <c r="N74" s="6"/>
      <c r="O74" s="6"/>
      <c r="P74" s="6"/>
    </row>
    <row r="75" spans="1:16" x14ac:dyDescent="0.25">
      <c r="A75" s="9"/>
      <c r="B75" s="8"/>
      <c r="C75" s="8"/>
      <c r="D75" s="8"/>
      <c r="E75" s="6"/>
      <c r="F75" s="6"/>
      <c r="G75" s="6"/>
      <c r="H75" s="6"/>
      <c r="I75" s="6"/>
      <c r="J75" s="6"/>
      <c r="K75" s="6"/>
      <c r="L75" s="6"/>
      <c r="M75" s="6"/>
      <c r="N75" s="6"/>
      <c r="O75" s="6"/>
      <c r="P75" s="6"/>
    </row>
    <row r="76" spans="1:16" x14ac:dyDescent="0.25">
      <c r="A76" s="9"/>
      <c r="B76" s="8"/>
      <c r="C76" s="8"/>
      <c r="D76" s="8"/>
      <c r="E76" s="6"/>
      <c r="F76" s="6"/>
      <c r="G76" s="6"/>
      <c r="H76" s="6"/>
      <c r="I76" s="6"/>
      <c r="J76" s="6"/>
      <c r="K76" s="6"/>
      <c r="L76" s="6"/>
      <c r="M76" s="6"/>
      <c r="N76" s="6"/>
      <c r="O76" s="6"/>
      <c r="P76" s="6"/>
    </row>
    <row r="77" spans="1:16" x14ac:dyDescent="0.25">
      <c r="A77" s="9"/>
      <c r="B77" s="8"/>
      <c r="C77" s="8"/>
      <c r="D77" s="8"/>
      <c r="E77" s="6"/>
      <c r="F77" s="6"/>
      <c r="G77" s="6"/>
      <c r="H77" s="6"/>
      <c r="I77" s="6"/>
      <c r="J77" s="6"/>
      <c r="K77" s="6"/>
      <c r="L77" s="6"/>
      <c r="M77" s="6"/>
      <c r="N77" s="6"/>
      <c r="O77" s="6"/>
      <c r="P77" s="6"/>
    </row>
    <row r="78" spans="1:16" x14ac:dyDescent="0.25">
      <c r="A78" s="9"/>
      <c r="B78" s="8"/>
      <c r="C78" s="8"/>
      <c r="D78" s="8"/>
      <c r="E78" s="6"/>
      <c r="F78" s="6"/>
      <c r="G78" s="6"/>
      <c r="H78" s="6"/>
      <c r="I78" s="6"/>
      <c r="J78" s="6"/>
      <c r="K78" s="6"/>
      <c r="L78" s="6"/>
      <c r="M78" s="6"/>
      <c r="N78" s="6"/>
      <c r="O78" s="6"/>
      <c r="P78" s="6"/>
    </row>
    <row r="79" spans="1:16" x14ac:dyDescent="0.25">
      <c r="A79" s="9"/>
      <c r="B79" s="8"/>
      <c r="C79" s="8"/>
      <c r="D79" s="8"/>
      <c r="E79" s="6"/>
      <c r="F79" s="6"/>
      <c r="G79" s="6"/>
      <c r="H79" s="6"/>
      <c r="I79" s="6"/>
      <c r="J79" s="6"/>
      <c r="K79" s="6"/>
      <c r="L79" s="6"/>
      <c r="M79" s="6"/>
      <c r="N79" s="6"/>
      <c r="O79" s="6"/>
      <c r="P79" s="6"/>
    </row>
    <row r="80" spans="1:16" x14ac:dyDescent="0.25">
      <c r="A80" s="9"/>
      <c r="B80" s="8"/>
      <c r="C80" s="8"/>
      <c r="D80" s="8"/>
      <c r="E80" s="6"/>
      <c r="F80" s="6"/>
      <c r="G80" s="6"/>
      <c r="H80" s="6"/>
      <c r="I80" s="6"/>
      <c r="J80" s="6"/>
      <c r="K80" s="6"/>
      <c r="L80" s="6"/>
      <c r="M80" s="6"/>
      <c r="N80" s="6"/>
      <c r="O80" s="6"/>
      <c r="P80" s="6"/>
    </row>
    <row r="81" spans="1:16" x14ac:dyDescent="0.25">
      <c r="A81" s="9"/>
      <c r="B81" s="8"/>
      <c r="C81" s="8"/>
      <c r="D81" s="8"/>
      <c r="E81" s="6"/>
      <c r="F81" s="6"/>
      <c r="G81" s="6"/>
      <c r="H81" s="6"/>
      <c r="I81" s="6"/>
      <c r="J81" s="6"/>
      <c r="K81" s="6"/>
      <c r="L81" s="6"/>
      <c r="M81" s="6"/>
      <c r="N81" s="6"/>
      <c r="O81" s="6"/>
      <c r="P81" s="6"/>
    </row>
    <row r="82" spans="1:16" x14ac:dyDescent="0.25">
      <c r="A82" s="9"/>
      <c r="B82" s="8"/>
      <c r="C82" s="8"/>
      <c r="D82" s="8"/>
      <c r="E82" s="6"/>
      <c r="F82" s="6"/>
      <c r="G82" s="6"/>
      <c r="H82" s="6"/>
      <c r="I82" s="6"/>
      <c r="J82" s="6"/>
      <c r="K82" s="6"/>
      <c r="L82" s="6"/>
      <c r="M82" s="6"/>
      <c r="N82" s="6"/>
      <c r="O82" s="6"/>
      <c r="P82" s="6"/>
    </row>
    <row r="83" spans="1:16" x14ac:dyDescent="0.25">
      <c r="A83" s="9"/>
      <c r="B83" s="8"/>
      <c r="C83" s="8"/>
      <c r="D83" s="8"/>
      <c r="E83" s="6"/>
      <c r="F83" s="6"/>
      <c r="G83" s="6"/>
      <c r="H83" s="6"/>
      <c r="I83" s="6"/>
      <c r="J83" s="6"/>
      <c r="K83" s="6"/>
      <c r="L83" s="6"/>
      <c r="M83" s="6"/>
      <c r="N83" s="6"/>
      <c r="O83" s="6"/>
      <c r="P83" s="6"/>
    </row>
    <row r="84" spans="1:16" x14ac:dyDescent="0.25">
      <c r="A84" s="9"/>
      <c r="B84" s="8"/>
      <c r="C84" s="8"/>
      <c r="D84" s="8"/>
      <c r="E84" s="6"/>
      <c r="F84" s="6"/>
      <c r="G84" s="6"/>
      <c r="H84" s="6"/>
      <c r="I84" s="6"/>
      <c r="J84" s="6"/>
      <c r="K84" s="6"/>
      <c r="L84" s="6"/>
      <c r="M84" s="6"/>
      <c r="N84" s="6"/>
      <c r="O84" s="6"/>
      <c r="P84" s="6"/>
    </row>
    <row r="85" spans="1:16" x14ac:dyDescent="0.25">
      <c r="A85" s="9"/>
      <c r="B85" s="8"/>
      <c r="C85" s="8"/>
      <c r="D85" s="8"/>
      <c r="E85" s="6"/>
      <c r="F85" s="6"/>
      <c r="G85" s="6"/>
      <c r="H85" s="6"/>
      <c r="I85" s="6"/>
      <c r="J85" s="6"/>
      <c r="K85" s="6"/>
      <c r="L85" s="6"/>
      <c r="M85" s="6"/>
      <c r="N85" s="6"/>
      <c r="O85" s="6"/>
      <c r="P85" s="6"/>
    </row>
    <row r="86" spans="1:16" x14ac:dyDescent="0.25">
      <c r="A86" s="9"/>
      <c r="B86" s="8"/>
      <c r="C86" s="8"/>
      <c r="D86" s="8"/>
      <c r="E86" s="6"/>
      <c r="F86" s="6"/>
      <c r="G86" s="6"/>
      <c r="H86" s="6"/>
      <c r="I86" s="6"/>
      <c r="J86" s="6"/>
      <c r="K86" s="6"/>
      <c r="L86" s="6"/>
      <c r="M86" s="6"/>
      <c r="N86" s="6"/>
      <c r="O86" s="6"/>
      <c r="P86" s="6"/>
    </row>
    <row r="87" spans="1:16" x14ac:dyDescent="0.25">
      <c r="A87" s="9"/>
      <c r="B87" s="8"/>
      <c r="C87" s="8"/>
      <c r="D87" s="8"/>
      <c r="E87" s="6"/>
      <c r="F87" s="6"/>
      <c r="G87" s="6"/>
      <c r="H87" s="6"/>
      <c r="I87" s="6"/>
      <c r="J87" s="6"/>
      <c r="K87" s="6"/>
      <c r="L87" s="6"/>
      <c r="M87" s="6"/>
      <c r="N87" s="6"/>
      <c r="O87" s="6"/>
      <c r="P87" s="6"/>
    </row>
    <row r="88" spans="1:16" x14ac:dyDescent="0.25">
      <c r="A88" s="9"/>
      <c r="B88" s="8"/>
      <c r="C88" s="8"/>
      <c r="D88" s="8"/>
      <c r="E88" s="6"/>
      <c r="F88" s="6"/>
      <c r="G88" s="6"/>
      <c r="H88" s="6"/>
      <c r="I88" s="6"/>
      <c r="J88" s="6"/>
      <c r="K88" s="6"/>
      <c r="L88" s="6"/>
      <c r="M88" s="6"/>
      <c r="N88" s="6"/>
      <c r="O88" s="6"/>
      <c r="P88" s="6"/>
    </row>
    <row r="89" spans="1:16" x14ac:dyDescent="0.25">
      <c r="A89" s="9"/>
      <c r="B89" s="8"/>
      <c r="C89" s="8"/>
      <c r="D89" s="8"/>
      <c r="E89" s="6"/>
      <c r="F89" s="6"/>
      <c r="G89" s="6"/>
      <c r="H89" s="6"/>
      <c r="I89" s="6"/>
      <c r="J89" s="6"/>
      <c r="K89" s="6"/>
      <c r="L89" s="6"/>
      <c r="M89" s="6"/>
      <c r="N89" s="6"/>
      <c r="O89" s="6"/>
      <c r="P89" s="6"/>
    </row>
    <row r="90" spans="1:16" x14ac:dyDescent="0.25">
      <c r="A90" s="9"/>
      <c r="B90" s="8"/>
      <c r="C90" s="8"/>
      <c r="D90" s="8"/>
      <c r="E90" s="6"/>
      <c r="F90" s="6"/>
      <c r="G90" s="6"/>
      <c r="H90" s="6"/>
      <c r="I90" s="6"/>
      <c r="J90" s="6"/>
      <c r="K90" s="6"/>
      <c r="L90" s="6"/>
      <c r="M90" s="6"/>
      <c r="N90" s="6"/>
      <c r="O90" s="6"/>
      <c r="P90" s="6"/>
    </row>
    <row r="91" spans="1:16" x14ac:dyDescent="0.25">
      <c r="A91" s="9"/>
      <c r="B91" s="8"/>
      <c r="C91" s="8"/>
      <c r="D91" s="8"/>
      <c r="E91" s="6"/>
      <c r="F91" s="6"/>
      <c r="G91" s="6"/>
      <c r="H91" s="6"/>
      <c r="I91" s="6"/>
      <c r="J91" s="6"/>
      <c r="K91" s="6"/>
      <c r="L91" s="6"/>
      <c r="M91" s="6"/>
      <c r="N91" s="6"/>
      <c r="O91" s="6"/>
      <c r="P91" s="6"/>
    </row>
    <row r="92" spans="1:16" x14ac:dyDescent="0.25">
      <c r="A92" s="9"/>
      <c r="B92" s="8"/>
      <c r="C92" s="8"/>
      <c r="D92" s="8"/>
      <c r="E92" s="6"/>
      <c r="F92" s="6"/>
      <c r="G92" s="6"/>
      <c r="H92" s="6"/>
      <c r="I92" s="6"/>
      <c r="J92" s="6"/>
      <c r="K92" s="6"/>
      <c r="L92" s="6"/>
      <c r="M92" s="6"/>
      <c r="N92" s="6"/>
      <c r="O92" s="6"/>
      <c r="P92" s="6"/>
    </row>
    <row r="93" spans="1:16" x14ac:dyDescent="0.25">
      <c r="A93" s="9"/>
      <c r="B93" s="8"/>
      <c r="C93" s="8"/>
      <c r="D93" s="8"/>
      <c r="E93" s="6"/>
      <c r="F93" s="6"/>
      <c r="G93" s="6"/>
      <c r="H93" s="6"/>
      <c r="I93" s="6"/>
      <c r="J93" s="6"/>
      <c r="K93" s="6"/>
      <c r="L93" s="6"/>
      <c r="M93" s="6"/>
      <c r="N93" s="6"/>
      <c r="O93" s="6"/>
      <c r="P93" s="6"/>
    </row>
    <row r="94" spans="1:16" x14ac:dyDescent="0.25">
      <c r="A94" s="9"/>
      <c r="B94" s="8"/>
      <c r="C94" s="8"/>
      <c r="D94" s="8"/>
      <c r="E94" s="6"/>
      <c r="F94" s="6"/>
      <c r="G94" s="6"/>
      <c r="H94" s="6"/>
      <c r="I94" s="6"/>
      <c r="J94" s="6"/>
      <c r="K94" s="6"/>
      <c r="L94" s="6"/>
      <c r="M94" s="6"/>
      <c r="N94" s="6"/>
      <c r="O94" s="6"/>
      <c r="P94" s="6"/>
    </row>
    <row r="95" spans="1:16" x14ac:dyDescent="0.25">
      <c r="A95" s="9"/>
      <c r="B95" s="8"/>
      <c r="C95" s="8"/>
      <c r="D95" s="8"/>
      <c r="E95" s="6"/>
      <c r="F95" s="6"/>
      <c r="G95" s="6"/>
      <c r="H95" s="6"/>
      <c r="I95" s="6"/>
      <c r="J95" s="6"/>
      <c r="K95" s="6"/>
      <c r="L95" s="6"/>
      <c r="M95" s="6"/>
      <c r="N95" s="6"/>
      <c r="O95" s="6"/>
      <c r="P95" s="6"/>
    </row>
    <row r="96" spans="1:16" x14ac:dyDescent="0.25">
      <c r="A96" s="9"/>
      <c r="B96" s="8"/>
      <c r="C96" s="8"/>
      <c r="D96" s="8"/>
      <c r="E96" s="6"/>
      <c r="F96" s="6"/>
      <c r="G96" s="6"/>
      <c r="H96" s="6"/>
      <c r="I96" s="6"/>
      <c r="J96" s="6"/>
      <c r="K96" s="6"/>
      <c r="L96" s="6"/>
      <c r="M96" s="6"/>
      <c r="N96" s="6"/>
      <c r="O96" s="6"/>
      <c r="P96" s="6"/>
    </row>
    <row r="97" spans="1:16" x14ac:dyDescent="0.25">
      <c r="A97" s="9"/>
      <c r="B97" s="8"/>
      <c r="C97" s="8"/>
      <c r="D97" s="8"/>
      <c r="E97" s="6"/>
      <c r="F97" s="6"/>
      <c r="G97" s="6"/>
      <c r="H97" s="6"/>
      <c r="I97" s="6"/>
      <c r="J97" s="6"/>
      <c r="K97" s="6"/>
      <c r="L97" s="6"/>
      <c r="M97" s="6"/>
      <c r="N97" s="6"/>
      <c r="O97" s="6"/>
      <c r="P97" s="6"/>
    </row>
    <row r="98" spans="1:16" x14ac:dyDescent="0.25">
      <c r="A98" s="9"/>
      <c r="B98" s="8"/>
      <c r="C98" s="8"/>
      <c r="D98" s="8"/>
      <c r="E98" s="6"/>
      <c r="F98" s="6"/>
      <c r="G98" s="6"/>
      <c r="H98" s="6"/>
      <c r="I98" s="6"/>
      <c r="J98" s="6"/>
      <c r="K98" s="6"/>
      <c r="L98" s="6"/>
      <c r="M98" s="6"/>
      <c r="N98" s="6"/>
      <c r="O98" s="6"/>
      <c r="P98" s="6"/>
    </row>
    <row r="99" spans="1:16" x14ac:dyDescent="0.25">
      <c r="A99" s="9"/>
      <c r="B99" s="8"/>
      <c r="C99" s="8"/>
      <c r="D99" s="8"/>
      <c r="E99" s="6"/>
      <c r="F99" s="6"/>
      <c r="G99" s="6"/>
      <c r="H99" s="6"/>
      <c r="I99" s="6"/>
      <c r="J99" s="6"/>
      <c r="K99" s="6"/>
      <c r="L99" s="6"/>
      <c r="M99" s="6"/>
      <c r="N99" s="6"/>
      <c r="O99" s="6"/>
      <c r="P99" s="6"/>
    </row>
    <row r="100" spans="1:16" x14ac:dyDescent="0.25">
      <c r="A100" s="9"/>
      <c r="B100" s="8"/>
      <c r="C100" s="8"/>
      <c r="D100" s="8"/>
      <c r="E100" s="6"/>
      <c r="F100" s="6"/>
      <c r="G100" s="6"/>
      <c r="H100" s="6"/>
      <c r="I100" s="6"/>
      <c r="J100" s="6"/>
      <c r="K100" s="6"/>
      <c r="L100" s="6"/>
      <c r="M100" s="6"/>
      <c r="N100" s="6"/>
      <c r="O100" s="6"/>
      <c r="P100" s="6"/>
    </row>
    <row r="101" spans="1:16" x14ac:dyDescent="0.25">
      <c r="A101" s="9"/>
      <c r="B101" s="8"/>
      <c r="C101" s="8"/>
      <c r="D101" s="8"/>
      <c r="E101" s="6"/>
      <c r="F101" s="6"/>
      <c r="G101" s="6"/>
      <c r="H101" s="6"/>
      <c r="I101" s="6"/>
      <c r="J101" s="6"/>
      <c r="K101" s="6"/>
      <c r="L101" s="6"/>
      <c r="M101" s="6"/>
      <c r="N101" s="6"/>
      <c r="O101" s="6"/>
      <c r="P101" s="6"/>
    </row>
    <row r="102" spans="1:16" x14ac:dyDescent="0.25">
      <c r="A102" s="9"/>
      <c r="B102" s="8"/>
      <c r="C102" s="8"/>
      <c r="D102" s="8"/>
      <c r="E102" s="6"/>
      <c r="F102" s="6"/>
      <c r="G102" s="6"/>
      <c r="H102" s="6"/>
      <c r="I102" s="6"/>
      <c r="J102" s="6"/>
      <c r="K102" s="6"/>
      <c r="L102" s="6"/>
      <c r="M102" s="6"/>
      <c r="N102" s="6"/>
      <c r="O102" s="6"/>
      <c r="P102" s="6"/>
    </row>
    <row r="103" spans="1:16" x14ac:dyDescent="0.25">
      <c r="A103" s="9"/>
      <c r="B103" s="8"/>
      <c r="C103" s="8"/>
      <c r="D103" s="8"/>
      <c r="E103" s="6"/>
      <c r="F103" s="6"/>
      <c r="G103" s="6"/>
      <c r="H103" s="6"/>
      <c r="I103" s="6"/>
      <c r="J103" s="6"/>
      <c r="K103" s="6"/>
      <c r="L103" s="6"/>
      <c r="M103" s="6"/>
      <c r="N103" s="6"/>
      <c r="O103" s="6"/>
      <c r="P103" s="6"/>
    </row>
    <row r="104" spans="1:16" x14ac:dyDescent="0.25">
      <c r="A104" s="9"/>
      <c r="B104" s="8"/>
      <c r="C104" s="8"/>
      <c r="D104" s="8"/>
      <c r="E104" s="6"/>
      <c r="F104" s="6"/>
      <c r="G104" s="6"/>
      <c r="H104" s="6"/>
      <c r="I104" s="6"/>
      <c r="J104" s="6"/>
      <c r="K104" s="6"/>
      <c r="L104" s="6"/>
      <c r="M104" s="6"/>
      <c r="N104" s="6"/>
      <c r="O104" s="6"/>
      <c r="P104" s="6"/>
    </row>
    <row r="105" spans="1:16" x14ac:dyDescent="0.25">
      <c r="A105" s="9"/>
      <c r="B105" s="8"/>
      <c r="C105" s="8"/>
      <c r="D105" s="8"/>
      <c r="E105" s="6"/>
      <c r="F105" s="6"/>
      <c r="G105" s="6"/>
      <c r="H105" s="6"/>
      <c r="I105" s="6"/>
      <c r="J105" s="6"/>
      <c r="K105" s="6"/>
      <c r="L105" s="6"/>
      <c r="M105" s="6"/>
      <c r="N105" s="6"/>
      <c r="O105" s="6"/>
      <c r="P105" s="6"/>
    </row>
    <row r="106" spans="1:16" x14ac:dyDescent="0.25">
      <c r="A106" s="9"/>
      <c r="B106" s="8"/>
      <c r="C106" s="8"/>
      <c r="D106" s="8"/>
      <c r="E106" s="6"/>
      <c r="F106" s="6"/>
      <c r="G106" s="6"/>
      <c r="H106" s="6"/>
      <c r="I106" s="6"/>
      <c r="J106" s="6"/>
      <c r="K106" s="6"/>
      <c r="L106" s="6"/>
      <c r="M106" s="6"/>
      <c r="N106" s="6"/>
      <c r="O106" s="6"/>
      <c r="P106" s="6"/>
    </row>
    <row r="107" spans="1:16" x14ac:dyDescent="0.25">
      <c r="A107" s="9"/>
      <c r="B107" s="8"/>
      <c r="C107" s="8"/>
      <c r="D107" s="8"/>
      <c r="E107" s="6"/>
      <c r="F107" s="6"/>
      <c r="G107" s="6"/>
      <c r="H107" s="6"/>
      <c r="I107" s="6"/>
      <c r="J107" s="6"/>
      <c r="K107" s="6"/>
      <c r="L107" s="6"/>
      <c r="M107" s="6"/>
      <c r="N107" s="6"/>
      <c r="O107" s="6"/>
      <c r="P107" s="6"/>
    </row>
    <row r="108" spans="1:16" x14ac:dyDescent="0.25">
      <c r="A108" s="9"/>
      <c r="B108" s="8"/>
      <c r="C108" s="8"/>
      <c r="D108" s="8"/>
      <c r="E108" s="6"/>
      <c r="F108" s="6"/>
      <c r="G108" s="6"/>
      <c r="H108" s="6"/>
      <c r="I108" s="6"/>
      <c r="J108" s="6"/>
      <c r="K108" s="6"/>
      <c r="L108" s="6"/>
      <c r="M108" s="6"/>
      <c r="N108" s="6"/>
      <c r="O108" s="6"/>
      <c r="P108" s="6"/>
    </row>
    <row r="109" spans="1:16" x14ac:dyDescent="0.25">
      <c r="A109" s="9"/>
      <c r="B109" s="8"/>
      <c r="C109" s="8"/>
      <c r="D109" s="8"/>
      <c r="E109" s="6"/>
      <c r="F109" s="6"/>
      <c r="G109" s="6"/>
      <c r="H109" s="6"/>
      <c r="I109" s="6"/>
      <c r="J109" s="6"/>
      <c r="K109" s="6"/>
      <c r="L109" s="6"/>
      <c r="M109" s="6"/>
      <c r="N109" s="6"/>
      <c r="O109" s="6"/>
      <c r="P109" s="6"/>
    </row>
    <row r="110" spans="1:16" x14ac:dyDescent="0.25">
      <c r="A110" s="9"/>
      <c r="B110" s="8"/>
      <c r="C110" s="8"/>
      <c r="D110" s="8"/>
      <c r="E110" s="6"/>
      <c r="F110" s="6"/>
      <c r="G110" s="6"/>
      <c r="H110" s="6"/>
      <c r="I110" s="6"/>
      <c r="J110" s="6"/>
      <c r="K110" s="6"/>
      <c r="L110" s="6"/>
      <c r="M110" s="6"/>
      <c r="N110" s="6"/>
      <c r="O110" s="6"/>
      <c r="P110" s="6"/>
    </row>
    <row r="111" spans="1:16" x14ac:dyDescent="0.25">
      <c r="A111" s="9"/>
      <c r="B111" s="8"/>
      <c r="C111" s="8"/>
      <c r="D111" s="8"/>
      <c r="E111" s="6"/>
      <c r="F111" s="6"/>
      <c r="G111" s="6"/>
      <c r="H111" s="6"/>
      <c r="I111" s="6"/>
      <c r="J111" s="6"/>
      <c r="K111" s="6"/>
      <c r="L111" s="6"/>
      <c r="M111" s="6"/>
      <c r="N111" s="6"/>
      <c r="O111" s="6"/>
      <c r="P111" s="6"/>
    </row>
    <row r="112" spans="1:16" x14ac:dyDescent="0.25">
      <c r="A112" s="9"/>
      <c r="B112" s="8"/>
      <c r="C112" s="8"/>
      <c r="D112" s="8"/>
      <c r="E112" s="6"/>
      <c r="F112" s="6"/>
      <c r="G112" s="6"/>
      <c r="H112" s="6"/>
      <c r="I112" s="6"/>
      <c r="J112" s="6"/>
      <c r="K112" s="6"/>
      <c r="L112" s="6"/>
      <c r="M112" s="6"/>
      <c r="N112" s="6"/>
      <c r="O112" s="6"/>
      <c r="P112" s="6"/>
    </row>
    <row r="113" spans="1:16" x14ac:dyDescent="0.25">
      <c r="A113" s="9"/>
      <c r="B113" s="8"/>
      <c r="C113" s="8"/>
      <c r="D113" s="8"/>
      <c r="E113" s="6"/>
      <c r="F113" s="6"/>
      <c r="G113" s="6"/>
      <c r="H113" s="6"/>
      <c r="I113" s="6"/>
      <c r="J113" s="6"/>
      <c r="K113" s="6"/>
      <c r="L113" s="6"/>
      <c r="M113" s="6"/>
      <c r="N113" s="6"/>
      <c r="O113" s="6"/>
      <c r="P113" s="6"/>
    </row>
    <row r="114" spans="1:16" x14ac:dyDescent="0.25">
      <c r="A114" s="9"/>
      <c r="B114" s="8"/>
      <c r="C114" s="8"/>
      <c r="D114" s="8"/>
      <c r="E114" s="6"/>
      <c r="F114" s="6"/>
      <c r="G114" s="6"/>
      <c r="H114" s="6"/>
      <c r="I114" s="6"/>
      <c r="J114" s="6"/>
      <c r="K114" s="6"/>
      <c r="L114" s="6"/>
      <c r="M114" s="6"/>
      <c r="N114" s="6"/>
      <c r="O114" s="6"/>
      <c r="P114" s="6"/>
    </row>
    <row r="115" spans="1:16" x14ac:dyDescent="0.25">
      <c r="A115" s="9"/>
      <c r="B115" s="8"/>
      <c r="C115" s="8"/>
      <c r="D115" s="8"/>
      <c r="E115" s="6"/>
      <c r="F115" s="6"/>
      <c r="G115" s="6"/>
      <c r="H115" s="6"/>
      <c r="I115" s="6"/>
      <c r="J115" s="6"/>
      <c r="K115" s="6"/>
      <c r="L115" s="6"/>
      <c r="M115" s="6"/>
      <c r="N115" s="6"/>
      <c r="O115" s="6"/>
      <c r="P115" s="6"/>
    </row>
    <row r="116" spans="1:16" x14ac:dyDescent="0.25">
      <c r="A116" s="9"/>
      <c r="B116" s="8"/>
      <c r="C116" s="8"/>
      <c r="D116" s="8"/>
      <c r="E116" s="6"/>
      <c r="F116" s="6"/>
      <c r="G116" s="6"/>
      <c r="H116" s="6"/>
      <c r="I116" s="6"/>
      <c r="J116" s="6"/>
      <c r="K116" s="6"/>
      <c r="L116" s="6"/>
      <c r="M116" s="6"/>
      <c r="N116" s="6"/>
      <c r="O116" s="6"/>
      <c r="P116" s="6"/>
    </row>
    <row r="117" spans="1:16" x14ac:dyDescent="0.25">
      <c r="A117" s="9"/>
      <c r="B117" s="8"/>
      <c r="C117" s="8"/>
      <c r="D117" s="8"/>
      <c r="E117" s="6"/>
      <c r="F117" s="6"/>
      <c r="G117" s="6"/>
      <c r="H117" s="6"/>
      <c r="I117" s="6"/>
      <c r="J117" s="6"/>
      <c r="K117" s="6"/>
      <c r="L117" s="6"/>
      <c r="M117" s="6"/>
      <c r="N117" s="6"/>
      <c r="O117" s="6"/>
      <c r="P117" s="6"/>
    </row>
    <row r="118" spans="1:16" x14ac:dyDescent="0.25">
      <c r="A118" s="9"/>
      <c r="B118" s="8"/>
      <c r="C118" s="8"/>
      <c r="D118" s="8"/>
      <c r="E118" s="6"/>
      <c r="F118" s="6"/>
      <c r="G118" s="6"/>
      <c r="H118" s="6"/>
      <c r="I118" s="6"/>
      <c r="J118" s="6"/>
      <c r="K118" s="6"/>
      <c r="L118" s="6"/>
      <c r="M118" s="6"/>
      <c r="N118" s="6"/>
      <c r="O118" s="6"/>
      <c r="P118" s="6"/>
    </row>
    <row r="119" spans="1:16" x14ac:dyDescent="0.25">
      <c r="A119" s="9"/>
      <c r="B119" s="8"/>
      <c r="C119" s="8"/>
      <c r="D119" s="8"/>
      <c r="E119" s="6"/>
      <c r="F119" s="6"/>
      <c r="G119" s="6"/>
      <c r="H119" s="6"/>
      <c r="I119" s="6"/>
      <c r="J119" s="6"/>
      <c r="K119" s="6"/>
      <c r="L119" s="6"/>
      <c r="M119" s="6"/>
      <c r="N119" s="6"/>
      <c r="O119" s="6"/>
      <c r="P119" s="6"/>
    </row>
    <row r="120" spans="1:16" x14ac:dyDescent="0.25">
      <c r="A120" s="9"/>
      <c r="B120" s="8"/>
      <c r="C120" s="8"/>
      <c r="D120" s="8"/>
      <c r="E120" s="6"/>
      <c r="F120" s="6"/>
      <c r="G120" s="6"/>
      <c r="H120" s="6"/>
      <c r="I120" s="6"/>
      <c r="J120" s="6"/>
      <c r="K120" s="6"/>
      <c r="L120" s="6"/>
      <c r="M120" s="6"/>
      <c r="N120" s="6"/>
      <c r="O120" s="6"/>
      <c r="P120" s="6"/>
    </row>
    <row r="121" spans="1:16" x14ac:dyDescent="0.25">
      <c r="A121" s="9"/>
      <c r="B121" s="8"/>
      <c r="C121" s="8"/>
      <c r="D121" s="8"/>
      <c r="E121" s="6"/>
      <c r="F121" s="6"/>
      <c r="G121" s="6"/>
      <c r="H121" s="6"/>
      <c r="I121" s="6"/>
      <c r="J121" s="6"/>
      <c r="K121" s="6"/>
      <c r="L121" s="6"/>
      <c r="M121" s="6"/>
      <c r="N121" s="6"/>
      <c r="O121" s="6"/>
      <c r="P121" s="6"/>
    </row>
    <row r="122" spans="1:16" x14ac:dyDescent="0.25">
      <c r="A122" s="9"/>
      <c r="B122" s="8"/>
      <c r="C122" s="8"/>
      <c r="D122" s="8"/>
      <c r="E122" s="6"/>
      <c r="F122" s="6"/>
      <c r="G122" s="6"/>
      <c r="H122" s="6"/>
      <c r="I122" s="6"/>
      <c r="J122" s="6"/>
      <c r="K122" s="6"/>
      <c r="L122" s="6"/>
      <c r="M122" s="6"/>
      <c r="N122" s="6"/>
      <c r="O122" s="6"/>
      <c r="P122" s="6"/>
    </row>
    <row r="123" spans="1:16" x14ac:dyDescent="0.25">
      <c r="A123" s="9"/>
      <c r="B123" s="8"/>
      <c r="C123" s="8"/>
      <c r="D123" s="8"/>
      <c r="E123" s="6"/>
      <c r="F123" s="6"/>
      <c r="G123" s="6"/>
      <c r="H123" s="6"/>
      <c r="I123" s="6"/>
      <c r="J123" s="6"/>
      <c r="K123" s="6"/>
      <c r="L123" s="6"/>
      <c r="M123" s="6"/>
      <c r="N123" s="6"/>
      <c r="O123" s="6"/>
      <c r="P123" s="6"/>
    </row>
    <row r="124" spans="1:16" x14ac:dyDescent="0.25">
      <c r="A124" s="9"/>
      <c r="B124" s="8"/>
      <c r="C124" s="8"/>
      <c r="D124" s="8"/>
      <c r="E124" s="6"/>
      <c r="F124" s="6"/>
      <c r="G124" s="6"/>
      <c r="H124" s="6"/>
      <c r="I124" s="6"/>
      <c r="J124" s="6"/>
      <c r="K124" s="6"/>
      <c r="L124" s="6"/>
      <c r="M124" s="6"/>
      <c r="N124" s="6"/>
      <c r="O124" s="6"/>
      <c r="P124" s="6"/>
    </row>
    <row r="125" spans="1:16" x14ac:dyDescent="0.25">
      <c r="A125" s="9"/>
      <c r="B125" s="8"/>
      <c r="C125" s="8"/>
      <c r="D125" s="8"/>
      <c r="E125" s="6"/>
      <c r="F125" s="6"/>
      <c r="G125" s="6"/>
      <c r="H125" s="6"/>
      <c r="I125" s="6"/>
      <c r="J125" s="6"/>
      <c r="K125" s="6"/>
      <c r="L125" s="6"/>
      <c r="M125" s="6"/>
      <c r="N125" s="6"/>
      <c r="O125" s="6"/>
      <c r="P125" s="6"/>
    </row>
    <row r="126" spans="1:16" x14ac:dyDescent="0.25">
      <c r="A126" s="9"/>
      <c r="B126" s="8"/>
      <c r="C126" s="8"/>
      <c r="D126" s="8"/>
      <c r="E126" s="6"/>
      <c r="F126" s="6"/>
      <c r="G126" s="6"/>
      <c r="H126" s="6"/>
      <c r="I126" s="6"/>
      <c r="J126" s="6"/>
      <c r="K126" s="6"/>
      <c r="L126" s="6"/>
      <c r="M126" s="6"/>
      <c r="N126" s="6"/>
      <c r="O126" s="6"/>
      <c r="P126" s="6"/>
    </row>
    <row r="127" spans="1:16" x14ac:dyDescent="0.25">
      <c r="A127" s="9"/>
      <c r="B127" s="8"/>
      <c r="C127" s="8"/>
      <c r="D127" s="8"/>
      <c r="E127" s="6"/>
      <c r="F127" s="6"/>
      <c r="G127" s="6"/>
      <c r="H127" s="6"/>
      <c r="I127" s="6"/>
      <c r="J127" s="6"/>
      <c r="K127" s="6"/>
      <c r="L127" s="6"/>
      <c r="M127" s="6"/>
      <c r="N127" s="6"/>
      <c r="O127" s="6"/>
      <c r="P127" s="6"/>
    </row>
    <row r="128" spans="1:16" x14ac:dyDescent="0.25">
      <c r="A128" s="9"/>
      <c r="B128" s="8"/>
      <c r="C128" s="8"/>
      <c r="D128" s="8"/>
      <c r="E128" s="6"/>
      <c r="F128" s="6"/>
      <c r="G128" s="6"/>
      <c r="H128" s="6"/>
      <c r="I128" s="6"/>
      <c r="J128" s="6"/>
      <c r="K128" s="6"/>
      <c r="L128" s="6"/>
      <c r="M128" s="6"/>
      <c r="N128" s="6"/>
      <c r="O128" s="6"/>
      <c r="P128" s="6"/>
    </row>
    <row r="129" spans="1:16" x14ac:dyDescent="0.25">
      <c r="A129" s="9"/>
      <c r="B129" s="8"/>
      <c r="C129" s="8"/>
      <c r="D129" s="8"/>
      <c r="E129" s="6"/>
      <c r="F129" s="6"/>
      <c r="G129" s="6"/>
      <c r="H129" s="6"/>
      <c r="I129" s="6"/>
      <c r="J129" s="6"/>
      <c r="K129" s="6"/>
      <c r="L129" s="6"/>
      <c r="M129" s="6"/>
      <c r="N129" s="6"/>
      <c r="O129" s="6"/>
      <c r="P129" s="6"/>
    </row>
    <row r="130" spans="1:16" x14ac:dyDescent="0.25">
      <c r="A130" s="9"/>
      <c r="B130" s="8"/>
      <c r="C130" s="8"/>
      <c r="D130" s="8"/>
      <c r="E130" s="6"/>
      <c r="F130" s="6"/>
      <c r="G130" s="6"/>
      <c r="H130" s="6"/>
      <c r="I130" s="6"/>
      <c r="J130" s="6"/>
      <c r="K130" s="6"/>
      <c r="L130" s="6"/>
      <c r="M130" s="6"/>
      <c r="N130" s="6"/>
      <c r="O130" s="6"/>
      <c r="P130" s="6"/>
    </row>
    <row r="131" spans="1:16" x14ac:dyDescent="0.25">
      <c r="A131" s="9"/>
      <c r="B131" s="8"/>
      <c r="C131" s="8"/>
      <c r="D131" s="8"/>
      <c r="E131" s="6"/>
      <c r="F131" s="6"/>
      <c r="G131" s="6"/>
      <c r="H131" s="6"/>
      <c r="I131" s="6"/>
      <c r="J131" s="6"/>
      <c r="K131" s="6"/>
      <c r="L131" s="6"/>
      <c r="M131" s="6"/>
      <c r="N131" s="6"/>
      <c r="O131" s="6"/>
      <c r="P131" s="6"/>
    </row>
    <row r="132" spans="1:16" x14ac:dyDescent="0.25">
      <c r="A132" s="9"/>
      <c r="B132" s="8"/>
      <c r="C132" s="8"/>
      <c r="D132" s="8"/>
      <c r="E132" s="6"/>
      <c r="F132" s="6"/>
      <c r="G132" s="6"/>
      <c r="H132" s="6"/>
      <c r="I132" s="6"/>
      <c r="J132" s="6"/>
      <c r="K132" s="6"/>
      <c r="L132" s="6"/>
      <c r="M132" s="6"/>
      <c r="N132" s="6"/>
      <c r="O132" s="6"/>
      <c r="P132" s="6"/>
    </row>
    <row r="133" spans="1:16" x14ac:dyDescent="0.25">
      <c r="A133" s="9"/>
      <c r="B133" s="8"/>
      <c r="C133" s="8"/>
      <c r="D133" s="8"/>
      <c r="E133" s="6"/>
      <c r="F133" s="6"/>
      <c r="G133" s="6"/>
      <c r="H133" s="6"/>
      <c r="I133" s="6"/>
      <c r="J133" s="6"/>
      <c r="K133" s="6"/>
      <c r="L133" s="6"/>
      <c r="M133" s="6"/>
      <c r="N133" s="6"/>
      <c r="O133" s="6"/>
      <c r="P133" s="6"/>
    </row>
    <row r="134" spans="1:16" x14ac:dyDescent="0.25">
      <c r="A134" s="9"/>
      <c r="B134" s="8"/>
      <c r="C134" s="8"/>
      <c r="D134" s="8"/>
      <c r="E134" s="6"/>
      <c r="F134" s="6"/>
      <c r="G134" s="6"/>
      <c r="H134" s="6"/>
      <c r="I134" s="6"/>
      <c r="J134" s="6"/>
      <c r="K134" s="6"/>
      <c r="L134" s="6"/>
      <c r="M134" s="6"/>
      <c r="N134" s="6"/>
      <c r="O134" s="6"/>
      <c r="P134" s="6"/>
    </row>
    <row r="135" spans="1:16" x14ac:dyDescent="0.25">
      <c r="A135" s="9"/>
      <c r="B135" s="8"/>
      <c r="C135" s="8"/>
      <c r="D135" s="8"/>
      <c r="E135" s="6"/>
      <c r="F135" s="6"/>
      <c r="G135" s="6"/>
      <c r="H135" s="6"/>
      <c r="I135" s="6"/>
      <c r="J135" s="6"/>
      <c r="K135" s="6"/>
      <c r="L135" s="6"/>
      <c r="M135" s="6"/>
      <c r="N135" s="6"/>
      <c r="O135" s="6"/>
      <c r="P135" s="6"/>
    </row>
    <row r="136" spans="1:16" x14ac:dyDescent="0.25">
      <c r="A136" s="9"/>
      <c r="B136" s="8"/>
      <c r="C136" s="8"/>
      <c r="D136" s="8"/>
      <c r="E136" s="6"/>
      <c r="F136" s="6"/>
      <c r="G136" s="6"/>
      <c r="H136" s="6"/>
      <c r="I136" s="6"/>
      <c r="J136" s="6"/>
      <c r="K136" s="6"/>
      <c r="L136" s="6"/>
      <c r="M136" s="6"/>
      <c r="N136" s="6"/>
      <c r="O136" s="6"/>
      <c r="P136" s="6"/>
    </row>
    <row r="137" spans="1:16" x14ac:dyDescent="0.25">
      <c r="A137" s="9"/>
      <c r="B137" s="8"/>
      <c r="C137" s="8"/>
      <c r="D137" s="8"/>
      <c r="E137" s="6"/>
      <c r="F137" s="6"/>
      <c r="G137" s="6"/>
      <c r="H137" s="6"/>
      <c r="I137" s="6"/>
      <c r="J137" s="6"/>
      <c r="K137" s="6"/>
      <c r="L137" s="6"/>
      <c r="M137" s="6"/>
      <c r="N137" s="6"/>
      <c r="O137" s="6"/>
      <c r="P137" s="6"/>
    </row>
    <row r="138" spans="1:16" x14ac:dyDescent="0.25">
      <c r="A138" s="9"/>
      <c r="B138" s="8"/>
      <c r="C138" s="8"/>
      <c r="D138" s="8"/>
      <c r="E138" s="6"/>
      <c r="F138" s="6"/>
      <c r="G138" s="6"/>
      <c r="H138" s="6"/>
      <c r="I138" s="6"/>
      <c r="J138" s="6"/>
      <c r="K138" s="6"/>
      <c r="L138" s="6"/>
      <c r="M138" s="6"/>
      <c r="N138" s="6"/>
      <c r="O138" s="6"/>
      <c r="P138" s="6"/>
    </row>
    <row r="139" spans="1:16" x14ac:dyDescent="0.25">
      <c r="A139" s="9"/>
      <c r="B139" s="8"/>
      <c r="C139" s="8"/>
      <c r="D139" s="8"/>
      <c r="E139" s="6"/>
      <c r="F139" s="6"/>
      <c r="G139" s="6"/>
      <c r="H139" s="6"/>
      <c r="I139" s="6"/>
      <c r="J139" s="6"/>
      <c r="K139" s="6"/>
      <c r="L139" s="6"/>
      <c r="M139" s="6"/>
      <c r="N139" s="6"/>
      <c r="O139" s="6"/>
      <c r="P139" s="6"/>
    </row>
    <row r="140" spans="1:16" x14ac:dyDescent="0.25">
      <c r="A140" s="9"/>
      <c r="B140" s="8"/>
      <c r="C140" s="8"/>
      <c r="D140" s="8"/>
      <c r="E140" s="6"/>
      <c r="F140" s="6"/>
      <c r="G140" s="6"/>
      <c r="H140" s="6"/>
      <c r="I140" s="6"/>
      <c r="J140" s="6"/>
      <c r="K140" s="6"/>
      <c r="L140" s="6"/>
      <c r="M140" s="6"/>
      <c r="N140" s="6"/>
      <c r="O140" s="6"/>
      <c r="P140" s="6"/>
    </row>
    <row r="141" spans="1:16" x14ac:dyDescent="0.25">
      <c r="A141" s="9"/>
      <c r="B141" s="8"/>
      <c r="C141" s="8"/>
      <c r="D141" s="8"/>
      <c r="E141" s="6"/>
      <c r="F141" s="6"/>
      <c r="G141" s="6"/>
      <c r="H141" s="6"/>
      <c r="I141" s="6"/>
      <c r="J141" s="6"/>
      <c r="K141" s="6"/>
      <c r="L141" s="6"/>
      <c r="M141" s="6"/>
      <c r="N141" s="6"/>
      <c r="O141" s="6"/>
      <c r="P141" s="6"/>
    </row>
    <row r="142" spans="1:16" x14ac:dyDescent="0.25">
      <c r="A142" s="9"/>
      <c r="B142" s="8"/>
      <c r="C142" s="8"/>
      <c r="D142" s="8"/>
      <c r="E142" s="6"/>
      <c r="F142" s="6"/>
      <c r="G142" s="6"/>
      <c r="H142" s="6"/>
      <c r="I142" s="6"/>
      <c r="J142" s="6"/>
      <c r="K142" s="6"/>
      <c r="L142" s="6"/>
      <c r="M142" s="6"/>
      <c r="N142" s="6"/>
      <c r="O142" s="6"/>
      <c r="P142" s="6"/>
    </row>
    <row r="143" spans="1:16" x14ac:dyDescent="0.25">
      <c r="A143" s="9"/>
      <c r="B143" s="8"/>
      <c r="C143" s="8"/>
      <c r="D143" s="8"/>
      <c r="E143" s="6"/>
      <c r="F143" s="6"/>
      <c r="G143" s="6"/>
      <c r="H143" s="6"/>
      <c r="I143" s="6"/>
      <c r="J143" s="6"/>
      <c r="K143" s="6"/>
      <c r="L143" s="6"/>
      <c r="M143" s="6"/>
      <c r="N143" s="6"/>
      <c r="O143" s="6"/>
      <c r="P143" s="6"/>
    </row>
    <row r="144" spans="1:16" x14ac:dyDescent="0.25">
      <c r="A144" s="9"/>
      <c r="B144" s="8"/>
      <c r="C144" s="8"/>
      <c r="D144" s="8"/>
      <c r="E144" s="6"/>
      <c r="F144" s="6"/>
      <c r="G144" s="6"/>
      <c r="H144" s="6"/>
      <c r="I144" s="6"/>
      <c r="J144" s="6"/>
      <c r="K144" s="6"/>
      <c r="L144" s="6"/>
      <c r="M144" s="6"/>
      <c r="N144" s="6"/>
      <c r="O144" s="6"/>
      <c r="P144" s="6"/>
    </row>
    <row r="145" spans="1:16" x14ac:dyDescent="0.25">
      <c r="A145" s="9"/>
      <c r="B145" s="8"/>
      <c r="C145" s="8"/>
      <c r="D145" s="8"/>
      <c r="E145" s="6"/>
      <c r="F145" s="6"/>
      <c r="G145" s="6"/>
      <c r="H145" s="6"/>
      <c r="I145" s="6"/>
      <c r="J145" s="6"/>
      <c r="K145" s="6"/>
      <c r="L145" s="6"/>
      <c r="M145" s="6"/>
      <c r="N145" s="6"/>
      <c r="O145" s="6"/>
      <c r="P145" s="6"/>
    </row>
    <row r="146" spans="1:16" x14ac:dyDescent="0.25">
      <c r="A146" s="9"/>
      <c r="B146" s="8"/>
      <c r="C146" s="8"/>
      <c r="D146" s="8"/>
      <c r="E146" s="6"/>
      <c r="F146" s="6"/>
      <c r="G146" s="6"/>
      <c r="H146" s="6"/>
      <c r="I146" s="6"/>
      <c r="J146" s="6"/>
      <c r="K146" s="6"/>
      <c r="L146" s="6"/>
      <c r="M146" s="6"/>
      <c r="N146" s="6"/>
      <c r="O146" s="6"/>
      <c r="P146" s="6"/>
    </row>
    <row r="147" spans="1:16" x14ac:dyDescent="0.25">
      <c r="A147" s="9"/>
      <c r="B147" s="8"/>
      <c r="C147" s="8"/>
      <c r="D147" s="8"/>
      <c r="E147" s="6"/>
      <c r="F147" s="6"/>
      <c r="G147" s="6"/>
      <c r="H147" s="6"/>
      <c r="I147" s="6"/>
      <c r="J147" s="6"/>
      <c r="K147" s="6"/>
      <c r="L147" s="6"/>
      <c r="M147" s="6"/>
      <c r="N147" s="6"/>
      <c r="O147" s="6"/>
      <c r="P147" s="6"/>
    </row>
    <row r="148" spans="1:16" x14ac:dyDescent="0.25">
      <c r="A148" s="9"/>
      <c r="B148" s="8"/>
      <c r="C148" s="8"/>
      <c r="D148" s="8"/>
      <c r="E148" s="6"/>
      <c r="F148" s="6"/>
      <c r="G148" s="6"/>
      <c r="H148" s="6"/>
      <c r="I148" s="6"/>
      <c r="J148" s="6"/>
      <c r="K148" s="6"/>
      <c r="L148" s="6"/>
      <c r="M148" s="6"/>
      <c r="N148" s="6"/>
      <c r="O148" s="6"/>
      <c r="P148" s="6"/>
    </row>
    <row r="149" spans="1:16" x14ac:dyDescent="0.25">
      <c r="A149" s="9"/>
      <c r="B149" s="8"/>
      <c r="C149" s="8"/>
      <c r="D149" s="8"/>
      <c r="E149" s="6"/>
      <c r="F149" s="6"/>
      <c r="G149" s="6"/>
      <c r="H149" s="6"/>
      <c r="I149" s="6"/>
      <c r="J149" s="6"/>
      <c r="K149" s="6"/>
      <c r="L149" s="6"/>
      <c r="M149" s="6"/>
      <c r="N149" s="6"/>
      <c r="O149" s="6"/>
      <c r="P149" s="6"/>
    </row>
    <row r="150" spans="1:16" x14ac:dyDescent="0.25">
      <c r="A150" s="9"/>
      <c r="B150" s="8"/>
      <c r="C150" s="8"/>
      <c r="D150" s="8"/>
      <c r="E150" s="6"/>
      <c r="F150" s="6"/>
      <c r="G150" s="6"/>
      <c r="H150" s="6"/>
      <c r="I150" s="6"/>
      <c r="J150" s="6"/>
      <c r="K150" s="6"/>
      <c r="L150" s="6"/>
      <c r="M150" s="6"/>
      <c r="N150" s="6"/>
      <c r="O150" s="6"/>
      <c r="P150" s="6"/>
    </row>
    <row r="151" spans="1:16" x14ac:dyDescent="0.25">
      <c r="A151" s="9"/>
      <c r="B151" s="8"/>
      <c r="C151" s="8"/>
      <c r="D151" s="8"/>
      <c r="E151" s="6"/>
      <c r="F151" s="6"/>
      <c r="G151" s="6"/>
      <c r="H151" s="6"/>
      <c r="I151" s="6"/>
      <c r="J151" s="6"/>
      <c r="K151" s="6"/>
      <c r="L151" s="6"/>
      <c r="M151" s="6"/>
      <c r="N151" s="6"/>
      <c r="O151" s="6"/>
      <c r="P151" s="6"/>
    </row>
    <row r="152" spans="1:16" x14ac:dyDescent="0.25">
      <c r="A152" s="9"/>
      <c r="B152" s="8"/>
      <c r="C152" s="8"/>
      <c r="D152" s="8"/>
      <c r="E152" s="6"/>
      <c r="F152" s="6"/>
      <c r="G152" s="6"/>
      <c r="H152" s="6"/>
      <c r="I152" s="6"/>
      <c r="J152" s="6"/>
      <c r="K152" s="6"/>
      <c r="L152" s="6"/>
      <c r="M152" s="6"/>
      <c r="N152" s="6"/>
      <c r="O152" s="6"/>
      <c r="P152" s="6"/>
    </row>
    <row r="153" spans="1:16" x14ac:dyDescent="0.25">
      <c r="A153" s="9"/>
      <c r="B153" s="8"/>
      <c r="C153" s="8"/>
      <c r="D153" s="8"/>
      <c r="E153" s="6"/>
      <c r="F153" s="6"/>
      <c r="G153" s="6"/>
      <c r="H153" s="6"/>
      <c r="I153" s="6"/>
      <c r="J153" s="6"/>
      <c r="K153" s="6"/>
      <c r="L153" s="6"/>
      <c r="M153" s="6"/>
      <c r="N153" s="6"/>
      <c r="O153" s="6"/>
      <c r="P153" s="6"/>
    </row>
    <row r="154" spans="1:16" x14ac:dyDescent="0.25">
      <c r="A154" s="9"/>
      <c r="B154" s="8"/>
      <c r="C154" s="8"/>
      <c r="D154" s="8"/>
      <c r="E154" s="6"/>
      <c r="F154" s="6"/>
      <c r="G154" s="6"/>
      <c r="H154" s="6"/>
      <c r="I154" s="6"/>
      <c r="J154" s="6"/>
      <c r="K154" s="6"/>
      <c r="L154" s="6"/>
      <c r="M154" s="6"/>
      <c r="N154" s="6"/>
      <c r="O154" s="6"/>
      <c r="P154" s="6"/>
    </row>
    <row r="155" spans="1:16" x14ac:dyDescent="0.25">
      <c r="A155" s="9"/>
      <c r="B155" s="8"/>
      <c r="C155" s="8"/>
      <c r="D155" s="8"/>
      <c r="E155" s="6"/>
      <c r="F155" s="6"/>
      <c r="G155" s="6"/>
      <c r="H155" s="6"/>
      <c r="I155" s="6"/>
      <c r="J155" s="6"/>
      <c r="K155" s="6"/>
      <c r="L155" s="6"/>
      <c r="M155" s="6"/>
      <c r="N155" s="6"/>
      <c r="O155" s="6"/>
      <c r="P155" s="6"/>
    </row>
    <row r="156" spans="1:16" x14ac:dyDescent="0.25">
      <c r="A156" s="9"/>
      <c r="B156" s="8"/>
      <c r="C156" s="8"/>
      <c r="D156" s="8"/>
      <c r="E156" s="6"/>
      <c r="F156" s="6"/>
      <c r="G156" s="6"/>
      <c r="H156" s="6"/>
      <c r="I156" s="6"/>
      <c r="J156" s="6"/>
      <c r="K156" s="6"/>
      <c r="L156" s="6"/>
      <c r="M156" s="6"/>
      <c r="N156" s="6"/>
      <c r="O156" s="6"/>
      <c r="P156" s="6"/>
    </row>
    <row r="157" spans="1:16" x14ac:dyDescent="0.25">
      <c r="A157" s="9"/>
      <c r="B157" s="8"/>
      <c r="C157" s="8"/>
      <c r="D157" s="8"/>
      <c r="E157" s="6"/>
      <c r="F157" s="6"/>
      <c r="G157" s="6"/>
      <c r="H157" s="6"/>
      <c r="I157" s="6"/>
      <c r="J157" s="6"/>
      <c r="K157" s="6"/>
      <c r="L157" s="6"/>
      <c r="M157" s="6"/>
      <c r="N157" s="6"/>
      <c r="O157" s="6"/>
      <c r="P157" s="6"/>
    </row>
    <row r="158" spans="1:16" x14ac:dyDescent="0.25">
      <c r="A158" s="9"/>
      <c r="B158" s="8"/>
      <c r="C158" s="8"/>
      <c r="D158" s="8"/>
      <c r="E158" s="6"/>
      <c r="F158" s="6"/>
      <c r="G158" s="6"/>
      <c r="H158" s="6"/>
      <c r="I158" s="6"/>
      <c r="J158" s="6"/>
      <c r="K158" s="6"/>
      <c r="L158" s="6"/>
      <c r="M158" s="6"/>
      <c r="N158" s="6"/>
      <c r="O158" s="6"/>
      <c r="P158" s="6"/>
    </row>
    <row r="159" spans="1:16" x14ac:dyDescent="0.25">
      <c r="A159" s="9"/>
      <c r="B159" s="8"/>
      <c r="C159" s="8"/>
      <c r="D159" s="8"/>
      <c r="E159" s="6"/>
      <c r="F159" s="6"/>
      <c r="G159" s="6"/>
      <c r="H159" s="6"/>
      <c r="I159" s="6"/>
      <c r="J159" s="6"/>
      <c r="K159" s="6"/>
      <c r="L159" s="6"/>
      <c r="M159" s="6"/>
      <c r="N159" s="6"/>
      <c r="O159" s="6"/>
      <c r="P159" s="6"/>
    </row>
    <row r="160" spans="1:16" x14ac:dyDescent="0.25">
      <c r="A160" s="9"/>
      <c r="B160" s="8"/>
      <c r="C160" s="8"/>
      <c r="D160" s="8"/>
      <c r="E160" s="6"/>
      <c r="F160" s="6"/>
      <c r="G160" s="6"/>
      <c r="H160" s="6"/>
      <c r="I160" s="6"/>
      <c r="J160" s="6"/>
      <c r="K160" s="6"/>
      <c r="L160" s="6"/>
      <c r="M160" s="6"/>
      <c r="N160" s="6"/>
      <c r="O160" s="6"/>
      <c r="P160" s="6"/>
    </row>
    <row r="161" spans="1:16" x14ac:dyDescent="0.25">
      <c r="A161" s="9"/>
      <c r="B161" s="8"/>
      <c r="C161" s="8"/>
      <c r="D161" s="8"/>
      <c r="E161" s="6"/>
      <c r="F161" s="6"/>
      <c r="G161" s="6"/>
      <c r="H161" s="6"/>
      <c r="I161" s="6"/>
      <c r="J161" s="6"/>
      <c r="K161" s="6"/>
      <c r="L161" s="6"/>
      <c r="M161" s="6"/>
      <c r="N161" s="6"/>
      <c r="O161" s="6"/>
      <c r="P161" s="6"/>
    </row>
    <row r="162" spans="1:16" x14ac:dyDescent="0.25">
      <c r="A162" s="9"/>
      <c r="B162" s="8"/>
      <c r="C162" s="8"/>
      <c r="D162" s="8"/>
      <c r="E162" s="6"/>
      <c r="F162" s="6"/>
      <c r="G162" s="6"/>
      <c r="H162" s="6"/>
      <c r="I162" s="6"/>
      <c r="J162" s="6"/>
      <c r="K162" s="6"/>
      <c r="L162" s="6"/>
      <c r="M162" s="6"/>
      <c r="N162" s="6"/>
      <c r="O162" s="6"/>
      <c r="P162" s="6"/>
    </row>
    <row r="163" spans="1:16" x14ac:dyDescent="0.25">
      <c r="A163" s="9"/>
      <c r="B163" s="8"/>
      <c r="C163" s="8"/>
      <c r="D163" s="8"/>
      <c r="E163" s="6"/>
      <c r="F163" s="6"/>
      <c r="G163" s="6"/>
      <c r="H163" s="6"/>
      <c r="I163" s="6"/>
      <c r="J163" s="6"/>
      <c r="K163" s="6"/>
      <c r="L163" s="6"/>
      <c r="M163" s="6"/>
      <c r="N163" s="6"/>
      <c r="O163" s="6"/>
      <c r="P163" s="6"/>
    </row>
    <row r="164" spans="1:16" x14ac:dyDescent="0.25">
      <c r="A164" s="9"/>
      <c r="B164" s="8"/>
      <c r="C164" s="8"/>
      <c r="D164" s="8"/>
      <c r="E164" s="6"/>
      <c r="F164" s="6"/>
      <c r="G164" s="6"/>
      <c r="H164" s="6"/>
      <c r="I164" s="6"/>
      <c r="J164" s="6"/>
      <c r="K164" s="6"/>
      <c r="L164" s="6"/>
      <c r="M164" s="6"/>
      <c r="N164" s="6"/>
      <c r="O164" s="6"/>
      <c r="P164" s="6"/>
    </row>
    <row r="165" spans="1:16" x14ac:dyDescent="0.25">
      <c r="A165" s="9"/>
      <c r="B165" s="8"/>
      <c r="C165" s="8"/>
      <c r="D165" s="8"/>
      <c r="E165" s="6"/>
      <c r="F165" s="6"/>
      <c r="G165" s="6"/>
      <c r="H165" s="6"/>
      <c r="I165" s="6"/>
      <c r="J165" s="6"/>
      <c r="K165" s="6"/>
      <c r="L165" s="6"/>
      <c r="M165" s="6"/>
      <c r="N165" s="6"/>
      <c r="O165" s="6"/>
      <c r="P165" s="6"/>
    </row>
    <row r="166" spans="1:16" x14ac:dyDescent="0.25">
      <c r="A166" s="9"/>
      <c r="B166" s="8"/>
      <c r="C166" s="8"/>
      <c r="D166" s="8"/>
      <c r="E166" s="6"/>
      <c r="F166" s="6"/>
      <c r="G166" s="6"/>
      <c r="H166" s="6"/>
      <c r="I166" s="6"/>
      <c r="J166" s="6"/>
      <c r="K166" s="6"/>
      <c r="L166" s="6"/>
      <c r="M166" s="6"/>
      <c r="N166" s="6"/>
      <c r="O166" s="6"/>
      <c r="P166" s="6"/>
    </row>
    <row r="167" spans="1:16" x14ac:dyDescent="0.25">
      <c r="A167" s="9"/>
      <c r="B167" s="8"/>
      <c r="C167" s="8"/>
      <c r="D167" s="8"/>
      <c r="E167" s="6"/>
      <c r="F167" s="6"/>
      <c r="G167" s="6"/>
      <c r="H167" s="6"/>
      <c r="I167" s="6"/>
      <c r="J167" s="6"/>
      <c r="K167" s="6"/>
      <c r="L167" s="6"/>
      <c r="M167" s="6"/>
      <c r="N167" s="6"/>
      <c r="O167" s="6"/>
      <c r="P167" s="6"/>
    </row>
    <row r="168" spans="1:16" x14ac:dyDescent="0.25">
      <c r="A168" s="9"/>
      <c r="B168" s="8"/>
      <c r="C168" s="8"/>
      <c r="D168" s="8"/>
      <c r="E168" s="6"/>
      <c r="F168" s="6"/>
      <c r="G168" s="6"/>
      <c r="H168" s="6"/>
      <c r="I168" s="6"/>
      <c r="J168" s="6"/>
      <c r="K168" s="6"/>
      <c r="L168" s="6"/>
      <c r="M168" s="6"/>
      <c r="N168" s="6"/>
      <c r="O168" s="6"/>
      <c r="P168" s="6"/>
    </row>
    <row r="169" spans="1:16" x14ac:dyDescent="0.25">
      <c r="A169" s="9"/>
      <c r="B169" s="8"/>
      <c r="C169" s="8"/>
      <c r="D169" s="8"/>
      <c r="E169" s="6"/>
      <c r="F169" s="6"/>
      <c r="G169" s="6"/>
      <c r="H169" s="6"/>
      <c r="I169" s="6"/>
      <c r="J169" s="6"/>
      <c r="K169" s="6"/>
      <c r="L169" s="6"/>
      <c r="M169" s="6"/>
      <c r="N169" s="6"/>
      <c r="O169" s="6"/>
      <c r="P169" s="6"/>
    </row>
    <row r="170" spans="1:16" x14ac:dyDescent="0.25">
      <c r="A170" s="9"/>
      <c r="B170" s="8"/>
      <c r="C170" s="8"/>
      <c r="D170" s="8"/>
      <c r="E170" s="6"/>
      <c r="F170" s="6"/>
      <c r="G170" s="6"/>
      <c r="H170" s="6"/>
      <c r="I170" s="6"/>
      <c r="J170" s="6"/>
      <c r="K170" s="6"/>
      <c r="L170" s="6"/>
      <c r="M170" s="6"/>
      <c r="N170" s="6"/>
      <c r="O170" s="6"/>
      <c r="P170" s="6"/>
    </row>
    <row r="171" spans="1:16" x14ac:dyDescent="0.25">
      <c r="A171" s="9"/>
      <c r="B171" s="8"/>
      <c r="C171" s="8"/>
      <c r="D171" s="8"/>
      <c r="E171" s="6"/>
      <c r="F171" s="6"/>
      <c r="G171" s="6"/>
      <c r="H171" s="6"/>
      <c r="I171" s="6"/>
      <c r="J171" s="6"/>
      <c r="K171" s="6"/>
      <c r="L171" s="6"/>
      <c r="M171" s="6"/>
      <c r="N171" s="6"/>
      <c r="O171" s="6"/>
      <c r="P171" s="6"/>
    </row>
    <row r="172" spans="1:16" x14ac:dyDescent="0.25">
      <c r="A172" s="9"/>
      <c r="B172" s="8"/>
      <c r="C172" s="8"/>
      <c r="D172" s="8"/>
      <c r="E172" s="6"/>
      <c r="F172" s="6"/>
      <c r="G172" s="6"/>
      <c r="H172" s="6"/>
      <c r="I172" s="6"/>
      <c r="J172" s="6"/>
      <c r="K172" s="6"/>
      <c r="L172" s="6"/>
      <c r="M172" s="6"/>
      <c r="N172" s="6"/>
      <c r="O172" s="6"/>
      <c r="P172" s="6"/>
    </row>
    <row r="173" spans="1:16" x14ac:dyDescent="0.25">
      <c r="A173" s="9"/>
      <c r="B173" s="8"/>
      <c r="C173" s="8"/>
      <c r="D173" s="8"/>
      <c r="E173" s="6"/>
      <c r="F173" s="6"/>
      <c r="G173" s="6"/>
      <c r="H173" s="6"/>
      <c r="I173" s="6"/>
      <c r="J173" s="6"/>
      <c r="K173" s="6"/>
      <c r="L173" s="6"/>
      <c r="M173" s="6"/>
      <c r="N173" s="6"/>
      <c r="O173" s="6"/>
      <c r="P173" s="6"/>
    </row>
    <row r="174" spans="1:16" x14ac:dyDescent="0.25">
      <c r="A174" s="9"/>
      <c r="B174" s="8"/>
      <c r="C174" s="8"/>
      <c r="D174" s="8"/>
      <c r="E174" s="6"/>
      <c r="F174" s="6"/>
      <c r="G174" s="6"/>
      <c r="H174" s="6"/>
      <c r="I174" s="6"/>
      <c r="J174" s="6"/>
      <c r="K174" s="6"/>
      <c r="L174" s="6"/>
      <c r="M174" s="6"/>
      <c r="N174" s="6"/>
      <c r="O174" s="6"/>
      <c r="P174" s="6"/>
    </row>
    <row r="175" spans="1:16" x14ac:dyDescent="0.25">
      <c r="A175" s="9"/>
      <c r="B175" s="8"/>
      <c r="C175" s="8"/>
      <c r="D175" s="8"/>
      <c r="E175" s="6"/>
      <c r="F175" s="6"/>
      <c r="G175" s="6"/>
      <c r="H175" s="6"/>
      <c r="I175" s="6"/>
      <c r="J175" s="6"/>
      <c r="K175" s="6"/>
      <c r="L175" s="6"/>
      <c r="M175" s="6"/>
      <c r="N175" s="6"/>
      <c r="O175" s="6"/>
      <c r="P175" s="6"/>
    </row>
    <row r="176" spans="1:16" x14ac:dyDescent="0.25">
      <c r="A176" s="9"/>
      <c r="B176" s="8"/>
      <c r="C176" s="8"/>
      <c r="D176" s="8"/>
      <c r="E176" s="6"/>
      <c r="F176" s="6"/>
      <c r="G176" s="6"/>
      <c r="H176" s="6"/>
      <c r="I176" s="6"/>
      <c r="J176" s="6"/>
      <c r="K176" s="6"/>
      <c r="L176" s="6"/>
      <c r="M176" s="6"/>
      <c r="N176" s="6"/>
      <c r="O176" s="6"/>
      <c r="P176" s="6"/>
    </row>
    <row r="177" spans="1:16" x14ac:dyDescent="0.25">
      <c r="A177" s="9"/>
      <c r="B177" s="8"/>
      <c r="C177" s="8"/>
      <c r="D177" s="8"/>
      <c r="E177" s="6"/>
      <c r="F177" s="6"/>
      <c r="G177" s="6"/>
      <c r="H177" s="6"/>
      <c r="I177" s="6"/>
      <c r="J177" s="6"/>
      <c r="K177" s="6"/>
      <c r="L177" s="6"/>
      <c r="M177" s="6"/>
      <c r="N177" s="6"/>
      <c r="O177" s="6"/>
      <c r="P177" s="6"/>
    </row>
    <row r="178" spans="1:16" x14ac:dyDescent="0.25">
      <c r="A178" s="9"/>
      <c r="B178" s="8"/>
      <c r="C178" s="8"/>
      <c r="D178" s="8"/>
      <c r="E178" s="6"/>
      <c r="F178" s="6"/>
      <c r="G178" s="6"/>
      <c r="H178" s="6"/>
      <c r="I178" s="6"/>
      <c r="J178" s="6"/>
      <c r="K178" s="6"/>
      <c r="L178" s="6"/>
      <c r="M178" s="6"/>
      <c r="N178" s="6"/>
      <c r="O178" s="6"/>
      <c r="P178" s="6"/>
    </row>
    <row r="179" spans="1:16" x14ac:dyDescent="0.25">
      <c r="A179" s="9"/>
      <c r="B179" s="8"/>
      <c r="C179" s="8"/>
      <c r="D179" s="8"/>
      <c r="E179" s="6"/>
      <c r="F179" s="6"/>
      <c r="G179" s="6"/>
      <c r="H179" s="6"/>
      <c r="I179" s="6"/>
      <c r="J179" s="6"/>
      <c r="K179" s="6"/>
      <c r="L179" s="6"/>
      <c r="M179" s="6"/>
      <c r="N179" s="6"/>
      <c r="O179" s="6"/>
      <c r="P179" s="6"/>
    </row>
    <row r="180" spans="1:16" x14ac:dyDescent="0.25">
      <c r="A180" s="9"/>
      <c r="B180" s="8"/>
      <c r="C180" s="8"/>
      <c r="D180" s="8"/>
      <c r="E180" s="6"/>
      <c r="F180" s="6"/>
      <c r="G180" s="6"/>
      <c r="H180" s="6"/>
      <c r="I180" s="6"/>
      <c r="J180" s="6"/>
      <c r="K180" s="6"/>
      <c r="L180" s="6"/>
      <c r="M180" s="6"/>
      <c r="N180" s="6"/>
      <c r="O180" s="6"/>
      <c r="P180" s="6"/>
    </row>
    <row r="181" spans="1:16" x14ac:dyDescent="0.25">
      <c r="A181" s="9"/>
      <c r="B181" s="8"/>
      <c r="C181" s="8"/>
      <c r="D181" s="8"/>
      <c r="E181" s="6"/>
      <c r="F181" s="6"/>
      <c r="G181" s="6"/>
      <c r="H181" s="6"/>
      <c r="I181" s="6"/>
      <c r="J181" s="6"/>
      <c r="K181" s="6"/>
      <c r="L181" s="6"/>
      <c r="M181" s="6"/>
      <c r="N181" s="6"/>
      <c r="O181" s="6"/>
      <c r="P181" s="6"/>
    </row>
    <row r="182" spans="1:16" x14ac:dyDescent="0.25">
      <c r="A182" s="9"/>
      <c r="B182" s="8"/>
      <c r="C182" s="8"/>
      <c r="D182" s="8"/>
      <c r="E182" s="6"/>
      <c r="F182" s="6"/>
      <c r="G182" s="6"/>
      <c r="H182" s="6"/>
      <c r="I182" s="6"/>
      <c r="J182" s="6"/>
      <c r="K182" s="6"/>
      <c r="L182" s="6"/>
      <c r="M182" s="6"/>
      <c r="N182" s="6"/>
      <c r="O182" s="6"/>
      <c r="P182" s="6"/>
    </row>
    <row r="183" spans="1:16" x14ac:dyDescent="0.25">
      <c r="A183" s="9"/>
      <c r="B183" s="8"/>
      <c r="C183" s="8"/>
      <c r="D183" s="8"/>
      <c r="E183" s="6"/>
      <c r="F183" s="6"/>
      <c r="G183" s="6"/>
      <c r="H183" s="6"/>
      <c r="I183" s="6"/>
      <c r="J183" s="6"/>
      <c r="K183" s="6"/>
      <c r="L183" s="6"/>
      <c r="M183" s="6"/>
      <c r="N183" s="6"/>
      <c r="O183" s="6"/>
      <c r="P183" s="6"/>
    </row>
    <row r="184" spans="1:16" x14ac:dyDescent="0.25">
      <c r="A184" s="9"/>
      <c r="B184" s="8"/>
      <c r="C184" s="8"/>
      <c r="D184" s="8"/>
      <c r="E184" s="6"/>
      <c r="F184" s="6"/>
      <c r="G184" s="6"/>
      <c r="H184" s="6"/>
      <c r="I184" s="6"/>
      <c r="J184" s="6"/>
      <c r="K184" s="6"/>
      <c r="L184" s="6"/>
      <c r="M184" s="6"/>
      <c r="N184" s="6"/>
      <c r="O184" s="6"/>
      <c r="P184" s="6"/>
    </row>
    <row r="185" spans="1:16" x14ac:dyDescent="0.25">
      <c r="A185" s="9"/>
      <c r="B185" s="8"/>
      <c r="C185" s="8"/>
      <c r="D185" s="8"/>
      <c r="E185" s="6"/>
      <c r="F185" s="6"/>
      <c r="G185" s="6"/>
      <c r="H185" s="6"/>
      <c r="I185" s="6"/>
      <c r="J185" s="6"/>
      <c r="K185" s="6"/>
      <c r="L185" s="6"/>
      <c r="M185" s="6"/>
      <c r="N185" s="6"/>
      <c r="O185" s="6"/>
      <c r="P185" s="6"/>
    </row>
    <row r="186" spans="1:16" x14ac:dyDescent="0.25">
      <c r="A186" s="9"/>
      <c r="B186" s="8"/>
      <c r="C186" s="8"/>
      <c r="D186" s="8"/>
      <c r="E186" s="6"/>
      <c r="F186" s="6"/>
      <c r="G186" s="6"/>
      <c r="H186" s="6"/>
      <c r="I186" s="6"/>
      <c r="J186" s="6"/>
      <c r="K186" s="6"/>
      <c r="L186" s="6"/>
      <c r="M186" s="6"/>
      <c r="N186" s="6"/>
      <c r="O186" s="6"/>
      <c r="P186" s="6"/>
    </row>
    <row r="187" spans="1:16" x14ac:dyDescent="0.25">
      <c r="A187" s="9"/>
      <c r="B187" s="8"/>
      <c r="C187" s="8"/>
      <c r="D187" s="8"/>
      <c r="E187" s="6"/>
      <c r="F187" s="6"/>
      <c r="G187" s="6"/>
      <c r="H187" s="6"/>
      <c r="I187" s="6"/>
      <c r="J187" s="6"/>
      <c r="K187" s="6"/>
      <c r="L187" s="6"/>
      <c r="M187" s="6"/>
      <c r="N187" s="6"/>
      <c r="O187" s="6"/>
      <c r="P187" s="6"/>
    </row>
    <row r="188" spans="1:16" x14ac:dyDescent="0.25">
      <c r="A188" s="9"/>
      <c r="B188" s="8"/>
      <c r="C188" s="8"/>
      <c r="D188" s="8"/>
      <c r="E188" s="6"/>
      <c r="F188" s="6"/>
      <c r="G188" s="6"/>
      <c r="H188" s="6"/>
      <c r="I188" s="6"/>
      <c r="J188" s="6"/>
      <c r="K188" s="6"/>
      <c r="L188" s="6"/>
      <c r="M188" s="6"/>
      <c r="N188" s="6"/>
      <c r="O188" s="6"/>
      <c r="P188" s="6"/>
    </row>
    <row r="189" spans="1:16" x14ac:dyDescent="0.25">
      <c r="A189" s="9"/>
      <c r="B189" s="8"/>
      <c r="C189" s="8"/>
      <c r="D189" s="8"/>
      <c r="E189" s="6"/>
      <c r="F189" s="6"/>
      <c r="G189" s="6"/>
      <c r="H189" s="6"/>
      <c r="I189" s="6"/>
      <c r="J189" s="6"/>
      <c r="K189" s="6"/>
      <c r="L189" s="6"/>
      <c r="M189" s="6"/>
      <c r="N189" s="6"/>
      <c r="O189" s="6"/>
      <c r="P189" s="6"/>
    </row>
    <row r="190" spans="1:16" x14ac:dyDescent="0.25">
      <c r="A190" s="9"/>
      <c r="B190" s="8"/>
      <c r="C190" s="8"/>
      <c r="D190" s="8"/>
      <c r="E190" s="6"/>
      <c r="F190" s="6"/>
      <c r="G190" s="6"/>
      <c r="H190" s="6"/>
      <c r="I190" s="6"/>
      <c r="J190" s="6"/>
      <c r="K190" s="6"/>
      <c r="L190" s="6"/>
      <c r="M190" s="6"/>
      <c r="N190" s="6"/>
      <c r="O190" s="6"/>
      <c r="P190" s="6"/>
    </row>
    <row r="191" spans="1:16" x14ac:dyDescent="0.25">
      <c r="A191" s="9"/>
      <c r="B191" s="8"/>
      <c r="C191" s="8"/>
      <c r="D191" s="8"/>
      <c r="E191" s="6"/>
      <c r="F191" s="6"/>
      <c r="G191" s="6"/>
      <c r="H191" s="6"/>
      <c r="I191" s="6"/>
      <c r="J191" s="6"/>
      <c r="K191" s="6"/>
      <c r="L191" s="6"/>
      <c r="M191" s="6"/>
      <c r="N191" s="6"/>
      <c r="O191" s="6"/>
      <c r="P191" s="6"/>
    </row>
    <row r="192" spans="1:16" x14ac:dyDescent="0.25">
      <c r="A192" s="9"/>
      <c r="B192" s="8"/>
      <c r="C192" s="8"/>
      <c r="D192" s="8"/>
      <c r="E192" s="6"/>
      <c r="F192" s="6"/>
      <c r="G192" s="6"/>
      <c r="H192" s="6"/>
      <c r="I192" s="6"/>
      <c r="J192" s="6"/>
      <c r="K192" s="6"/>
      <c r="L192" s="6"/>
      <c r="M192" s="6"/>
      <c r="N192" s="6"/>
      <c r="O192" s="6"/>
      <c r="P192" s="6"/>
    </row>
    <row r="193" spans="1:16" x14ac:dyDescent="0.25">
      <c r="A193" s="9"/>
      <c r="B193" s="8"/>
      <c r="C193" s="8"/>
      <c r="D193" s="8"/>
      <c r="E193" s="6"/>
      <c r="F193" s="6"/>
      <c r="G193" s="6"/>
      <c r="H193" s="6"/>
      <c r="I193" s="6"/>
      <c r="J193" s="6"/>
      <c r="K193" s="6"/>
      <c r="L193" s="6"/>
      <c r="M193" s="6"/>
      <c r="N193" s="6"/>
      <c r="O193" s="6"/>
      <c r="P193" s="6"/>
    </row>
    <row r="194" spans="1:16" x14ac:dyDescent="0.25">
      <c r="A194" s="9"/>
      <c r="B194" s="8"/>
      <c r="C194" s="8"/>
      <c r="D194" s="8"/>
      <c r="E194" s="6"/>
      <c r="F194" s="6"/>
      <c r="G194" s="6"/>
      <c r="H194" s="6"/>
      <c r="I194" s="6"/>
      <c r="J194" s="6"/>
      <c r="K194" s="6"/>
      <c r="L194" s="6"/>
      <c r="M194" s="6"/>
      <c r="N194" s="6"/>
      <c r="O194" s="6"/>
      <c r="P194" s="6"/>
    </row>
    <row r="195" spans="1:16" x14ac:dyDescent="0.25">
      <c r="A195" s="9"/>
      <c r="B195" s="8"/>
      <c r="C195" s="8"/>
      <c r="D195" s="8"/>
      <c r="E195" s="6"/>
      <c r="F195" s="6"/>
      <c r="G195" s="6"/>
      <c r="H195" s="6"/>
      <c r="I195" s="6"/>
      <c r="J195" s="6"/>
      <c r="K195" s="6"/>
      <c r="L195" s="6"/>
      <c r="M195" s="6"/>
      <c r="N195" s="6"/>
      <c r="O195" s="6"/>
      <c r="P195" s="6"/>
    </row>
    <row r="196" spans="1:16" x14ac:dyDescent="0.25">
      <c r="A196" s="9"/>
      <c r="B196" s="8"/>
      <c r="C196" s="8"/>
      <c r="D196" s="8"/>
      <c r="E196" s="6"/>
      <c r="F196" s="6"/>
      <c r="G196" s="6"/>
      <c r="H196" s="6"/>
      <c r="I196" s="6"/>
      <c r="J196" s="6"/>
      <c r="K196" s="6"/>
      <c r="L196" s="6"/>
      <c r="M196" s="6"/>
      <c r="N196" s="6"/>
      <c r="O196" s="6"/>
      <c r="P196" s="6"/>
    </row>
    <row r="197" spans="1:16" x14ac:dyDescent="0.25">
      <c r="A197" s="9"/>
      <c r="B197" s="8"/>
      <c r="C197" s="8"/>
      <c r="D197" s="8"/>
      <c r="E197" s="6"/>
      <c r="F197" s="6"/>
      <c r="G197" s="6"/>
      <c r="H197" s="6"/>
      <c r="I197" s="6"/>
      <c r="J197" s="6"/>
      <c r="K197" s="6"/>
      <c r="L197" s="6"/>
      <c r="M197" s="6"/>
      <c r="N197" s="6"/>
      <c r="O197" s="6"/>
      <c r="P197" s="6"/>
    </row>
    <row r="198" spans="1:16" x14ac:dyDescent="0.25">
      <c r="A198" s="9"/>
      <c r="B198" s="8"/>
      <c r="C198" s="8"/>
      <c r="D198" s="8"/>
      <c r="E198" s="6"/>
      <c r="F198" s="6"/>
      <c r="G198" s="6"/>
      <c r="H198" s="6"/>
      <c r="I198" s="6"/>
      <c r="J198" s="6"/>
      <c r="K198" s="6"/>
      <c r="L198" s="6"/>
      <c r="M198" s="6"/>
      <c r="N198" s="6"/>
      <c r="O198" s="6"/>
      <c r="P198" s="6"/>
    </row>
    <row r="199" spans="1:16" x14ac:dyDescent="0.25">
      <c r="A199" s="9"/>
      <c r="B199" s="8"/>
      <c r="C199" s="8"/>
      <c r="D199" s="8"/>
      <c r="E199" s="6"/>
      <c r="F199" s="6"/>
      <c r="G199" s="6"/>
      <c r="H199" s="6"/>
      <c r="I199" s="6"/>
      <c r="J199" s="6"/>
      <c r="K199" s="6"/>
      <c r="L199" s="6"/>
      <c r="M199" s="6"/>
      <c r="N199" s="6"/>
      <c r="O199" s="6"/>
      <c r="P199" s="6"/>
    </row>
    <row r="200" spans="1:16" x14ac:dyDescent="0.25">
      <c r="A200" s="9"/>
      <c r="B200" s="8"/>
      <c r="C200" s="8"/>
      <c r="D200" s="8"/>
      <c r="E200" s="6"/>
      <c r="F200" s="6"/>
      <c r="G200" s="6"/>
      <c r="H200" s="6"/>
      <c r="I200" s="6"/>
      <c r="J200" s="6"/>
      <c r="K200" s="6"/>
      <c r="L200" s="6"/>
      <c r="M200" s="6"/>
      <c r="N200" s="6"/>
      <c r="O200" s="6"/>
      <c r="P200" s="6"/>
    </row>
    <row r="201" spans="1:16" x14ac:dyDescent="0.25">
      <c r="A201" s="9"/>
      <c r="B201" s="8"/>
      <c r="C201" s="8"/>
      <c r="D201" s="8"/>
      <c r="E201" s="6"/>
      <c r="F201" s="6"/>
      <c r="G201" s="6"/>
      <c r="H201" s="6"/>
      <c r="I201" s="6"/>
      <c r="J201" s="6"/>
      <c r="K201" s="6"/>
      <c r="L201" s="6"/>
      <c r="M201" s="6"/>
      <c r="N201" s="6"/>
      <c r="O201" s="6"/>
      <c r="P201" s="6"/>
    </row>
    <row r="202" spans="1:16" x14ac:dyDescent="0.25">
      <c r="A202" s="9"/>
      <c r="B202" s="8"/>
      <c r="C202" s="8"/>
      <c r="D202" s="8"/>
      <c r="E202" s="6"/>
      <c r="F202" s="6"/>
      <c r="G202" s="6"/>
      <c r="H202" s="6"/>
      <c r="I202" s="6"/>
      <c r="J202" s="6"/>
      <c r="K202" s="6"/>
      <c r="L202" s="6"/>
      <c r="M202" s="6"/>
      <c r="N202" s="6"/>
      <c r="O202" s="6"/>
      <c r="P202" s="6"/>
    </row>
    <row r="203" spans="1:16" x14ac:dyDescent="0.25">
      <c r="A203" s="9"/>
      <c r="B203" s="8"/>
      <c r="C203" s="8"/>
      <c r="D203" s="8"/>
      <c r="E203" s="6"/>
      <c r="F203" s="6"/>
      <c r="G203" s="6"/>
      <c r="H203" s="6"/>
      <c r="I203" s="6"/>
      <c r="J203" s="6"/>
      <c r="K203" s="6"/>
      <c r="L203" s="6"/>
      <c r="M203" s="6"/>
      <c r="N203" s="6"/>
      <c r="O203" s="6"/>
      <c r="P203" s="6"/>
    </row>
    <row r="204" spans="1:16" x14ac:dyDescent="0.25">
      <c r="A204" s="9"/>
      <c r="B204" s="8"/>
      <c r="C204" s="8"/>
      <c r="D204" s="8"/>
      <c r="E204" s="6"/>
      <c r="F204" s="6"/>
      <c r="G204" s="6"/>
      <c r="H204" s="6"/>
      <c r="I204" s="6"/>
      <c r="J204" s="6"/>
      <c r="K204" s="6"/>
      <c r="L204" s="6"/>
      <c r="M204" s="6"/>
      <c r="N204" s="6"/>
      <c r="O204" s="6"/>
      <c r="P204" s="6"/>
    </row>
    <row r="205" spans="1:16" x14ac:dyDescent="0.25">
      <c r="A205" s="9"/>
      <c r="B205" s="8"/>
      <c r="C205" s="8"/>
      <c r="D205" s="8"/>
      <c r="E205" s="6"/>
      <c r="F205" s="6"/>
      <c r="G205" s="6"/>
      <c r="H205" s="6"/>
      <c r="I205" s="6"/>
      <c r="J205" s="6"/>
      <c r="K205" s="6"/>
      <c r="L205" s="6"/>
      <c r="M205" s="6"/>
      <c r="N205" s="6"/>
      <c r="O205" s="6"/>
      <c r="P205" s="6"/>
    </row>
    <row r="206" spans="1:16" x14ac:dyDescent="0.25">
      <c r="A206" s="9"/>
      <c r="B206" s="8"/>
      <c r="C206" s="8"/>
      <c r="D206" s="8"/>
      <c r="E206" s="6"/>
      <c r="F206" s="6"/>
      <c r="G206" s="6"/>
      <c r="H206" s="6"/>
      <c r="I206" s="6"/>
      <c r="J206" s="6"/>
      <c r="K206" s="6"/>
      <c r="L206" s="6"/>
      <c r="M206" s="6"/>
      <c r="N206" s="6"/>
      <c r="O206" s="6"/>
      <c r="P206" s="6"/>
    </row>
    <row r="207" spans="1:16" x14ac:dyDescent="0.25">
      <c r="A207" s="9"/>
      <c r="B207" s="8"/>
      <c r="C207" s="8"/>
      <c r="D207" s="8"/>
      <c r="E207" s="6"/>
      <c r="F207" s="6"/>
      <c r="G207" s="6"/>
      <c r="H207" s="6"/>
      <c r="I207" s="6"/>
      <c r="J207" s="6"/>
      <c r="K207" s="6"/>
      <c r="L207" s="6"/>
      <c r="M207" s="6"/>
      <c r="N207" s="6"/>
      <c r="O207" s="6"/>
      <c r="P207" s="6"/>
    </row>
    <row r="208" spans="1:16" x14ac:dyDescent="0.25">
      <c r="A208" s="9"/>
      <c r="B208" s="8"/>
      <c r="C208" s="8"/>
      <c r="D208" s="8"/>
      <c r="E208" s="6"/>
      <c r="F208" s="6"/>
      <c r="G208" s="6"/>
      <c r="H208" s="6"/>
      <c r="I208" s="6"/>
      <c r="J208" s="6"/>
      <c r="K208" s="6"/>
      <c r="L208" s="6"/>
      <c r="M208" s="6"/>
      <c r="N208" s="6"/>
      <c r="O208" s="6"/>
      <c r="P208" s="6"/>
    </row>
    <row r="209" spans="1:16" x14ac:dyDescent="0.25">
      <c r="A209" s="9"/>
      <c r="B209" s="8"/>
      <c r="C209" s="8"/>
      <c r="D209" s="8"/>
      <c r="E209" s="6"/>
      <c r="F209" s="6"/>
      <c r="G209" s="6"/>
      <c r="H209" s="6"/>
      <c r="I209" s="6"/>
      <c r="J209" s="6"/>
      <c r="K209" s="6"/>
      <c r="L209" s="6"/>
      <c r="M209" s="6"/>
      <c r="N209" s="6"/>
      <c r="O209" s="6"/>
      <c r="P209" s="6"/>
    </row>
    <row r="210" spans="1:16" x14ac:dyDescent="0.25">
      <c r="A210" s="9"/>
      <c r="B210" s="8"/>
      <c r="C210" s="8"/>
      <c r="D210" s="8"/>
      <c r="E210" s="6"/>
      <c r="F210" s="6"/>
      <c r="G210" s="6"/>
      <c r="H210" s="6"/>
      <c r="I210" s="6"/>
      <c r="J210" s="6"/>
      <c r="K210" s="6"/>
      <c r="L210" s="6"/>
      <c r="M210" s="6"/>
      <c r="N210" s="6"/>
      <c r="O210" s="6"/>
      <c r="P210" s="6"/>
    </row>
    <row r="211" spans="1:16" x14ac:dyDescent="0.25">
      <c r="A211" s="9"/>
      <c r="B211" s="8"/>
      <c r="C211" s="8"/>
      <c r="D211" s="8"/>
      <c r="E211" s="6"/>
      <c r="F211" s="6"/>
      <c r="G211" s="6"/>
      <c r="H211" s="6"/>
      <c r="I211" s="6"/>
      <c r="J211" s="6"/>
      <c r="K211" s="6"/>
      <c r="L211" s="6"/>
      <c r="M211" s="6"/>
      <c r="N211" s="6"/>
      <c r="O211" s="6"/>
      <c r="P211" s="6"/>
    </row>
    <row r="212" spans="1:16" x14ac:dyDescent="0.25">
      <c r="A212" s="9"/>
      <c r="B212" s="8"/>
      <c r="C212" s="8"/>
      <c r="D212" s="8"/>
      <c r="E212" s="6"/>
      <c r="F212" s="6"/>
      <c r="G212" s="6"/>
      <c r="H212" s="6"/>
      <c r="I212" s="6"/>
      <c r="J212" s="6"/>
      <c r="K212" s="6"/>
      <c r="L212" s="6"/>
      <c r="M212" s="6"/>
      <c r="N212" s="6"/>
      <c r="O212" s="6"/>
      <c r="P212" s="6"/>
    </row>
    <row r="213" spans="1:16" x14ac:dyDescent="0.25">
      <c r="A213" s="9"/>
      <c r="B213" s="8"/>
      <c r="C213" s="8"/>
      <c r="D213" s="8"/>
      <c r="E213" s="6"/>
      <c r="F213" s="6"/>
      <c r="G213" s="6"/>
      <c r="H213" s="6"/>
      <c r="I213" s="6"/>
      <c r="J213" s="6"/>
      <c r="K213" s="6"/>
      <c r="L213" s="6"/>
      <c r="M213" s="6"/>
      <c r="N213" s="6"/>
      <c r="O213" s="6"/>
      <c r="P213" s="6"/>
    </row>
    <row r="214" spans="1:16" x14ac:dyDescent="0.25">
      <c r="A214" s="9"/>
      <c r="B214" s="8"/>
      <c r="C214" s="8"/>
      <c r="D214" s="8"/>
      <c r="E214" s="6"/>
      <c r="F214" s="6"/>
      <c r="G214" s="6"/>
      <c r="H214" s="6"/>
      <c r="I214" s="6"/>
      <c r="J214" s="6"/>
      <c r="K214" s="6"/>
      <c r="L214" s="6"/>
      <c r="M214" s="6"/>
      <c r="N214" s="6"/>
      <c r="O214" s="6"/>
      <c r="P214" s="6"/>
    </row>
    <row r="215" spans="1:16" x14ac:dyDescent="0.25">
      <c r="A215" s="9"/>
      <c r="B215" s="8"/>
      <c r="C215" s="8"/>
      <c r="D215" s="8"/>
      <c r="E215" s="6"/>
      <c r="F215" s="6"/>
      <c r="G215" s="6"/>
      <c r="H215" s="6"/>
      <c r="I215" s="6"/>
      <c r="J215" s="6"/>
      <c r="K215" s="6"/>
      <c r="L215" s="6"/>
      <c r="M215" s="6"/>
      <c r="N215" s="6"/>
      <c r="O215" s="6"/>
      <c r="P215" s="6"/>
    </row>
    <row r="216" spans="1:16" x14ac:dyDescent="0.25">
      <c r="A216" s="9"/>
      <c r="B216" s="8"/>
      <c r="C216" s="8"/>
      <c r="D216" s="8"/>
      <c r="E216" s="6"/>
      <c r="F216" s="6"/>
      <c r="G216" s="6"/>
      <c r="H216" s="6"/>
      <c r="I216" s="6"/>
      <c r="J216" s="6"/>
      <c r="K216" s="6"/>
      <c r="L216" s="6"/>
      <c r="M216" s="6"/>
      <c r="N216" s="6"/>
      <c r="O216" s="6"/>
      <c r="P216" s="6"/>
    </row>
    <row r="217" spans="1:16" x14ac:dyDescent="0.25">
      <c r="A217" s="9"/>
      <c r="B217" s="8"/>
      <c r="C217" s="8"/>
      <c r="D217" s="8"/>
      <c r="E217" s="6"/>
      <c r="F217" s="6"/>
      <c r="G217" s="6"/>
      <c r="H217" s="6"/>
      <c r="I217" s="6"/>
      <c r="J217" s="6"/>
      <c r="K217" s="6"/>
      <c r="L217" s="6"/>
      <c r="M217" s="6"/>
      <c r="N217" s="6"/>
      <c r="O217" s="6"/>
      <c r="P217" s="6"/>
    </row>
    <row r="218" spans="1:16" x14ac:dyDescent="0.25">
      <c r="A218" s="9"/>
      <c r="B218" s="8"/>
      <c r="C218" s="8"/>
      <c r="D218" s="8"/>
      <c r="E218" s="6"/>
      <c r="F218" s="6"/>
      <c r="G218" s="6"/>
      <c r="H218" s="6"/>
      <c r="I218" s="6"/>
      <c r="J218" s="6"/>
      <c r="K218" s="6"/>
      <c r="L218" s="6"/>
      <c r="M218" s="6"/>
      <c r="N218" s="6"/>
      <c r="O218" s="6"/>
      <c r="P218" s="6"/>
    </row>
    <row r="219" spans="1:16" x14ac:dyDescent="0.25">
      <c r="A219" s="9"/>
      <c r="B219" s="8"/>
      <c r="C219" s="8"/>
      <c r="D219" s="8"/>
      <c r="E219" s="6"/>
      <c r="F219" s="6"/>
      <c r="G219" s="6"/>
      <c r="H219" s="6"/>
      <c r="I219" s="6"/>
      <c r="J219" s="6"/>
      <c r="K219" s="6"/>
      <c r="L219" s="6"/>
      <c r="M219" s="6"/>
      <c r="N219" s="6"/>
      <c r="O219" s="6"/>
      <c r="P219" s="6"/>
    </row>
    <row r="220" spans="1:16" x14ac:dyDescent="0.25">
      <c r="A220" s="9"/>
      <c r="B220" s="8"/>
      <c r="C220" s="8"/>
      <c r="D220" s="8"/>
      <c r="E220" s="6"/>
      <c r="F220" s="6"/>
      <c r="G220" s="6"/>
      <c r="H220" s="6"/>
      <c r="I220" s="6"/>
      <c r="J220" s="6"/>
      <c r="K220" s="6"/>
      <c r="L220" s="6"/>
      <c r="M220" s="6"/>
      <c r="N220" s="6"/>
      <c r="O220" s="6"/>
      <c r="P220" s="6"/>
    </row>
    <row r="221" spans="1:16" x14ac:dyDescent="0.25">
      <c r="A221" s="9"/>
      <c r="B221" s="8"/>
      <c r="C221" s="8"/>
      <c r="D221" s="8"/>
      <c r="E221" s="6"/>
      <c r="F221" s="6"/>
      <c r="G221" s="6"/>
      <c r="H221" s="6"/>
      <c r="I221" s="6"/>
      <c r="J221" s="6"/>
      <c r="K221" s="6"/>
      <c r="L221" s="6"/>
      <c r="M221" s="6"/>
      <c r="N221" s="6"/>
      <c r="O221" s="6"/>
      <c r="P221" s="6"/>
    </row>
    <row r="222" spans="1:16" x14ac:dyDescent="0.25">
      <c r="A222" s="9"/>
      <c r="B222" s="8"/>
      <c r="C222" s="8"/>
      <c r="D222" s="8"/>
      <c r="E222" s="6"/>
      <c r="F222" s="6"/>
      <c r="G222" s="6"/>
      <c r="H222" s="6"/>
      <c r="I222" s="6"/>
      <c r="J222" s="6"/>
      <c r="K222" s="6"/>
      <c r="L222" s="6"/>
      <c r="M222" s="6"/>
      <c r="N222" s="6"/>
      <c r="O222" s="6"/>
      <c r="P222" s="6"/>
    </row>
    <row r="223" spans="1:16" x14ac:dyDescent="0.25">
      <c r="A223" s="9"/>
      <c r="B223" s="8"/>
      <c r="C223" s="8"/>
      <c r="D223" s="8"/>
      <c r="E223" s="6"/>
      <c r="F223" s="6"/>
      <c r="G223" s="6"/>
      <c r="H223" s="6"/>
      <c r="I223" s="6"/>
      <c r="J223" s="6"/>
      <c r="K223" s="6"/>
      <c r="L223" s="6"/>
      <c r="M223" s="6"/>
      <c r="N223" s="6"/>
      <c r="O223" s="6"/>
      <c r="P223" s="6"/>
    </row>
    <row r="224" spans="1:16" x14ac:dyDescent="0.25">
      <c r="A224" s="9"/>
      <c r="B224" s="8"/>
      <c r="C224" s="8"/>
      <c r="D224" s="8"/>
      <c r="E224" s="6"/>
      <c r="F224" s="6"/>
      <c r="G224" s="6"/>
      <c r="H224" s="6"/>
      <c r="I224" s="6"/>
      <c r="J224" s="6"/>
      <c r="K224" s="6"/>
      <c r="L224" s="6"/>
      <c r="M224" s="6"/>
      <c r="N224" s="6"/>
      <c r="O224" s="6"/>
      <c r="P224" s="6"/>
    </row>
    <row r="225" spans="1:16" x14ac:dyDescent="0.25">
      <c r="A225" s="9"/>
      <c r="B225" s="8"/>
      <c r="C225" s="8"/>
      <c r="D225" s="8"/>
      <c r="E225" s="6"/>
      <c r="F225" s="6"/>
      <c r="G225" s="6"/>
      <c r="H225" s="6"/>
      <c r="I225" s="6"/>
      <c r="J225" s="6"/>
      <c r="K225" s="6"/>
      <c r="L225" s="6"/>
      <c r="M225" s="6"/>
      <c r="N225" s="6"/>
      <c r="O225" s="6"/>
      <c r="P225" s="6"/>
    </row>
    <row r="226" spans="1:16" x14ac:dyDescent="0.25">
      <c r="A226" s="9"/>
      <c r="B226" s="8"/>
      <c r="C226" s="8"/>
      <c r="D226" s="8"/>
      <c r="E226" s="6"/>
      <c r="F226" s="6"/>
      <c r="G226" s="6"/>
      <c r="H226" s="6"/>
      <c r="I226" s="6"/>
      <c r="J226" s="6"/>
      <c r="K226" s="6"/>
      <c r="L226" s="6"/>
      <c r="M226" s="6"/>
      <c r="N226" s="6"/>
      <c r="O226" s="6"/>
      <c r="P226" s="6"/>
    </row>
    <row r="227" spans="1:16" x14ac:dyDescent="0.25">
      <c r="A227" s="9"/>
      <c r="B227" s="8"/>
      <c r="C227" s="8"/>
      <c r="D227" s="8"/>
      <c r="E227" s="6"/>
      <c r="F227" s="6"/>
      <c r="G227" s="6"/>
      <c r="H227" s="6"/>
      <c r="I227" s="6"/>
      <c r="J227" s="6"/>
      <c r="K227" s="6"/>
      <c r="L227" s="6"/>
      <c r="M227" s="6"/>
      <c r="N227" s="6"/>
      <c r="O227" s="6"/>
      <c r="P227" s="6"/>
    </row>
    <row r="228" spans="1:16" x14ac:dyDescent="0.25">
      <c r="A228" s="9"/>
      <c r="B228" s="8"/>
      <c r="C228" s="8"/>
      <c r="D228" s="8"/>
      <c r="E228" s="6"/>
      <c r="F228" s="6"/>
      <c r="G228" s="6"/>
      <c r="H228" s="6"/>
      <c r="I228" s="6"/>
      <c r="J228" s="6"/>
      <c r="K228" s="6"/>
      <c r="L228" s="6"/>
      <c r="M228" s="6"/>
      <c r="N228" s="6"/>
      <c r="O228" s="6"/>
      <c r="P228" s="6"/>
    </row>
    <row r="229" spans="1:16" x14ac:dyDescent="0.25">
      <c r="A229" s="9"/>
      <c r="B229" s="8"/>
      <c r="C229" s="8"/>
      <c r="D229" s="8"/>
      <c r="E229" s="6"/>
      <c r="F229" s="6"/>
      <c r="G229" s="6"/>
      <c r="H229" s="6"/>
      <c r="I229" s="6"/>
      <c r="J229" s="6"/>
      <c r="K229" s="6"/>
      <c r="L229" s="6"/>
      <c r="M229" s="6"/>
      <c r="N229" s="6"/>
      <c r="O229" s="6"/>
      <c r="P229" s="6"/>
    </row>
    <row r="230" spans="1:16" x14ac:dyDescent="0.25">
      <c r="A230" s="9"/>
      <c r="B230" s="8"/>
      <c r="C230" s="8"/>
      <c r="D230" s="8"/>
      <c r="E230" s="6"/>
      <c r="F230" s="6"/>
      <c r="G230" s="6"/>
      <c r="H230" s="6"/>
      <c r="I230" s="6"/>
      <c r="J230" s="6"/>
      <c r="K230" s="6"/>
      <c r="L230" s="6"/>
      <c r="M230" s="6"/>
      <c r="N230" s="6"/>
      <c r="O230" s="6"/>
      <c r="P230" s="6"/>
    </row>
    <row r="231" spans="1:16" x14ac:dyDescent="0.25">
      <c r="A231" s="9"/>
      <c r="B231" s="8"/>
      <c r="C231" s="8"/>
      <c r="D231" s="8"/>
      <c r="E231" s="6"/>
      <c r="F231" s="6"/>
      <c r="G231" s="6"/>
      <c r="H231" s="6"/>
      <c r="I231" s="6"/>
      <c r="J231" s="6"/>
      <c r="K231" s="6"/>
      <c r="L231" s="6"/>
      <c r="M231" s="6"/>
      <c r="N231" s="6"/>
      <c r="O231" s="6"/>
      <c r="P231" s="6"/>
    </row>
    <row r="232" spans="1:16" x14ac:dyDescent="0.25">
      <c r="A232" s="9"/>
      <c r="B232" s="8"/>
      <c r="C232" s="8"/>
      <c r="D232" s="8"/>
      <c r="E232" s="6"/>
      <c r="F232" s="6"/>
      <c r="G232" s="6"/>
      <c r="H232" s="6"/>
      <c r="I232" s="6"/>
      <c r="J232" s="6"/>
      <c r="K232" s="6"/>
      <c r="L232" s="6"/>
      <c r="M232" s="6"/>
      <c r="N232" s="6"/>
      <c r="O232" s="6"/>
      <c r="P232" s="6"/>
    </row>
    <row r="233" spans="1:16" x14ac:dyDescent="0.25">
      <c r="A233" s="9"/>
      <c r="B233" s="8"/>
      <c r="C233" s="8"/>
      <c r="D233" s="8"/>
      <c r="E233" s="6"/>
      <c r="F233" s="6"/>
      <c r="G233" s="6"/>
      <c r="H233" s="6"/>
      <c r="I233" s="6"/>
      <c r="J233" s="6"/>
      <c r="K233" s="6"/>
      <c r="L233" s="6"/>
      <c r="M233" s="6"/>
      <c r="N233" s="6"/>
      <c r="O233" s="6"/>
      <c r="P233" s="6"/>
    </row>
    <row r="234" spans="1:16" x14ac:dyDescent="0.25">
      <c r="A234" s="9"/>
      <c r="B234" s="8"/>
      <c r="C234" s="8"/>
      <c r="D234" s="8"/>
      <c r="E234" s="6"/>
      <c r="F234" s="6"/>
      <c r="G234" s="6"/>
      <c r="H234" s="6"/>
      <c r="I234" s="6"/>
      <c r="J234" s="6"/>
      <c r="K234" s="6"/>
      <c r="L234" s="6"/>
      <c r="M234" s="6"/>
      <c r="N234" s="6"/>
      <c r="O234" s="6"/>
      <c r="P234" s="6"/>
    </row>
    <row r="235" spans="1:16" x14ac:dyDescent="0.25">
      <c r="A235" s="9"/>
      <c r="B235" s="8"/>
      <c r="C235" s="8"/>
      <c r="D235" s="8"/>
      <c r="E235" s="6"/>
      <c r="F235" s="6"/>
      <c r="G235" s="6"/>
      <c r="H235" s="6"/>
      <c r="I235" s="6"/>
      <c r="J235" s="6"/>
      <c r="K235" s="6"/>
      <c r="L235" s="6"/>
      <c r="M235" s="6"/>
      <c r="N235" s="6"/>
      <c r="O235" s="6"/>
      <c r="P235" s="6"/>
    </row>
    <row r="236" spans="1:16" x14ac:dyDescent="0.25">
      <c r="A236" s="9"/>
      <c r="B236" s="8"/>
      <c r="C236" s="8"/>
      <c r="D236" s="8"/>
      <c r="E236" s="6"/>
      <c r="F236" s="6"/>
      <c r="G236" s="6"/>
      <c r="H236" s="6"/>
      <c r="I236" s="6"/>
      <c r="J236" s="6"/>
      <c r="K236" s="6"/>
      <c r="L236" s="6"/>
      <c r="M236" s="6"/>
      <c r="N236" s="6"/>
      <c r="O236" s="6"/>
      <c r="P236" s="6"/>
    </row>
    <row r="237" spans="1:16" x14ac:dyDescent="0.25">
      <c r="A237" s="9"/>
      <c r="B237" s="8"/>
      <c r="C237" s="8"/>
      <c r="D237" s="8"/>
      <c r="E237" s="6"/>
      <c r="F237" s="6"/>
      <c r="G237" s="6"/>
      <c r="H237" s="6"/>
      <c r="I237" s="6"/>
      <c r="J237" s="6"/>
      <c r="K237" s="6"/>
      <c r="L237" s="6"/>
      <c r="M237" s="6"/>
      <c r="N237" s="6"/>
      <c r="O237" s="6"/>
      <c r="P237" s="6"/>
    </row>
    <row r="238" spans="1:16" x14ac:dyDescent="0.25">
      <c r="A238" s="9"/>
      <c r="B238" s="8"/>
      <c r="C238" s="8"/>
      <c r="D238" s="8"/>
      <c r="E238" s="6"/>
      <c r="F238" s="6"/>
      <c r="G238" s="6"/>
      <c r="H238" s="6"/>
      <c r="I238" s="6"/>
      <c r="J238" s="6"/>
      <c r="K238" s="6"/>
      <c r="L238" s="6"/>
      <c r="M238" s="6"/>
      <c r="N238" s="6"/>
      <c r="O238" s="6"/>
      <c r="P238" s="6"/>
    </row>
    <row r="239" spans="1:16" x14ac:dyDescent="0.25">
      <c r="A239" s="9"/>
      <c r="B239" s="8"/>
      <c r="C239" s="8"/>
      <c r="D239" s="8"/>
      <c r="E239" s="6"/>
      <c r="F239" s="6"/>
      <c r="G239" s="6"/>
      <c r="H239" s="6"/>
      <c r="I239" s="6"/>
      <c r="J239" s="6"/>
      <c r="K239" s="6"/>
      <c r="L239" s="6"/>
      <c r="M239" s="6"/>
      <c r="N239" s="6"/>
      <c r="O239" s="6"/>
      <c r="P239" s="6"/>
    </row>
    <row r="240" spans="1:16" x14ac:dyDescent="0.25">
      <c r="A240" s="9"/>
      <c r="B240" s="8"/>
      <c r="C240" s="8"/>
      <c r="D240" s="8"/>
      <c r="E240" s="6"/>
      <c r="F240" s="6"/>
      <c r="G240" s="6"/>
      <c r="H240" s="6"/>
      <c r="I240" s="6"/>
      <c r="J240" s="6"/>
      <c r="K240" s="6"/>
      <c r="L240" s="6"/>
      <c r="M240" s="6"/>
      <c r="N240" s="6"/>
      <c r="O240" s="6"/>
      <c r="P240" s="6"/>
    </row>
    <row r="241" spans="1:16" x14ac:dyDescent="0.25">
      <c r="A241" s="9"/>
      <c r="B241" s="8"/>
      <c r="C241" s="8"/>
      <c r="D241" s="8"/>
      <c r="E241" s="6"/>
      <c r="F241" s="6"/>
      <c r="G241" s="6"/>
      <c r="H241" s="6"/>
      <c r="I241" s="6"/>
      <c r="J241" s="6"/>
      <c r="K241" s="6"/>
      <c r="L241" s="6"/>
      <c r="M241" s="6"/>
      <c r="N241" s="6"/>
      <c r="O241" s="6"/>
      <c r="P241" s="6"/>
    </row>
    <row r="242" spans="1:16" x14ac:dyDescent="0.25">
      <c r="A242" s="9"/>
      <c r="B242" s="8"/>
      <c r="C242" s="8"/>
      <c r="D242" s="8"/>
      <c r="E242" s="6"/>
      <c r="F242" s="6"/>
      <c r="G242" s="6"/>
      <c r="H242" s="6"/>
      <c r="I242" s="6"/>
      <c r="J242" s="6"/>
      <c r="K242" s="6"/>
      <c r="L242" s="6"/>
      <c r="M242" s="6"/>
      <c r="N242" s="6"/>
      <c r="O242" s="6"/>
      <c r="P242" s="6"/>
    </row>
    <row r="243" spans="1:16" x14ac:dyDescent="0.25">
      <c r="A243" s="9"/>
      <c r="B243" s="8"/>
      <c r="C243" s="8"/>
      <c r="D243" s="8"/>
      <c r="E243" s="6"/>
      <c r="F243" s="6"/>
      <c r="G243" s="6"/>
      <c r="H243" s="6"/>
      <c r="I243" s="6"/>
      <c r="J243" s="6"/>
      <c r="K243" s="6"/>
      <c r="L243" s="6"/>
      <c r="M243" s="6"/>
      <c r="N243" s="6"/>
      <c r="O243" s="6"/>
      <c r="P243" s="6"/>
    </row>
    <row r="244" spans="1:16" x14ac:dyDescent="0.25">
      <c r="A244" s="9"/>
      <c r="B244" s="8"/>
      <c r="C244" s="8"/>
      <c r="D244" s="8"/>
      <c r="E244" s="6"/>
      <c r="F244" s="6"/>
      <c r="G244" s="6"/>
      <c r="H244" s="6"/>
      <c r="I244" s="6"/>
      <c r="J244" s="6"/>
      <c r="K244" s="6"/>
      <c r="L244" s="6"/>
      <c r="M244" s="6"/>
      <c r="N244" s="6"/>
      <c r="O244" s="6"/>
      <c r="P244" s="6"/>
    </row>
    <row r="245" spans="1:16" x14ac:dyDescent="0.25">
      <c r="A245" s="9"/>
      <c r="B245" s="8"/>
      <c r="C245" s="8"/>
      <c r="D245" s="8"/>
      <c r="E245" s="6"/>
      <c r="F245" s="6"/>
      <c r="G245" s="6"/>
      <c r="H245" s="6"/>
      <c r="I245" s="6"/>
      <c r="J245" s="6"/>
      <c r="K245" s="6"/>
      <c r="L245" s="6"/>
      <c r="M245" s="6"/>
      <c r="N245" s="6"/>
      <c r="O245" s="6"/>
      <c r="P245" s="6"/>
    </row>
    <row r="246" spans="1:16" x14ac:dyDescent="0.25">
      <c r="B246" s="8"/>
      <c r="C246" s="8"/>
      <c r="D246" s="8"/>
      <c r="E246" s="6"/>
      <c r="F246" s="6"/>
      <c r="G246" s="6"/>
      <c r="H246" s="6"/>
      <c r="I246" s="6"/>
      <c r="J246" s="6"/>
      <c r="K246" s="6"/>
      <c r="L246" s="6"/>
      <c r="M246" s="6"/>
      <c r="N246" s="6"/>
      <c r="O246" s="6"/>
      <c r="P246" s="6"/>
    </row>
    <row r="247" spans="1:16" x14ac:dyDescent="0.25">
      <c r="B247" s="8"/>
      <c r="C247" s="8"/>
      <c r="D247" s="8"/>
      <c r="E247" s="6"/>
      <c r="F247" s="6"/>
      <c r="G247" s="6"/>
      <c r="H247" s="6"/>
      <c r="I247" s="6"/>
      <c r="J247" s="6"/>
      <c r="K247" s="6"/>
      <c r="L247" s="6"/>
      <c r="M247" s="6"/>
      <c r="N247" s="6"/>
      <c r="O247" s="6"/>
      <c r="P247" s="6"/>
    </row>
    <row r="248" spans="1:16" x14ac:dyDescent="0.25">
      <c r="B248" s="8"/>
      <c r="C248" s="8"/>
      <c r="D248" s="8"/>
      <c r="E248" s="6"/>
      <c r="F248" s="6"/>
      <c r="G248" s="6"/>
      <c r="H248" s="6"/>
      <c r="I248" s="6"/>
      <c r="J248" s="6"/>
      <c r="K248" s="6"/>
      <c r="L248" s="6"/>
      <c r="M248" s="6"/>
      <c r="N248" s="6"/>
      <c r="O248" s="6"/>
      <c r="P248" s="6"/>
    </row>
    <row r="249" spans="1:16" x14ac:dyDescent="0.25">
      <c r="B249" s="8"/>
      <c r="C249" s="8"/>
      <c r="D249" s="8"/>
      <c r="E249" s="6"/>
      <c r="F249" s="6"/>
      <c r="G249" s="6"/>
      <c r="H249" s="6"/>
      <c r="I249" s="6"/>
      <c r="J249" s="6"/>
      <c r="K249" s="6"/>
      <c r="L249" s="6"/>
      <c r="M249" s="6"/>
      <c r="N249" s="6"/>
      <c r="O249" s="6"/>
      <c r="P249" s="6"/>
    </row>
    <row r="250" spans="1:16" x14ac:dyDescent="0.25">
      <c r="B250" s="8"/>
      <c r="C250" s="8"/>
      <c r="D250" s="8"/>
      <c r="E250" s="6"/>
      <c r="F250" s="6"/>
      <c r="G250" s="6"/>
      <c r="H250" s="6"/>
      <c r="I250" s="6"/>
      <c r="J250" s="6"/>
      <c r="K250" s="6"/>
      <c r="L250" s="6"/>
      <c r="M250" s="6"/>
      <c r="N250" s="6"/>
      <c r="O250" s="6"/>
      <c r="P250" s="6"/>
    </row>
    <row r="251" spans="1:16" x14ac:dyDescent="0.25">
      <c r="B251" s="8"/>
      <c r="C251" s="8"/>
      <c r="D251" s="8"/>
      <c r="E251" s="6"/>
      <c r="F251" s="6"/>
      <c r="G251" s="6"/>
      <c r="H251" s="6"/>
      <c r="I251" s="6"/>
      <c r="J251" s="6"/>
      <c r="K251" s="6"/>
      <c r="L251" s="6"/>
      <c r="M251" s="6"/>
      <c r="N251" s="6"/>
      <c r="O251" s="6"/>
      <c r="P251" s="6"/>
    </row>
    <row r="252" spans="1:16" x14ac:dyDescent="0.25">
      <c r="B252" s="8"/>
      <c r="C252" s="8"/>
      <c r="D252" s="8"/>
      <c r="E252" s="6"/>
      <c r="F252" s="6"/>
      <c r="G252" s="6"/>
      <c r="H252" s="6"/>
      <c r="I252" s="6"/>
      <c r="J252" s="6"/>
      <c r="K252" s="6"/>
      <c r="L252" s="6"/>
      <c r="M252" s="6"/>
      <c r="N252" s="6"/>
      <c r="O252" s="6"/>
      <c r="P252" s="6"/>
    </row>
    <row r="253" spans="1:16" x14ac:dyDescent="0.25">
      <c r="B253" s="8"/>
      <c r="C253" s="8"/>
      <c r="D253" s="8"/>
      <c r="E253" s="6"/>
      <c r="F253" s="6"/>
      <c r="G253" s="6"/>
      <c r="H253" s="6"/>
      <c r="I253" s="6"/>
      <c r="J253" s="6"/>
      <c r="K253" s="6"/>
      <c r="L253" s="6"/>
      <c r="M253" s="6"/>
      <c r="N253" s="6"/>
      <c r="O253" s="6"/>
      <c r="P253" s="6"/>
    </row>
    <row r="254" spans="1:16" x14ac:dyDescent="0.25">
      <c r="B254" s="8"/>
      <c r="C254" s="8"/>
      <c r="D254" s="8"/>
      <c r="E254" s="6"/>
      <c r="F254" s="6"/>
      <c r="G254" s="6"/>
      <c r="H254" s="6"/>
      <c r="I254" s="6"/>
      <c r="J254" s="6"/>
      <c r="K254" s="6"/>
      <c r="L254" s="6"/>
      <c r="M254" s="6"/>
      <c r="N254" s="6"/>
      <c r="O254" s="6"/>
      <c r="P254" s="6"/>
    </row>
    <row r="255" spans="1:16" x14ac:dyDescent="0.25">
      <c r="B255" s="8"/>
      <c r="C255" s="8"/>
      <c r="D255" s="8"/>
      <c r="E255" s="6"/>
      <c r="F255" s="6"/>
      <c r="G255" s="6"/>
      <c r="H255" s="6"/>
      <c r="I255" s="6"/>
      <c r="J255" s="6"/>
      <c r="K255" s="6"/>
      <c r="L255" s="6"/>
      <c r="M255" s="6"/>
      <c r="N255" s="6"/>
      <c r="O255" s="6"/>
      <c r="P255" s="6"/>
    </row>
    <row r="256" spans="1:16" x14ac:dyDescent="0.25">
      <c r="B256" s="8"/>
      <c r="C256" s="8"/>
      <c r="D256" s="8"/>
      <c r="E256" s="6"/>
      <c r="F256" s="6"/>
      <c r="G256" s="6"/>
      <c r="H256" s="6"/>
      <c r="I256" s="6"/>
      <c r="J256" s="6"/>
      <c r="K256" s="6"/>
      <c r="L256" s="6"/>
      <c r="M256" s="6"/>
      <c r="N256" s="6"/>
      <c r="O256" s="6"/>
      <c r="P256" s="6"/>
    </row>
    <row r="257" spans="2:16" x14ac:dyDescent="0.25">
      <c r="B257" s="8"/>
      <c r="C257" s="8"/>
      <c r="D257" s="8"/>
      <c r="E257" s="6"/>
      <c r="F257" s="6"/>
      <c r="G257" s="6"/>
      <c r="H257" s="6"/>
      <c r="I257" s="6"/>
      <c r="J257" s="6"/>
      <c r="K257" s="6"/>
      <c r="L257" s="6"/>
      <c r="M257" s="6"/>
      <c r="N257" s="6"/>
      <c r="O257" s="6"/>
      <c r="P257" s="6"/>
    </row>
    <row r="258" spans="2:16" x14ac:dyDescent="0.25">
      <c r="B258" s="8"/>
      <c r="C258" s="8"/>
      <c r="D258" s="8"/>
      <c r="E258" s="6"/>
      <c r="F258" s="6"/>
      <c r="G258" s="6"/>
      <c r="H258" s="6"/>
      <c r="I258" s="6"/>
      <c r="J258" s="6"/>
      <c r="K258" s="6"/>
      <c r="L258" s="6"/>
      <c r="M258" s="6"/>
      <c r="N258" s="6"/>
      <c r="O258" s="6"/>
      <c r="P258" s="6"/>
    </row>
    <row r="259" spans="2:16" x14ac:dyDescent="0.25">
      <c r="B259" s="8"/>
      <c r="C259" s="8"/>
      <c r="D259" s="8"/>
      <c r="E259" s="6"/>
      <c r="F259" s="6"/>
      <c r="G259" s="6"/>
      <c r="H259" s="6"/>
      <c r="I259" s="6"/>
      <c r="J259" s="6"/>
      <c r="K259" s="6"/>
      <c r="L259" s="6"/>
      <c r="M259" s="6"/>
      <c r="N259" s="6"/>
      <c r="O259" s="6"/>
      <c r="P259" s="6"/>
    </row>
    <row r="260" spans="2:16" x14ac:dyDescent="0.25">
      <c r="B260" s="8"/>
      <c r="C260" s="8"/>
      <c r="D260" s="8"/>
      <c r="E260" s="6"/>
      <c r="F260" s="6"/>
      <c r="G260" s="6"/>
      <c r="H260" s="6"/>
      <c r="I260" s="6"/>
      <c r="J260" s="6"/>
      <c r="K260" s="6"/>
      <c r="L260" s="6"/>
      <c r="M260" s="6"/>
      <c r="N260" s="6"/>
      <c r="O260" s="6"/>
      <c r="P260" s="6"/>
    </row>
    <row r="261" spans="2:16" x14ac:dyDescent="0.25">
      <c r="B261" s="8"/>
      <c r="C261" s="8"/>
      <c r="D261" s="8"/>
      <c r="E261" s="6"/>
      <c r="F261" s="6"/>
      <c r="G261" s="6"/>
      <c r="H261" s="6"/>
      <c r="I261" s="6"/>
      <c r="J261" s="6"/>
      <c r="K261" s="6"/>
      <c r="L261" s="6"/>
      <c r="M261" s="6"/>
      <c r="N261" s="6"/>
      <c r="O261" s="6"/>
      <c r="P261" s="6"/>
    </row>
    <row r="262" spans="2:16" x14ac:dyDescent="0.25">
      <c r="B262" s="8"/>
      <c r="C262" s="8"/>
      <c r="D262" s="8"/>
      <c r="E262" s="6"/>
      <c r="F262" s="6"/>
      <c r="G262" s="6"/>
      <c r="H262" s="6"/>
      <c r="I262" s="6"/>
      <c r="J262" s="6"/>
      <c r="K262" s="6"/>
      <c r="L262" s="6"/>
      <c r="M262" s="6"/>
      <c r="N262" s="6"/>
      <c r="O262" s="6"/>
      <c r="P262" s="6"/>
    </row>
    <row r="263" spans="2:16" x14ac:dyDescent="0.25">
      <c r="B263" s="8"/>
      <c r="C263" s="8"/>
      <c r="D263" s="8"/>
      <c r="E263" s="6"/>
      <c r="F263" s="6"/>
      <c r="G263" s="6"/>
      <c r="H263" s="6"/>
      <c r="I263" s="6"/>
      <c r="J263" s="6"/>
      <c r="K263" s="6"/>
      <c r="L263" s="6"/>
      <c r="M263" s="6"/>
      <c r="N263" s="6"/>
      <c r="O263" s="6"/>
      <c r="P263" s="6"/>
    </row>
    <row r="264" spans="2:16" x14ac:dyDescent="0.25">
      <c r="B264" s="8"/>
      <c r="C264" s="8"/>
      <c r="D264" s="8"/>
      <c r="E264" s="6"/>
      <c r="F264" s="6"/>
      <c r="G264" s="6"/>
      <c r="H264" s="6"/>
      <c r="I264" s="6"/>
      <c r="J264" s="6"/>
      <c r="K264" s="6"/>
      <c r="L264" s="6"/>
      <c r="M264" s="6"/>
      <c r="N264" s="6"/>
      <c r="O264" s="6"/>
      <c r="P264" s="6"/>
    </row>
    <row r="265" spans="2:16" x14ac:dyDescent="0.25">
      <c r="B265" s="8"/>
      <c r="C265" s="8"/>
      <c r="D265" s="8"/>
      <c r="E265" s="6"/>
      <c r="F265" s="6"/>
      <c r="G265" s="6"/>
      <c r="H265" s="6"/>
      <c r="I265" s="6"/>
      <c r="J265" s="6"/>
      <c r="K265" s="6"/>
      <c r="L265" s="6"/>
      <c r="M265" s="6"/>
      <c r="N265" s="6"/>
      <c r="O265" s="6"/>
      <c r="P265" s="6"/>
    </row>
    <row r="266" spans="2:16" x14ac:dyDescent="0.25">
      <c r="B266" s="8"/>
      <c r="C266" s="8"/>
      <c r="D266" s="8"/>
      <c r="E266" s="6"/>
      <c r="F266" s="6"/>
      <c r="G266" s="6"/>
      <c r="H266" s="6"/>
      <c r="I266" s="6"/>
      <c r="J266" s="6"/>
      <c r="K266" s="6"/>
      <c r="L266" s="6"/>
      <c r="M266" s="6"/>
      <c r="N266" s="6"/>
      <c r="O266" s="6"/>
      <c r="P266" s="6"/>
    </row>
    <row r="267" spans="2:16" x14ac:dyDescent="0.25">
      <c r="B267" s="8"/>
      <c r="C267" s="8"/>
      <c r="D267" s="8"/>
      <c r="E267" s="6"/>
      <c r="F267" s="6"/>
      <c r="G267" s="6"/>
      <c r="H267" s="6"/>
      <c r="I267" s="6"/>
      <c r="J267" s="6"/>
      <c r="K267" s="6"/>
      <c r="L267" s="6"/>
      <c r="M267" s="6"/>
      <c r="N267" s="6"/>
      <c r="O267" s="6"/>
      <c r="P267" s="6"/>
    </row>
    <row r="268" spans="2:16" x14ac:dyDescent="0.25">
      <c r="B268" s="8"/>
      <c r="C268" s="8"/>
      <c r="D268" s="8"/>
      <c r="E268" s="6"/>
      <c r="F268" s="6"/>
      <c r="G268" s="6"/>
      <c r="H268" s="6"/>
      <c r="I268" s="6"/>
      <c r="J268" s="6"/>
      <c r="K268" s="6"/>
      <c r="L268" s="6"/>
      <c r="M268" s="6"/>
      <c r="N268" s="6"/>
      <c r="O268" s="6"/>
      <c r="P268" s="6"/>
    </row>
    <row r="269" spans="2:16" x14ac:dyDescent="0.25">
      <c r="B269" s="8"/>
      <c r="C269" s="8"/>
      <c r="D269" s="8"/>
      <c r="E269" s="6"/>
      <c r="F269" s="6"/>
      <c r="G269" s="6"/>
      <c r="H269" s="6"/>
      <c r="I269" s="6"/>
      <c r="J269" s="6"/>
      <c r="K269" s="6"/>
      <c r="L269" s="6"/>
      <c r="M269" s="6"/>
      <c r="N269" s="6"/>
      <c r="O269" s="6"/>
      <c r="P269" s="6"/>
    </row>
    <row r="270" spans="2:16" x14ac:dyDescent="0.25">
      <c r="B270" s="8"/>
      <c r="C270" s="8"/>
      <c r="D270" s="8"/>
      <c r="E270" s="6"/>
      <c r="F270" s="6"/>
      <c r="G270" s="6"/>
      <c r="H270" s="6"/>
      <c r="I270" s="6"/>
      <c r="J270" s="6"/>
      <c r="K270" s="6"/>
      <c r="L270" s="6"/>
      <c r="M270" s="6"/>
      <c r="N270" s="6"/>
      <c r="O270" s="6"/>
      <c r="P270" s="6"/>
    </row>
    <row r="271" spans="2:16" x14ac:dyDescent="0.25">
      <c r="B271" s="8"/>
      <c r="C271" s="8"/>
      <c r="D271" s="8"/>
      <c r="E271" s="6"/>
      <c r="F271" s="6"/>
      <c r="G271" s="6"/>
      <c r="H271" s="6"/>
      <c r="I271" s="6"/>
      <c r="J271" s="6"/>
      <c r="K271" s="6"/>
      <c r="L271" s="6"/>
      <c r="M271" s="6"/>
      <c r="N271" s="6"/>
      <c r="O271" s="6"/>
      <c r="P271" s="6"/>
    </row>
    <row r="272" spans="2:16" x14ac:dyDescent="0.25">
      <c r="B272" s="8"/>
      <c r="C272" s="8"/>
      <c r="D272" s="8"/>
      <c r="E272" s="6"/>
      <c r="F272" s="6"/>
      <c r="G272" s="6"/>
      <c r="H272" s="6"/>
      <c r="I272" s="6"/>
      <c r="J272" s="6"/>
      <c r="K272" s="6"/>
      <c r="L272" s="6"/>
      <c r="M272" s="6"/>
      <c r="N272" s="6"/>
      <c r="O272" s="6"/>
      <c r="P272" s="6"/>
    </row>
    <row r="273" spans="2:16" x14ac:dyDescent="0.25">
      <c r="B273" s="8"/>
      <c r="C273" s="8"/>
      <c r="D273" s="8"/>
      <c r="E273" s="6"/>
      <c r="F273" s="6"/>
      <c r="G273" s="6"/>
      <c r="H273" s="6"/>
      <c r="I273" s="6"/>
      <c r="J273" s="6"/>
      <c r="K273" s="6"/>
      <c r="L273" s="6"/>
      <c r="M273" s="6"/>
      <c r="N273" s="6"/>
      <c r="O273" s="6"/>
      <c r="P273" s="6"/>
    </row>
    <row r="274" spans="2:16" x14ac:dyDescent="0.25">
      <c r="B274" s="8"/>
      <c r="C274" s="8"/>
      <c r="D274" s="8"/>
      <c r="E274" s="6"/>
      <c r="F274" s="6"/>
      <c r="G274" s="6"/>
      <c r="H274" s="6"/>
      <c r="I274" s="6"/>
      <c r="J274" s="6"/>
      <c r="K274" s="6"/>
      <c r="L274" s="6"/>
      <c r="M274" s="6"/>
      <c r="N274" s="6"/>
      <c r="O274" s="6"/>
      <c r="P274" s="6"/>
    </row>
    <row r="275" spans="2:16" x14ac:dyDescent="0.25">
      <c r="B275" s="8"/>
      <c r="C275" s="8"/>
      <c r="D275" s="8"/>
      <c r="E275" s="6"/>
      <c r="F275" s="6"/>
      <c r="G275" s="6"/>
      <c r="H275" s="6"/>
      <c r="I275" s="6"/>
      <c r="J275" s="6"/>
      <c r="K275" s="6"/>
      <c r="L275" s="6"/>
      <c r="M275" s="6"/>
      <c r="N275" s="6"/>
      <c r="O275" s="6"/>
      <c r="P275" s="6"/>
    </row>
    <row r="276" spans="2:16" x14ac:dyDescent="0.25">
      <c r="B276" s="8"/>
      <c r="C276" s="8"/>
      <c r="D276" s="8"/>
      <c r="E276" s="6"/>
      <c r="F276" s="6"/>
      <c r="G276" s="6"/>
      <c r="H276" s="6"/>
      <c r="I276" s="6"/>
      <c r="J276" s="6"/>
      <c r="K276" s="6"/>
      <c r="L276" s="6"/>
      <c r="M276" s="6"/>
      <c r="N276" s="6"/>
      <c r="O276" s="6"/>
      <c r="P276" s="6"/>
    </row>
    <row r="277" spans="2:16" x14ac:dyDescent="0.25">
      <c r="B277" s="8"/>
      <c r="C277" s="8"/>
      <c r="D277" s="8"/>
      <c r="E277" s="6"/>
      <c r="F277" s="6"/>
      <c r="G277" s="6"/>
      <c r="H277" s="6"/>
      <c r="I277" s="6"/>
      <c r="J277" s="6"/>
      <c r="K277" s="6"/>
      <c r="L277" s="6"/>
      <c r="M277" s="6"/>
      <c r="N277" s="6"/>
      <c r="O277" s="6"/>
      <c r="P277" s="6"/>
    </row>
    <row r="278" spans="2:16" x14ac:dyDescent="0.25">
      <c r="B278" s="8"/>
      <c r="C278" s="8"/>
      <c r="D278" s="8"/>
      <c r="E278" s="6"/>
      <c r="F278" s="6"/>
      <c r="G278" s="6"/>
      <c r="H278" s="6"/>
      <c r="I278" s="6"/>
      <c r="J278" s="6"/>
      <c r="K278" s="6"/>
      <c r="L278" s="6"/>
      <c r="M278" s="6"/>
      <c r="N278" s="6"/>
      <c r="O278" s="6"/>
      <c r="P278" s="6"/>
    </row>
    <row r="279" spans="2:16" x14ac:dyDescent="0.25">
      <c r="B279" s="8"/>
      <c r="C279" s="8"/>
      <c r="D279" s="8"/>
      <c r="E279" s="6"/>
      <c r="F279" s="6"/>
      <c r="G279" s="6"/>
      <c r="H279" s="6"/>
      <c r="I279" s="6"/>
      <c r="J279" s="6"/>
      <c r="K279" s="6"/>
      <c r="L279" s="6"/>
      <c r="M279" s="6"/>
      <c r="N279" s="6"/>
      <c r="O279" s="6"/>
      <c r="P279" s="6"/>
    </row>
    <row r="280" spans="2:16" x14ac:dyDescent="0.25">
      <c r="B280" s="8"/>
      <c r="C280" s="8"/>
      <c r="D280" s="8"/>
      <c r="E280" s="6"/>
      <c r="F280" s="6"/>
      <c r="G280" s="6"/>
      <c r="H280" s="6"/>
      <c r="I280" s="6"/>
      <c r="J280" s="6"/>
      <c r="K280" s="6"/>
      <c r="L280" s="6"/>
      <c r="M280" s="6"/>
      <c r="N280" s="6"/>
      <c r="O280" s="6"/>
      <c r="P280" s="6"/>
    </row>
    <row r="281" spans="2:16" x14ac:dyDescent="0.25">
      <c r="B281" s="8"/>
      <c r="C281" s="8"/>
      <c r="D281" s="8"/>
      <c r="E281" s="6"/>
      <c r="F281" s="6"/>
      <c r="G281" s="6"/>
      <c r="H281" s="6"/>
      <c r="I281" s="6"/>
      <c r="J281" s="6"/>
      <c r="K281" s="6"/>
      <c r="L281" s="6"/>
      <c r="M281" s="6"/>
      <c r="N281" s="6"/>
      <c r="O281" s="6"/>
      <c r="P281" s="6"/>
    </row>
    <row r="282" spans="2:16" x14ac:dyDescent="0.25">
      <c r="B282" s="8"/>
      <c r="C282" s="8"/>
      <c r="D282" s="8"/>
      <c r="E282" s="6"/>
      <c r="F282" s="6"/>
      <c r="G282" s="6"/>
      <c r="H282" s="6"/>
      <c r="I282" s="6"/>
      <c r="J282" s="6"/>
      <c r="K282" s="6"/>
      <c r="L282" s="6"/>
      <c r="M282" s="6"/>
      <c r="N282" s="6"/>
      <c r="O282" s="6"/>
      <c r="P282" s="6"/>
    </row>
    <row r="283" spans="2:16" x14ac:dyDescent="0.25">
      <c r="B283" s="8"/>
      <c r="C283" s="8"/>
      <c r="D283" s="8"/>
      <c r="E283" s="6"/>
      <c r="F283" s="6"/>
      <c r="G283" s="6"/>
      <c r="H283" s="6"/>
      <c r="I283" s="6"/>
      <c r="J283" s="6"/>
      <c r="K283" s="6"/>
      <c r="L283" s="6"/>
      <c r="M283" s="6"/>
      <c r="N283" s="6"/>
      <c r="O283" s="6"/>
      <c r="P283" s="6"/>
    </row>
    <row r="284" spans="2:16" x14ac:dyDescent="0.25">
      <c r="B284" s="8"/>
      <c r="C284" s="8"/>
      <c r="D284" s="8"/>
      <c r="E284" s="6"/>
      <c r="F284" s="6"/>
      <c r="G284" s="6"/>
      <c r="H284" s="6"/>
      <c r="I284" s="6"/>
      <c r="J284" s="6"/>
      <c r="K284" s="6"/>
      <c r="L284" s="6"/>
      <c r="M284" s="6"/>
      <c r="N284" s="6"/>
      <c r="O284" s="6"/>
      <c r="P284" s="6"/>
    </row>
    <row r="285" spans="2:16" x14ac:dyDescent="0.25">
      <c r="B285" s="8"/>
      <c r="C285" s="8"/>
      <c r="D285" s="8"/>
      <c r="E285" s="6"/>
      <c r="F285" s="6"/>
      <c r="G285" s="6"/>
      <c r="H285" s="6"/>
      <c r="I285" s="6"/>
      <c r="J285" s="6"/>
      <c r="K285" s="6"/>
      <c r="L285" s="6"/>
      <c r="M285" s="6"/>
      <c r="N285" s="6"/>
      <c r="O285" s="6"/>
      <c r="P285" s="6"/>
    </row>
    <row r="286" spans="2:16" x14ac:dyDescent="0.25">
      <c r="B286" s="8"/>
      <c r="C286" s="8"/>
      <c r="D286" s="8"/>
      <c r="E286" s="6"/>
      <c r="F286" s="6"/>
      <c r="G286" s="6"/>
      <c r="H286" s="6"/>
      <c r="I286" s="6"/>
      <c r="J286" s="6"/>
      <c r="K286" s="6"/>
      <c r="L286" s="6"/>
      <c r="M286" s="6"/>
      <c r="N286" s="6"/>
      <c r="O286" s="6"/>
      <c r="P286" s="6"/>
    </row>
    <row r="287" spans="2:16" x14ac:dyDescent="0.25">
      <c r="B287" s="8"/>
      <c r="C287" s="8"/>
      <c r="D287" s="8"/>
      <c r="E287" s="6"/>
      <c r="F287" s="6"/>
      <c r="G287" s="6"/>
      <c r="H287" s="6"/>
      <c r="I287" s="6"/>
      <c r="J287" s="6"/>
      <c r="K287" s="6"/>
      <c r="L287" s="6"/>
      <c r="M287" s="6"/>
      <c r="N287" s="6"/>
      <c r="O287" s="6"/>
      <c r="P287" s="6"/>
    </row>
    <row r="288" spans="2:16" x14ac:dyDescent="0.25">
      <c r="B288" s="8"/>
      <c r="C288" s="8"/>
      <c r="D288" s="8"/>
      <c r="E288" s="6"/>
      <c r="F288" s="6"/>
      <c r="G288" s="6"/>
      <c r="H288" s="6"/>
      <c r="I288" s="6"/>
      <c r="J288" s="6"/>
      <c r="K288" s="6"/>
      <c r="L288" s="6"/>
      <c r="M288" s="6"/>
      <c r="N288" s="6"/>
      <c r="O288" s="6"/>
      <c r="P288" s="6"/>
    </row>
    <row r="289" spans="2:16" x14ac:dyDescent="0.25">
      <c r="B289" s="8"/>
      <c r="C289" s="8"/>
      <c r="D289" s="8"/>
      <c r="E289" s="6"/>
      <c r="F289" s="6"/>
      <c r="G289" s="6"/>
      <c r="H289" s="6"/>
      <c r="I289" s="6"/>
      <c r="J289" s="6"/>
      <c r="K289" s="6"/>
      <c r="L289" s="6"/>
      <c r="M289" s="6"/>
      <c r="N289" s="6"/>
      <c r="O289" s="6"/>
      <c r="P289" s="6"/>
    </row>
    <row r="290" spans="2:16" x14ac:dyDescent="0.25">
      <c r="B290" s="8"/>
      <c r="C290" s="8"/>
      <c r="D290" s="8"/>
      <c r="E290" s="6"/>
      <c r="F290" s="6"/>
      <c r="G290" s="6"/>
      <c r="H290" s="6"/>
      <c r="I290" s="6"/>
      <c r="J290" s="6"/>
      <c r="K290" s="6"/>
      <c r="L290" s="6"/>
      <c r="M290" s="6"/>
      <c r="N290" s="6"/>
      <c r="O290" s="6"/>
      <c r="P290" s="6"/>
    </row>
    <row r="291" spans="2:16" x14ac:dyDescent="0.25">
      <c r="B291" s="8"/>
      <c r="C291" s="8"/>
      <c r="D291" s="8"/>
      <c r="E291" s="6"/>
      <c r="F291" s="6"/>
      <c r="G291" s="6"/>
      <c r="H291" s="6"/>
      <c r="I291" s="6"/>
      <c r="J291" s="6"/>
      <c r="K291" s="6"/>
      <c r="L291" s="6"/>
      <c r="M291" s="6"/>
      <c r="N291" s="6"/>
      <c r="O291" s="6"/>
      <c r="P291" s="6"/>
    </row>
    <row r="292" spans="2:16" x14ac:dyDescent="0.25">
      <c r="B292" s="8"/>
      <c r="C292" s="8"/>
      <c r="D292" s="8"/>
      <c r="E292" s="6"/>
      <c r="F292" s="6"/>
      <c r="G292" s="6"/>
      <c r="H292" s="6"/>
      <c r="I292" s="6"/>
      <c r="J292" s="6"/>
      <c r="K292" s="6"/>
      <c r="L292" s="6"/>
      <c r="M292" s="6"/>
      <c r="N292" s="6"/>
      <c r="O292" s="6"/>
      <c r="P292" s="6"/>
    </row>
    <row r="293" spans="2:16" x14ac:dyDescent="0.25">
      <c r="B293" s="8"/>
      <c r="C293" s="8"/>
      <c r="D293" s="8"/>
      <c r="E293" s="6"/>
      <c r="F293" s="6"/>
      <c r="G293" s="6"/>
      <c r="H293" s="6"/>
      <c r="I293" s="6"/>
      <c r="J293" s="6"/>
      <c r="K293" s="6"/>
      <c r="L293" s="6"/>
      <c r="M293" s="6"/>
      <c r="N293" s="6"/>
      <c r="O293" s="6"/>
      <c r="P293" s="6"/>
    </row>
    <row r="294" spans="2:16" x14ac:dyDescent="0.25">
      <c r="B294" s="8"/>
      <c r="C294" s="8"/>
      <c r="D294" s="8"/>
      <c r="E294" s="6"/>
      <c r="F294" s="6"/>
      <c r="G294" s="6"/>
      <c r="H294" s="6"/>
      <c r="I294" s="6"/>
      <c r="J294" s="6"/>
      <c r="K294" s="6"/>
      <c r="L294" s="6"/>
      <c r="M294" s="6"/>
      <c r="N294" s="6"/>
      <c r="O294" s="6"/>
      <c r="P294" s="6"/>
    </row>
    <row r="295" spans="2:16" x14ac:dyDescent="0.25">
      <c r="B295" s="8"/>
      <c r="C295" s="8"/>
      <c r="D295" s="8"/>
      <c r="E295" s="6"/>
      <c r="F295" s="6"/>
      <c r="G295" s="6"/>
      <c r="H295" s="6"/>
      <c r="I295" s="6"/>
      <c r="J295" s="6"/>
      <c r="K295" s="6"/>
      <c r="L295" s="6"/>
      <c r="M295" s="6"/>
      <c r="N295" s="6"/>
      <c r="O295" s="6"/>
      <c r="P295" s="6"/>
    </row>
    <row r="296" spans="2:16" x14ac:dyDescent="0.25">
      <c r="B296" s="8"/>
      <c r="C296" s="8"/>
      <c r="D296" s="8"/>
      <c r="E296" s="6"/>
      <c r="F296" s="6"/>
      <c r="G296" s="6"/>
      <c r="H296" s="6"/>
      <c r="I296" s="6"/>
      <c r="J296" s="6"/>
      <c r="K296" s="6"/>
      <c r="L296" s="6"/>
      <c r="M296" s="6"/>
      <c r="N296" s="6"/>
      <c r="O296" s="6"/>
      <c r="P296" s="6"/>
    </row>
    <row r="297" spans="2:16" x14ac:dyDescent="0.25">
      <c r="B297" s="8"/>
      <c r="C297" s="8"/>
      <c r="D297" s="8"/>
      <c r="E297" s="6"/>
      <c r="F297" s="6"/>
      <c r="G297" s="6"/>
      <c r="H297" s="6"/>
      <c r="I297" s="6"/>
      <c r="J297" s="6"/>
      <c r="K297" s="6"/>
      <c r="L297" s="6"/>
      <c r="M297" s="6"/>
      <c r="N297" s="6"/>
      <c r="O297" s="6"/>
      <c r="P297" s="6"/>
    </row>
    <row r="298" spans="2:16" x14ac:dyDescent="0.25">
      <c r="B298" s="8"/>
      <c r="C298" s="8"/>
      <c r="D298" s="8"/>
      <c r="E298" s="6"/>
      <c r="F298" s="6"/>
      <c r="G298" s="6"/>
      <c r="H298" s="6"/>
      <c r="I298" s="6"/>
      <c r="J298" s="6"/>
      <c r="K298" s="6"/>
      <c r="L298" s="6"/>
      <c r="M298" s="6"/>
      <c r="N298" s="6"/>
      <c r="O298" s="6"/>
      <c r="P298" s="6"/>
    </row>
    <row r="299" spans="2:16" x14ac:dyDescent="0.25">
      <c r="B299" s="8"/>
      <c r="C299" s="8"/>
      <c r="D299" s="8"/>
      <c r="E299" s="6"/>
      <c r="F299" s="6"/>
      <c r="G299" s="6"/>
      <c r="H299" s="6"/>
      <c r="I299" s="6"/>
      <c r="J299" s="6"/>
      <c r="K299" s="6"/>
      <c r="L299" s="6"/>
      <c r="M299" s="6"/>
      <c r="N299" s="6"/>
      <c r="O299" s="6"/>
      <c r="P299" s="6"/>
    </row>
    <row r="300" spans="2:16" x14ac:dyDescent="0.25">
      <c r="B300" s="8"/>
      <c r="C300" s="8"/>
      <c r="D300" s="8"/>
      <c r="E300" s="6"/>
      <c r="F300" s="6"/>
      <c r="G300" s="6"/>
      <c r="H300" s="6"/>
      <c r="I300" s="6"/>
      <c r="J300" s="6"/>
      <c r="K300" s="6"/>
      <c r="L300" s="6"/>
      <c r="M300" s="6"/>
      <c r="N300" s="6"/>
      <c r="O300" s="6"/>
      <c r="P300" s="6"/>
    </row>
    <row r="301" spans="2:16" x14ac:dyDescent="0.25">
      <c r="B301" s="8"/>
      <c r="C301" s="8"/>
      <c r="D301" s="8"/>
      <c r="E301" s="6"/>
      <c r="F301" s="6"/>
      <c r="G301" s="6"/>
      <c r="H301" s="6"/>
      <c r="I301" s="6"/>
      <c r="J301" s="6"/>
      <c r="K301" s="6"/>
      <c r="L301" s="6"/>
      <c r="M301" s="6"/>
      <c r="N301" s="6"/>
      <c r="O301" s="6"/>
      <c r="P301" s="6"/>
    </row>
    <row r="302" spans="2:16" x14ac:dyDescent="0.25">
      <c r="B302" s="8"/>
      <c r="C302" s="8"/>
      <c r="D302" s="8"/>
      <c r="E302" s="6"/>
      <c r="F302" s="6"/>
      <c r="G302" s="6"/>
      <c r="H302" s="6"/>
      <c r="I302" s="6"/>
      <c r="J302" s="6"/>
      <c r="K302" s="6"/>
      <c r="L302" s="6"/>
      <c r="M302" s="6"/>
      <c r="N302" s="6"/>
      <c r="O302" s="6"/>
      <c r="P302" s="6"/>
    </row>
    <row r="303" spans="2:16" x14ac:dyDescent="0.25">
      <c r="B303" s="8"/>
      <c r="C303" s="8"/>
      <c r="D303" s="8"/>
      <c r="E303" s="6"/>
      <c r="F303" s="6"/>
      <c r="G303" s="6"/>
      <c r="H303" s="6"/>
      <c r="I303" s="6"/>
      <c r="J303" s="6"/>
      <c r="K303" s="6"/>
      <c r="L303" s="6"/>
      <c r="M303" s="6"/>
      <c r="N303" s="6"/>
      <c r="O303" s="6"/>
      <c r="P303" s="6"/>
    </row>
    <row r="304" spans="2:16" x14ac:dyDescent="0.25">
      <c r="B304" s="8"/>
      <c r="C304" s="8"/>
      <c r="D304" s="8"/>
      <c r="E304" s="6"/>
      <c r="F304" s="6"/>
      <c r="G304" s="6"/>
      <c r="H304" s="6"/>
      <c r="I304" s="6"/>
      <c r="J304" s="6"/>
      <c r="K304" s="6"/>
      <c r="L304" s="6"/>
      <c r="M304" s="6"/>
      <c r="N304" s="6"/>
      <c r="O304" s="6"/>
      <c r="P304" s="6"/>
    </row>
    <row r="305" spans="2:16" x14ac:dyDescent="0.25">
      <c r="B305" s="8"/>
      <c r="C305" s="8"/>
      <c r="D305" s="8"/>
      <c r="E305" s="6"/>
      <c r="F305" s="6"/>
      <c r="G305" s="6"/>
      <c r="H305" s="6"/>
      <c r="I305" s="6"/>
      <c r="J305" s="6"/>
      <c r="K305" s="6"/>
      <c r="L305" s="6"/>
      <c r="M305" s="6"/>
      <c r="N305" s="6"/>
      <c r="O305" s="6"/>
      <c r="P305" s="6"/>
    </row>
    <row r="306" spans="2:16" x14ac:dyDescent="0.25">
      <c r="B306" s="8"/>
      <c r="C306" s="8"/>
      <c r="D306" s="8"/>
      <c r="E306" s="6"/>
      <c r="F306" s="6"/>
      <c r="G306" s="6"/>
      <c r="H306" s="6"/>
      <c r="I306" s="6"/>
      <c r="J306" s="6"/>
      <c r="K306" s="6"/>
      <c r="L306" s="6"/>
      <c r="M306" s="6"/>
      <c r="N306" s="6"/>
      <c r="O306" s="6"/>
      <c r="P306" s="6"/>
    </row>
    <row r="307" spans="2:16" x14ac:dyDescent="0.25">
      <c r="B307" s="8"/>
      <c r="C307" s="8"/>
      <c r="D307" s="8"/>
      <c r="E307" s="6"/>
      <c r="F307" s="6"/>
      <c r="G307" s="6"/>
      <c r="H307" s="6"/>
      <c r="I307" s="6"/>
      <c r="J307" s="6"/>
      <c r="K307" s="6"/>
      <c r="L307" s="6"/>
      <c r="M307" s="6"/>
      <c r="N307" s="6"/>
      <c r="O307" s="6"/>
      <c r="P307" s="6"/>
    </row>
    <row r="308" spans="2:16" x14ac:dyDescent="0.25">
      <c r="B308" s="8"/>
      <c r="C308" s="8"/>
      <c r="D308" s="8"/>
      <c r="E308" s="6"/>
      <c r="F308" s="6"/>
      <c r="G308" s="6"/>
      <c r="H308" s="6"/>
      <c r="I308" s="6"/>
      <c r="J308" s="6"/>
      <c r="K308" s="6"/>
      <c r="L308" s="6"/>
      <c r="M308" s="6"/>
      <c r="N308" s="6"/>
      <c r="O308" s="6"/>
      <c r="P308" s="6"/>
    </row>
    <row r="309" spans="2:16" x14ac:dyDescent="0.25">
      <c r="C309" s="8"/>
      <c r="D309" s="8"/>
      <c r="E309" s="6"/>
      <c r="F309" s="6"/>
      <c r="G309" s="6"/>
      <c r="H309" s="6"/>
      <c r="I309" s="6"/>
      <c r="J309" s="6"/>
      <c r="K309" s="6"/>
      <c r="L309" s="6"/>
      <c r="M309" s="6"/>
      <c r="N309" s="6"/>
      <c r="O309" s="6"/>
      <c r="P309" s="6"/>
    </row>
    <row r="310" spans="2:16" x14ac:dyDescent="0.25">
      <c r="C310" s="8"/>
      <c r="D310" s="8"/>
      <c r="E310" s="6"/>
      <c r="F310" s="6"/>
      <c r="G310" s="6"/>
      <c r="H310" s="6"/>
      <c r="I310" s="6"/>
      <c r="J310" s="6"/>
      <c r="K310" s="6"/>
      <c r="L310" s="6"/>
      <c r="M310" s="6"/>
      <c r="N310" s="6"/>
      <c r="O310" s="6"/>
      <c r="P310" s="6"/>
    </row>
    <row r="311" spans="2:16" x14ac:dyDescent="0.25">
      <c r="C311" s="8"/>
      <c r="D311" s="8"/>
      <c r="E311" s="6"/>
      <c r="F311" s="6"/>
      <c r="G311" s="6"/>
      <c r="H311" s="6"/>
      <c r="I311" s="6"/>
      <c r="J311" s="6"/>
      <c r="K311" s="6"/>
      <c r="L311" s="6"/>
      <c r="M311" s="6"/>
      <c r="N311" s="6"/>
      <c r="O311" s="6"/>
      <c r="P311" s="6"/>
    </row>
    <row r="312" spans="2:16" x14ac:dyDescent="0.25">
      <c r="C312" s="8"/>
      <c r="D312" s="8"/>
      <c r="E312" s="6"/>
      <c r="F312" s="6"/>
      <c r="G312" s="6"/>
      <c r="H312" s="6"/>
      <c r="I312" s="6"/>
      <c r="J312" s="6"/>
      <c r="K312" s="6"/>
      <c r="L312" s="6"/>
      <c r="M312" s="6"/>
      <c r="N312" s="6"/>
      <c r="O312" s="6"/>
      <c r="P312" s="6"/>
    </row>
    <row r="313" spans="2:16" x14ac:dyDescent="0.25">
      <c r="C313" s="8"/>
      <c r="D313" s="8"/>
      <c r="E313" s="6"/>
      <c r="F313" s="6"/>
      <c r="G313" s="6"/>
      <c r="H313" s="6"/>
      <c r="I313" s="6"/>
      <c r="J313" s="6"/>
      <c r="K313" s="6"/>
      <c r="L313" s="6"/>
      <c r="M313" s="6"/>
      <c r="N313" s="6"/>
      <c r="O313" s="6"/>
      <c r="P313" s="6"/>
    </row>
    <row r="314" spans="2:16" x14ac:dyDescent="0.25">
      <c r="C314" s="8"/>
      <c r="D314" s="8"/>
      <c r="E314" s="6"/>
      <c r="F314" s="6"/>
      <c r="G314" s="6"/>
      <c r="H314" s="6"/>
      <c r="I314" s="6"/>
      <c r="J314" s="6"/>
      <c r="K314" s="6"/>
      <c r="L314" s="6"/>
      <c r="M314" s="6"/>
      <c r="N314" s="6"/>
      <c r="O314" s="6"/>
      <c r="P314" s="6"/>
    </row>
    <row r="315" spans="2:16" x14ac:dyDescent="0.25">
      <c r="C315" s="8"/>
      <c r="D315" s="8"/>
      <c r="E315" s="6"/>
      <c r="F315" s="6"/>
      <c r="G315" s="6"/>
      <c r="H315" s="6"/>
      <c r="I315" s="6"/>
      <c r="J315" s="6"/>
      <c r="K315" s="6"/>
      <c r="L315" s="6"/>
      <c r="M315" s="6"/>
      <c r="N315" s="6"/>
      <c r="O315" s="6"/>
      <c r="P315" s="6"/>
    </row>
    <row r="316" spans="2:16" x14ac:dyDescent="0.25">
      <c r="C316" s="8"/>
      <c r="D316" s="8"/>
      <c r="E316" s="6"/>
      <c r="F316" s="6"/>
      <c r="G316" s="6"/>
      <c r="H316" s="6"/>
      <c r="I316" s="6"/>
      <c r="J316" s="6"/>
      <c r="K316" s="6"/>
      <c r="L316" s="6"/>
      <c r="M316" s="6"/>
      <c r="N316" s="6"/>
      <c r="O316" s="6"/>
      <c r="P316" s="6"/>
    </row>
    <row r="317" spans="2:16" x14ac:dyDescent="0.25">
      <c r="C317" s="8"/>
      <c r="D317" s="8"/>
      <c r="E317" s="6"/>
      <c r="F317" s="6"/>
      <c r="G317" s="6"/>
      <c r="H317" s="6"/>
      <c r="I317" s="6"/>
      <c r="J317" s="6"/>
      <c r="K317" s="6"/>
      <c r="L317" s="6"/>
      <c r="M317" s="6"/>
      <c r="N317" s="6"/>
      <c r="O317" s="6"/>
      <c r="P317" s="6"/>
    </row>
    <row r="318" spans="2:16" x14ac:dyDescent="0.25">
      <c r="C318" s="8"/>
      <c r="D318" s="8"/>
      <c r="E318" s="6"/>
      <c r="F318" s="6"/>
      <c r="G318" s="6"/>
      <c r="H318" s="6"/>
      <c r="I318" s="6"/>
      <c r="J318" s="6"/>
      <c r="K318" s="6"/>
      <c r="L318" s="6"/>
      <c r="M318" s="6"/>
      <c r="N318" s="6"/>
      <c r="O318" s="6"/>
      <c r="P318" s="6"/>
    </row>
    <row r="319" spans="2:16" x14ac:dyDescent="0.25">
      <c r="C319" s="8"/>
      <c r="D319" s="8"/>
      <c r="E319" s="6"/>
      <c r="F319" s="6"/>
      <c r="G319" s="6"/>
      <c r="H319" s="6"/>
      <c r="I319" s="6"/>
      <c r="J319" s="6"/>
      <c r="K319" s="6"/>
      <c r="L319" s="6"/>
      <c r="M319" s="6"/>
      <c r="N319" s="6"/>
      <c r="O319" s="6"/>
      <c r="P319" s="6"/>
    </row>
    <row r="320" spans="2:16" x14ac:dyDescent="0.25">
      <c r="C320" s="8"/>
      <c r="D320" s="8"/>
      <c r="E320" s="6"/>
      <c r="F320" s="6"/>
      <c r="G320" s="6"/>
      <c r="H320" s="6"/>
      <c r="I320" s="6"/>
      <c r="J320" s="6"/>
      <c r="K320" s="6"/>
      <c r="L320" s="6"/>
      <c r="M320" s="6"/>
      <c r="N320" s="6"/>
      <c r="O320" s="6"/>
      <c r="P320" s="6"/>
    </row>
    <row r="321" spans="3:16" x14ac:dyDescent="0.25">
      <c r="C321" s="8"/>
      <c r="D321" s="8"/>
      <c r="E321" s="6"/>
      <c r="F321" s="6"/>
      <c r="G321" s="6"/>
      <c r="H321" s="6"/>
      <c r="I321" s="6"/>
      <c r="J321" s="6"/>
      <c r="K321" s="6"/>
      <c r="L321" s="6"/>
      <c r="M321" s="6"/>
      <c r="N321" s="6"/>
      <c r="O321" s="6"/>
      <c r="P321" s="6"/>
    </row>
    <row r="322" spans="3:16" x14ac:dyDescent="0.25">
      <c r="C322" s="8"/>
      <c r="D322" s="8"/>
      <c r="E322" s="6"/>
      <c r="F322" s="6"/>
      <c r="G322" s="6"/>
      <c r="H322" s="6"/>
      <c r="I322" s="6"/>
      <c r="J322" s="6"/>
      <c r="K322" s="6"/>
      <c r="L322" s="6"/>
      <c r="M322" s="6"/>
      <c r="N322" s="6"/>
      <c r="O322" s="6"/>
      <c r="P322" s="6"/>
    </row>
    <row r="323" spans="3:16" x14ac:dyDescent="0.25">
      <c r="C323" s="8"/>
      <c r="D323" s="8"/>
      <c r="E323" s="6"/>
      <c r="F323" s="6"/>
      <c r="G323" s="6"/>
      <c r="H323" s="6"/>
      <c r="I323" s="6"/>
      <c r="J323" s="6"/>
      <c r="K323" s="6"/>
      <c r="L323" s="6"/>
      <c r="M323" s="6"/>
      <c r="N323" s="6"/>
      <c r="O323" s="6"/>
      <c r="P323" s="6"/>
    </row>
    <row r="324" spans="3:16" x14ac:dyDescent="0.25">
      <c r="C324" s="8"/>
      <c r="D324" s="8"/>
      <c r="E324" s="6"/>
      <c r="F324" s="6"/>
      <c r="G324" s="6"/>
      <c r="H324" s="6"/>
      <c r="I324" s="6"/>
      <c r="J324" s="6"/>
      <c r="K324" s="6"/>
      <c r="L324" s="6"/>
      <c r="M324" s="6"/>
      <c r="N324" s="6"/>
      <c r="O324" s="6"/>
      <c r="P324" s="6"/>
    </row>
    <row r="325" spans="3:16" x14ac:dyDescent="0.25">
      <c r="C325" s="8"/>
      <c r="D325" s="8"/>
      <c r="E325" s="6"/>
      <c r="F325" s="6"/>
      <c r="G325" s="6"/>
      <c r="H325" s="6"/>
      <c r="I325" s="6"/>
      <c r="J325" s="6"/>
      <c r="K325" s="6"/>
      <c r="L325" s="6"/>
      <c r="M325" s="6"/>
      <c r="N325" s="6"/>
      <c r="O325" s="6"/>
      <c r="P325" s="6"/>
    </row>
    <row r="326" spans="3:16" x14ac:dyDescent="0.25">
      <c r="C326" s="8"/>
      <c r="D326" s="8"/>
      <c r="E326" s="6"/>
      <c r="F326" s="6"/>
      <c r="G326" s="6"/>
      <c r="H326" s="6"/>
      <c r="I326" s="6"/>
      <c r="J326" s="6"/>
      <c r="K326" s="6"/>
      <c r="L326" s="6"/>
      <c r="M326" s="6"/>
      <c r="N326" s="6"/>
      <c r="O326" s="6"/>
      <c r="P326" s="6"/>
    </row>
    <row r="327" spans="3:16" x14ac:dyDescent="0.25">
      <c r="C327" s="8"/>
      <c r="D327" s="8"/>
      <c r="E327" s="6"/>
      <c r="F327" s="6"/>
      <c r="G327" s="6"/>
      <c r="H327" s="6"/>
      <c r="I327" s="6"/>
      <c r="J327" s="6"/>
      <c r="K327" s="6"/>
      <c r="L327" s="6"/>
      <c r="M327" s="6"/>
      <c r="N327" s="6"/>
      <c r="O327" s="6"/>
      <c r="P327" s="6"/>
    </row>
    <row r="328" spans="3:16" x14ac:dyDescent="0.25">
      <c r="C328" s="8"/>
      <c r="D328" s="8"/>
      <c r="E328" s="6"/>
      <c r="F328" s="6"/>
      <c r="G328" s="6"/>
      <c r="H328" s="6"/>
      <c r="I328" s="6"/>
      <c r="J328" s="6"/>
      <c r="K328" s="6"/>
      <c r="L328" s="6"/>
      <c r="M328" s="6"/>
      <c r="N328" s="6"/>
      <c r="O328" s="6"/>
      <c r="P328" s="6"/>
    </row>
    <row r="329" spans="3:16" x14ac:dyDescent="0.25">
      <c r="C329" s="8"/>
      <c r="D329" s="8"/>
      <c r="E329" s="6"/>
      <c r="F329" s="6"/>
      <c r="G329" s="6"/>
      <c r="H329" s="6"/>
      <c r="I329" s="6"/>
      <c r="J329" s="6"/>
      <c r="K329" s="6"/>
      <c r="L329" s="6"/>
      <c r="M329" s="6"/>
      <c r="N329" s="6"/>
      <c r="O329" s="6"/>
      <c r="P329" s="6"/>
    </row>
    <row r="330" spans="3:16" x14ac:dyDescent="0.25">
      <c r="C330" s="8"/>
      <c r="D330" s="8"/>
      <c r="E330" s="6"/>
      <c r="F330" s="6"/>
      <c r="G330" s="6"/>
      <c r="H330" s="6"/>
      <c r="I330" s="6"/>
      <c r="J330" s="6"/>
      <c r="K330" s="6"/>
      <c r="L330" s="6"/>
      <c r="M330" s="6"/>
      <c r="N330" s="6"/>
      <c r="O330" s="6"/>
      <c r="P330" s="6"/>
    </row>
    <row r="331" spans="3:16" x14ac:dyDescent="0.25">
      <c r="C331" s="8"/>
      <c r="D331" s="8"/>
      <c r="E331" s="6"/>
      <c r="F331" s="6"/>
      <c r="G331" s="6"/>
      <c r="H331" s="6"/>
      <c r="I331" s="6"/>
      <c r="J331" s="6"/>
      <c r="K331" s="6"/>
      <c r="L331" s="6"/>
      <c r="M331" s="6"/>
      <c r="N331" s="6"/>
      <c r="O331" s="6"/>
      <c r="P331" s="6"/>
    </row>
    <row r="332" spans="3:16" x14ac:dyDescent="0.25">
      <c r="C332" s="8"/>
      <c r="D332" s="8"/>
      <c r="E332" s="6"/>
      <c r="F332" s="6"/>
      <c r="G332" s="6"/>
      <c r="H332" s="6"/>
      <c r="I332" s="6"/>
      <c r="J332" s="6"/>
      <c r="K332" s="6"/>
      <c r="L332" s="6"/>
      <c r="M332" s="6"/>
      <c r="N332" s="6"/>
      <c r="O332" s="6"/>
      <c r="P332" s="6"/>
    </row>
    <row r="333" spans="3:16" x14ac:dyDescent="0.25">
      <c r="C333" s="8"/>
      <c r="D333" s="8"/>
      <c r="E333" s="6"/>
      <c r="F333" s="6"/>
      <c r="G333" s="6"/>
      <c r="H333" s="6"/>
      <c r="I333" s="6"/>
      <c r="J333" s="6"/>
      <c r="K333" s="6"/>
      <c r="L333" s="6"/>
      <c r="M333" s="6"/>
      <c r="N333" s="6"/>
      <c r="O333" s="6"/>
      <c r="P333" s="6"/>
    </row>
    <row r="334" spans="3:16" x14ac:dyDescent="0.25">
      <c r="C334" s="8"/>
      <c r="D334" s="8"/>
      <c r="E334" s="6"/>
      <c r="F334" s="6"/>
      <c r="G334" s="6"/>
      <c r="H334" s="6"/>
      <c r="I334" s="6"/>
      <c r="J334" s="6"/>
      <c r="K334" s="6"/>
      <c r="L334" s="6"/>
      <c r="M334" s="6"/>
      <c r="N334" s="6"/>
      <c r="O334" s="6"/>
      <c r="P334" s="6"/>
    </row>
    <row r="335" spans="3:16" x14ac:dyDescent="0.25">
      <c r="C335" s="8"/>
      <c r="D335" s="8"/>
      <c r="E335" s="6"/>
      <c r="F335" s="6"/>
      <c r="G335" s="6"/>
      <c r="H335" s="6"/>
      <c r="I335" s="6"/>
      <c r="J335" s="6"/>
      <c r="K335" s="6"/>
      <c r="L335" s="6"/>
      <c r="M335" s="6"/>
      <c r="N335" s="6"/>
      <c r="O335" s="6"/>
      <c r="P335" s="6"/>
    </row>
    <row r="336" spans="3:16" x14ac:dyDescent="0.25">
      <c r="C336" s="8"/>
      <c r="D336" s="8"/>
      <c r="E336" s="6"/>
      <c r="F336" s="6"/>
      <c r="G336" s="6"/>
      <c r="H336" s="6"/>
      <c r="I336" s="6"/>
      <c r="J336" s="6"/>
      <c r="K336" s="6"/>
      <c r="L336" s="6"/>
      <c r="M336" s="6"/>
      <c r="N336" s="6"/>
      <c r="O336" s="6"/>
      <c r="P336" s="6"/>
    </row>
    <row r="337" spans="3:16" x14ac:dyDescent="0.25">
      <c r="C337" s="8"/>
      <c r="D337" s="8"/>
      <c r="E337" s="6"/>
      <c r="F337" s="6"/>
      <c r="G337" s="6"/>
      <c r="H337" s="6"/>
      <c r="I337" s="6"/>
      <c r="J337" s="6"/>
      <c r="K337" s="6"/>
      <c r="L337" s="6"/>
      <c r="M337" s="6"/>
      <c r="N337" s="6"/>
      <c r="O337" s="6"/>
      <c r="P337" s="6"/>
    </row>
    <row r="338" spans="3:16" x14ac:dyDescent="0.25">
      <c r="C338" s="8"/>
      <c r="D338" s="8"/>
      <c r="E338" s="6"/>
      <c r="F338" s="6"/>
      <c r="G338" s="6"/>
      <c r="H338" s="6"/>
      <c r="I338" s="6"/>
      <c r="J338" s="6"/>
      <c r="K338" s="6"/>
      <c r="L338" s="6"/>
      <c r="M338" s="6"/>
      <c r="N338" s="6"/>
      <c r="O338" s="6"/>
      <c r="P338" s="6"/>
    </row>
    <row r="339" spans="3:16" x14ac:dyDescent="0.25">
      <c r="C339" s="8"/>
      <c r="D339" s="8"/>
      <c r="E339" s="6"/>
      <c r="F339" s="6"/>
      <c r="G339" s="6"/>
      <c r="H339" s="6"/>
      <c r="I339" s="6"/>
      <c r="J339" s="6"/>
      <c r="K339" s="6"/>
      <c r="L339" s="6"/>
      <c r="M339" s="6"/>
      <c r="N339" s="6"/>
      <c r="O339" s="6"/>
      <c r="P339" s="6"/>
    </row>
    <row r="340" spans="3:16" x14ac:dyDescent="0.25">
      <c r="C340" s="8"/>
      <c r="D340" s="8"/>
      <c r="E340" s="6"/>
      <c r="F340" s="6"/>
      <c r="G340" s="6"/>
      <c r="H340" s="6"/>
      <c r="I340" s="6"/>
      <c r="J340" s="6"/>
      <c r="K340" s="6"/>
      <c r="L340" s="6"/>
      <c r="M340" s="6"/>
      <c r="N340" s="6"/>
      <c r="O340" s="6"/>
      <c r="P340" s="6"/>
    </row>
    <row r="341" spans="3:16" x14ac:dyDescent="0.25">
      <c r="C341" s="8"/>
      <c r="D341" s="8"/>
      <c r="E341" s="6"/>
      <c r="F341" s="6"/>
      <c r="G341" s="6"/>
      <c r="H341" s="6"/>
      <c r="I341" s="6"/>
      <c r="J341" s="6"/>
      <c r="K341" s="6"/>
      <c r="L341" s="6"/>
      <c r="M341" s="6"/>
      <c r="N341" s="6"/>
      <c r="O341" s="6"/>
      <c r="P341" s="6"/>
    </row>
    <row r="342" spans="3:16" x14ac:dyDescent="0.25">
      <c r="C342" s="8"/>
      <c r="D342" s="8"/>
      <c r="E342" s="6"/>
      <c r="F342" s="6"/>
      <c r="G342" s="6"/>
      <c r="H342" s="6"/>
      <c r="I342" s="6"/>
      <c r="J342" s="6"/>
      <c r="K342" s="6"/>
      <c r="L342" s="6"/>
      <c r="M342" s="6"/>
      <c r="N342" s="6"/>
      <c r="O342" s="6"/>
      <c r="P342" s="6"/>
    </row>
    <row r="343" spans="3:16" x14ac:dyDescent="0.25">
      <c r="C343" s="8"/>
      <c r="D343" s="8"/>
      <c r="E343" s="6"/>
      <c r="F343" s="6"/>
      <c r="G343" s="6"/>
      <c r="H343" s="6"/>
      <c r="I343" s="6"/>
      <c r="J343" s="6"/>
      <c r="K343" s="6"/>
      <c r="L343" s="6"/>
      <c r="M343" s="6"/>
      <c r="N343" s="6"/>
      <c r="O343" s="6"/>
      <c r="P343" s="6"/>
    </row>
    <row r="344" spans="3:16" x14ac:dyDescent="0.25">
      <c r="C344" s="8"/>
      <c r="D344" s="8"/>
      <c r="E344" s="6"/>
      <c r="F344" s="6"/>
      <c r="G344" s="6"/>
      <c r="H344" s="6"/>
      <c r="I344" s="6"/>
      <c r="J344" s="6"/>
      <c r="K344" s="6"/>
      <c r="L344" s="6"/>
      <c r="M344" s="6"/>
      <c r="N344" s="6"/>
      <c r="O344" s="6"/>
      <c r="P344" s="6"/>
    </row>
    <row r="345" spans="3:16" x14ac:dyDescent="0.25">
      <c r="C345" s="8"/>
      <c r="D345" s="8"/>
      <c r="E345" s="6"/>
      <c r="F345" s="6"/>
      <c r="G345" s="6"/>
      <c r="H345" s="6"/>
      <c r="I345" s="6"/>
      <c r="J345" s="6"/>
      <c r="K345" s="6"/>
      <c r="L345" s="6"/>
      <c r="M345" s="6"/>
      <c r="N345" s="6"/>
      <c r="O345" s="6"/>
      <c r="P345" s="6"/>
    </row>
    <row r="346" spans="3:16" x14ac:dyDescent="0.25">
      <c r="C346" s="8"/>
      <c r="D346" s="8"/>
      <c r="E346" s="6"/>
      <c r="F346" s="6"/>
      <c r="G346" s="6"/>
      <c r="H346" s="6"/>
      <c r="I346" s="6"/>
      <c r="J346" s="6"/>
      <c r="K346" s="6"/>
      <c r="L346" s="6"/>
      <c r="M346" s="6"/>
      <c r="N346" s="6"/>
      <c r="O346" s="6"/>
      <c r="P346" s="6"/>
    </row>
    <row r="347" spans="3:16" x14ac:dyDescent="0.25">
      <c r="C347" s="8"/>
      <c r="D347" s="8"/>
      <c r="E347" s="6"/>
      <c r="F347" s="6"/>
      <c r="G347" s="6"/>
      <c r="H347" s="6"/>
      <c r="I347" s="6"/>
      <c r="J347" s="6"/>
      <c r="K347" s="6"/>
      <c r="L347" s="6"/>
      <c r="M347" s="6"/>
      <c r="N347" s="6"/>
      <c r="O347" s="6"/>
      <c r="P347" s="6"/>
    </row>
    <row r="348" spans="3:16" x14ac:dyDescent="0.25">
      <c r="C348" s="8"/>
      <c r="D348" s="8"/>
      <c r="E348" s="6"/>
      <c r="F348" s="6"/>
      <c r="G348" s="6"/>
      <c r="H348" s="6"/>
      <c r="I348" s="6"/>
      <c r="J348" s="6"/>
      <c r="K348" s="6"/>
      <c r="L348" s="6"/>
      <c r="M348" s="6"/>
      <c r="N348" s="6"/>
      <c r="O348" s="6"/>
      <c r="P348" s="6"/>
    </row>
    <row r="349" spans="3:16" x14ac:dyDescent="0.25">
      <c r="C349" s="8"/>
      <c r="D349" s="8"/>
      <c r="E349" s="6"/>
      <c r="F349" s="6"/>
      <c r="G349" s="6"/>
      <c r="H349" s="6"/>
      <c r="I349" s="6"/>
      <c r="J349" s="6"/>
      <c r="K349" s="6"/>
      <c r="L349" s="6"/>
      <c r="M349" s="6"/>
      <c r="N349" s="6"/>
      <c r="O349" s="6"/>
      <c r="P349" s="6"/>
    </row>
    <row r="350" spans="3:16" x14ac:dyDescent="0.25">
      <c r="C350" s="8"/>
      <c r="D350" s="8"/>
      <c r="E350" s="6"/>
      <c r="F350" s="6"/>
      <c r="G350" s="6"/>
      <c r="H350" s="6"/>
      <c r="I350" s="6"/>
      <c r="J350" s="6"/>
      <c r="K350" s="6"/>
      <c r="L350" s="6"/>
      <c r="M350" s="6"/>
      <c r="N350" s="6"/>
      <c r="O350" s="6"/>
      <c r="P350" s="6"/>
    </row>
    <row r="351" spans="3:16" x14ac:dyDescent="0.25">
      <c r="C351" s="8"/>
      <c r="D351" s="8"/>
      <c r="E351" s="6"/>
      <c r="F351" s="6"/>
      <c r="G351" s="6"/>
      <c r="H351" s="6"/>
      <c r="I351" s="6"/>
      <c r="J351" s="6"/>
      <c r="K351" s="6"/>
      <c r="L351" s="6"/>
      <c r="M351" s="6"/>
      <c r="N351" s="6"/>
      <c r="O351" s="6"/>
      <c r="P351" s="6"/>
    </row>
    <row r="352" spans="3:16" x14ac:dyDescent="0.25">
      <c r="C352" s="8"/>
      <c r="D352" s="8"/>
      <c r="E352" s="6"/>
      <c r="F352" s="6"/>
      <c r="G352" s="6"/>
      <c r="H352" s="6"/>
      <c r="I352" s="6"/>
      <c r="J352" s="6"/>
      <c r="K352" s="6"/>
      <c r="L352" s="6"/>
      <c r="M352" s="6"/>
      <c r="N352" s="6"/>
      <c r="O352" s="6"/>
      <c r="P352" s="6"/>
    </row>
    <row r="353" spans="3:16" x14ac:dyDescent="0.25">
      <c r="C353" s="8"/>
      <c r="D353" s="8"/>
      <c r="E353" s="6"/>
      <c r="F353" s="6"/>
      <c r="G353" s="6"/>
      <c r="H353" s="6"/>
      <c r="I353" s="6"/>
      <c r="J353" s="6"/>
      <c r="K353" s="6"/>
      <c r="L353" s="6"/>
      <c r="M353" s="6"/>
      <c r="N353" s="6"/>
      <c r="O353" s="6"/>
      <c r="P353" s="6"/>
    </row>
    <row r="354" spans="3:16" x14ac:dyDescent="0.25">
      <c r="C354" s="8"/>
      <c r="D354" s="8"/>
      <c r="E354" s="6"/>
      <c r="F354" s="6"/>
      <c r="G354" s="6"/>
      <c r="H354" s="6"/>
      <c r="I354" s="6"/>
      <c r="J354" s="6"/>
      <c r="K354" s="6"/>
      <c r="L354" s="6"/>
      <c r="M354" s="6"/>
      <c r="N354" s="6"/>
      <c r="O354" s="6"/>
      <c r="P354" s="6"/>
    </row>
    <row r="355" spans="3:16" x14ac:dyDescent="0.25">
      <c r="C355" s="8"/>
      <c r="D355" s="8"/>
      <c r="E355" s="6"/>
      <c r="F355" s="6"/>
      <c r="G355" s="6"/>
      <c r="H355" s="6"/>
      <c r="I355" s="6"/>
      <c r="J355" s="6"/>
      <c r="K355" s="6"/>
      <c r="L355" s="6"/>
      <c r="M355" s="6"/>
      <c r="N355" s="6"/>
      <c r="O355" s="6"/>
      <c r="P355" s="6"/>
    </row>
    <row r="356" spans="3:16" x14ac:dyDescent="0.25">
      <c r="C356" s="8"/>
      <c r="D356" s="8"/>
      <c r="E356" s="6"/>
      <c r="F356" s="6"/>
      <c r="G356" s="6"/>
      <c r="H356" s="6"/>
      <c r="I356" s="6"/>
      <c r="J356" s="6"/>
      <c r="K356" s="6"/>
      <c r="L356" s="6"/>
      <c r="M356" s="6"/>
      <c r="N356" s="6"/>
      <c r="O356" s="6"/>
      <c r="P356" s="6"/>
    </row>
    <row r="357" spans="3:16" x14ac:dyDescent="0.25">
      <c r="C357" s="8"/>
      <c r="D357" s="8"/>
      <c r="E357" s="6"/>
      <c r="F357" s="6"/>
      <c r="G357" s="6"/>
      <c r="H357" s="6"/>
      <c r="I357" s="6"/>
      <c r="J357" s="6"/>
      <c r="K357" s="6"/>
      <c r="L357" s="6"/>
      <c r="M357" s="6"/>
      <c r="N357" s="6"/>
      <c r="O357" s="6"/>
      <c r="P357" s="6"/>
    </row>
    <row r="358" spans="3:16" x14ac:dyDescent="0.25">
      <c r="C358" s="8"/>
      <c r="D358" s="8"/>
      <c r="E358" s="6"/>
      <c r="F358" s="6"/>
      <c r="G358" s="6"/>
      <c r="H358" s="6"/>
      <c r="I358" s="6"/>
      <c r="J358" s="6"/>
      <c r="K358" s="6"/>
      <c r="L358" s="6"/>
      <c r="M358" s="6"/>
      <c r="N358" s="6"/>
      <c r="O358" s="6"/>
      <c r="P358" s="6"/>
    </row>
    <row r="359" spans="3:16" x14ac:dyDescent="0.25">
      <c r="C359" s="8"/>
      <c r="D359" s="8"/>
      <c r="E359" s="6"/>
      <c r="F359" s="6"/>
      <c r="G359" s="6"/>
      <c r="H359" s="6"/>
      <c r="I359" s="6"/>
      <c r="J359" s="6"/>
      <c r="K359" s="6"/>
      <c r="L359" s="6"/>
      <c r="M359" s="6"/>
      <c r="N359" s="6"/>
      <c r="O359" s="6"/>
      <c r="P359" s="6"/>
    </row>
    <row r="360" spans="3:16" x14ac:dyDescent="0.25">
      <c r="C360" s="8"/>
      <c r="D360" s="8"/>
      <c r="E360" s="6"/>
      <c r="F360" s="6"/>
      <c r="G360" s="6"/>
      <c r="H360" s="6"/>
      <c r="I360" s="6"/>
      <c r="J360" s="6"/>
      <c r="K360" s="6"/>
      <c r="L360" s="6"/>
      <c r="M360" s="6"/>
      <c r="N360" s="6"/>
      <c r="O360" s="6"/>
      <c r="P360" s="6"/>
    </row>
    <row r="361" spans="3:16" x14ac:dyDescent="0.25">
      <c r="C361" s="8"/>
      <c r="D361" s="8"/>
      <c r="E361" s="6"/>
      <c r="F361" s="6"/>
      <c r="G361" s="6"/>
      <c r="H361" s="6"/>
      <c r="I361" s="6"/>
      <c r="J361" s="6"/>
      <c r="K361" s="6"/>
      <c r="L361" s="6"/>
      <c r="M361" s="6"/>
      <c r="N361" s="6"/>
      <c r="O361" s="6"/>
      <c r="P361" s="6"/>
    </row>
    <row r="362" spans="3:16" x14ac:dyDescent="0.25">
      <c r="C362" s="8"/>
      <c r="D362" s="8"/>
      <c r="E362" s="6"/>
      <c r="F362" s="6"/>
      <c r="G362" s="6"/>
      <c r="H362" s="6"/>
      <c r="I362" s="6"/>
      <c r="J362" s="6"/>
      <c r="K362" s="6"/>
      <c r="L362" s="6"/>
      <c r="M362" s="6"/>
      <c r="N362" s="6"/>
      <c r="O362" s="6"/>
      <c r="P362" s="6"/>
    </row>
    <row r="363" spans="3:16" x14ac:dyDescent="0.25">
      <c r="C363" s="8"/>
      <c r="D363" s="8"/>
      <c r="E363" s="6"/>
      <c r="F363" s="6"/>
      <c r="G363" s="6"/>
      <c r="H363" s="6"/>
      <c r="I363" s="6"/>
      <c r="J363" s="6"/>
      <c r="K363" s="6"/>
      <c r="L363" s="6"/>
      <c r="M363" s="6"/>
      <c r="N363" s="6"/>
      <c r="O363" s="6"/>
      <c r="P363" s="6"/>
    </row>
    <row r="364" spans="3:16" x14ac:dyDescent="0.25">
      <c r="C364" s="8"/>
      <c r="D364" s="8"/>
      <c r="E364" s="6"/>
      <c r="F364" s="6"/>
      <c r="G364" s="6"/>
      <c r="H364" s="6"/>
      <c r="I364" s="6"/>
      <c r="J364" s="6"/>
      <c r="K364" s="6"/>
      <c r="L364" s="6"/>
      <c r="M364" s="6"/>
      <c r="N364" s="6"/>
      <c r="O364" s="6"/>
      <c r="P364" s="6"/>
    </row>
    <row r="365" spans="3:16" x14ac:dyDescent="0.25">
      <c r="C365" s="8"/>
      <c r="D365" s="8"/>
      <c r="E365" s="6"/>
      <c r="F365" s="6"/>
      <c r="G365" s="6"/>
      <c r="H365" s="6"/>
      <c r="I365" s="6"/>
      <c r="J365" s="6"/>
      <c r="K365" s="6"/>
      <c r="L365" s="6"/>
      <c r="M365" s="6"/>
      <c r="N365" s="6"/>
      <c r="O365" s="6"/>
      <c r="P365" s="6"/>
    </row>
    <row r="366" spans="3:16" x14ac:dyDescent="0.25">
      <c r="C366" s="8"/>
      <c r="D366" s="8"/>
      <c r="E366" s="6"/>
      <c r="F366" s="6"/>
      <c r="G366" s="6"/>
      <c r="H366" s="6"/>
      <c r="I366" s="6"/>
      <c r="J366" s="6"/>
      <c r="K366" s="6"/>
      <c r="L366" s="6"/>
      <c r="M366" s="6"/>
      <c r="N366" s="6"/>
      <c r="O366" s="6"/>
      <c r="P366" s="6"/>
    </row>
    <row r="367" spans="3:16" x14ac:dyDescent="0.25">
      <c r="C367" s="8"/>
      <c r="D367" s="8"/>
      <c r="E367" s="6"/>
      <c r="F367" s="6"/>
      <c r="G367" s="6"/>
      <c r="H367" s="6"/>
      <c r="I367" s="6"/>
      <c r="J367" s="6"/>
      <c r="K367" s="6"/>
      <c r="L367" s="6"/>
      <c r="M367" s="6"/>
      <c r="N367" s="6"/>
      <c r="O367" s="6"/>
      <c r="P367" s="6"/>
    </row>
    <row r="368" spans="3:16" x14ac:dyDescent="0.25">
      <c r="C368" s="8"/>
      <c r="D368" s="8"/>
      <c r="E368" s="6"/>
      <c r="F368" s="6"/>
      <c r="G368" s="6"/>
      <c r="H368" s="6"/>
      <c r="I368" s="6"/>
      <c r="J368" s="6"/>
      <c r="K368" s="6"/>
      <c r="L368" s="6"/>
      <c r="M368" s="6"/>
      <c r="N368" s="6"/>
      <c r="O368" s="6"/>
      <c r="P368" s="6"/>
    </row>
    <row r="369" spans="3:16" x14ac:dyDescent="0.25">
      <c r="C369" s="8"/>
      <c r="D369" s="8"/>
      <c r="E369" s="6"/>
      <c r="F369" s="6"/>
      <c r="G369" s="6"/>
      <c r="H369" s="6"/>
      <c r="I369" s="6"/>
      <c r="J369" s="6"/>
      <c r="K369" s="6"/>
      <c r="L369" s="6"/>
      <c r="M369" s="6"/>
      <c r="N369" s="6"/>
      <c r="O369" s="6"/>
      <c r="P369" s="6"/>
    </row>
    <row r="370" spans="3:16" x14ac:dyDescent="0.25">
      <c r="C370" s="8"/>
      <c r="D370" s="8"/>
      <c r="E370" s="6"/>
      <c r="F370" s="6"/>
      <c r="G370" s="6"/>
      <c r="H370" s="6"/>
      <c r="I370" s="6"/>
      <c r="J370" s="6"/>
      <c r="K370" s="6"/>
      <c r="L370" s="6"/>
      <c r="M370" s="6"/>
      <c r="N370" s="6"/>
      <c r="O370" s="6"/>
      <c r="P370" s="6"/>
    </row>
    <row r="371" spans="3:16" x14ac:dyDescent="0.25">
      <c r="C371" s="8"/>
      <c r="D371" s="8"/>
      <c r="E371" s="6"/>
      <c r="F371" s="6"/>
      <c r="G371" s="6"/>
      <c r="H371" s="6"/>
      <c r="I371" s="6"/>
      <c r="J371" s="6"/>
      <c r="K371" s="6"/>
      <c r="L371" s="6"/>
      <c r="M371" s="6"/>
      <c r="N371" s="6"/>
      <c r="O371" s="6"/>
      <c r="P371" s="6"/>
    </row>
    <row r="372" spans="3:16" x14ac:dyDescent="0.25">
      <c r="C372" s="8"/>
      <c r="D372" s="8"/>
      <c r="E372" s="6"/>
      <c r="F372" s="6"/>
      <c r="G372" s="6"/>
      <c r="H372" s="6"/>
      <c r="I372" s="6"/>
      <c r="J372" s="6"/>
      <c r="K372" s="6"/>
      <c r="L372" s="6"/>
      <c r="M372" s="6"/>
      <c r="N372" s="6"/>
      <c r="O372" s="6"/>
      <c r="P372" s="6"/>
    </row>
    <row r="373" spans="3:16" x14ac:dyDescent="0.25">
      <c r="C373" s="8"/>
      <c r="D373" s="8"/>
      <c r="E373" s="6"/>
      <c r="F373" s="6"/>
      <c r="G373" s="6"/>
      <c r="H373" s="6"/>
      <c r="I373" s="6"/>
      <c r="J373" s="6"/>
      <c r="K373" s="6"/>
      <c r="L373" s="6"/>
      <c r="M373" s="6"/>
      <c r="N373" s="6"/>
      <c r="O373" s="6"/>
      <c r="P373" s="6"/>
    </row>
    <row r="374" spans="3:16" x14ac:dyDescent="0.25">
      <c r="C374" s="8"/>
      <c r="D374" s="8"/>
      <c r="E374" s="6"/>
      <c r="F374" s="6"/>
      <c r="G374" s="6"/>
      <c r="H374" s="6"/>
      <c r="I374" s="6"/>
      <c r="J374" s="6"/>
      <c r="K374" s="6"/>
      <c r="L374" s="6"/>
      <c r="M374" s="6"/>
      <c r="N374" s="6"/>
      <c r="O374" s="6"/>
      <c r="P374" s="6"/>
    </row>
    <row r="375" spans="3:16" x14ac:dyDescent="0.25">
      <c r="C375" s="8"/>
      <c r="D375" s="8"/>
      <c r="E375" s="6"/>
      <c r="F375" s="6"/>
      <c r="G375" s="6"/>
      <c r="H375" s="6"/>
      <c r="I375" s="6"/>
      <c r="J375" s="6"/>
      <c r="K375" s="6"/>
      <c r="L375" s="6"/>
      <c r="M375" s="6"/>
      <c r="N375" s="6"/>
      <c r="O375" s="6"/>
      <c r="P375" s="6"/>
    </row>
    <row r="376" spans="3:16" x14ac:dyDescent="0.25">
      <c r="C376" s="8"/>
      <c r="D376" s="8"/>
      <c r="E376" s="6"/>
      <c r="F376" s="6"/>
      <c r="G376" s="6"/>
      <c r="H376" s="6"/>
      <c r="I376" s="6"/>
      <c r="J376" s="6"/>
      <c r="K376" s="6"/>
      <c r="L376" s="6"/>
      <c r="M376" s="6"/>
      <c r="N376" s="6"/>
      <c r="O376" s="6"/>
      <c r="P376" s="6"/>
    </row>
    <row r="377" spans="3:16" x14ac:dyDescent="0.25">
      <c r="C377" s="8"/>
      <c r="D377" s="8"/>
      <c r="E377" s="6"/>
      <c r="F377" s="6"/>
      <c r="G377" s="6"/>
      <c r="H377" s="6"/>
      <c r="I377" s="6"/>
      <c r="J377" s="6"/>
      <c r="K377" s="6"/>
      <c r="L377" s="6"/>
      <c r="M377" s="6"/>
      <c r="N377" s="6"/>
      <c r="O377" s="6"/>
      <c r="P377" s="6"/>
    </row>
    <row r="378" spans="3:16" x14ac:dyDescent="0.25">
      <c r="C378" s="8"/>
      <c r="D378" s="8"/>
      <c r="E378" s="6"/>
      <c r="F378" s="6"/>
      <c r="G378" s="6"/>
      <c r="H378" s="6"/>
      <c r="I378" s="6"/>
      <c r="J378" s="6"/>
      <c r="K378" s="6"/>
      <c r="L378" s="6"/>
      <c r="M378" s="6"/>
      <c r="N378" s="6"/>
      <c r="O378" s="6"/>
      <c r="P378" s="6"/>
    </row>
    <row r="379" spans="3:16" x14ac:dyDescent="0.25">
      <c r="C379" s="8"/>
      <c r="D379" s="8"/>
      <c r="E379" s="6"/>
      <c r="F379" s="6"/>
      <c r="G379" s="6"/>
      <c r="H379" s="6"/>
      <c r="I379" s="6"/>
      <c r="J379" s="6"/>
      <c r="K379" s="6"/>
      <c r="L379" s="6"/>
      <c r="M379" s="6"/>
      <c r="N379" s="6"/>
      <c r="O379" s="6"/>
      <c r="P379" s="6"/>
    </row>
    <row r="380" spans="3:16" x14ac:dyDescent="0.25">
      <c r="C380" s="8"/>
      <c r="D380" s="8"/>
      <c r="E380" s="6"/>
      <c r="F380" s="6"/>
      <c r="G380" s="6"/>
      <c r="H380" s="6"/>
      <c r="I380" s="6"/>
      <c r="J380" s="6"/>
      <c r="K380" s="6"/>
      <c r="L380" s="6"/>
      <c r="M380" s="6"/>
      <c r="N380" s="6"/>
      <c r="O380" s="6"/>
      <c r="P380" s="6"/>
    </row>
    <row r="381" spans="3:16" x14ac:dyDescent="0.25">
      <c r="C381" s="8"/>
      <c r="D381" s="8"/>
      <c r="E381" s="6"/>
      <c r="F381" s="6"/>
      <c r="G381" s="6"/>
      <c r="H381" s="6"/>
      <c r="I381" s="6"/>
      <c r="J381" s="6"/>
      <c r="K381" s="6"/>
      <c r="L381" s="6"/>
      <c r="M381" s="6"/>
      <c r="N381" s="6"/>
      <c r="O381" s="6"/>
      <c r="P381" s="6"/>
    </row>
    <row r="382" spans="3:16" x14ac:dyDescent="0.25">
      <c r="C382" s="8"/>
      <c r="D382" s="8"/>
      <c r="E382" s="6"/>
      <c r="F382" s="6"/>
      <c r="G382" s="6"/>
      <c r="H382" s="6"/>
      <c r="I382" s="6"/>
      <c r="J382" s="6"/>
      <c r="K382" s="6"/>
      <c r="L382" s="6"/>
      <c r="M382" s="6"/>
      <c r="N382" s="6"/>
      <c r="O382" s="6"/>
      <c r="P382" s="6"/>
    </row>
    <row r="383" spans="3:16" x14ac:dyDescent="0.25">
      <c r="C383" s="8"/>
      <c r="D383" s="8"/>
      <c r="E383" s="6"/>
      <c r="F383" s="6"/>
      <c r="G383" s="6"/>
      <c r="H383" s="6"/>
      <c r="I383" s="6"/>
      <c r="J383" s="6"/>
      <c r="K383" s="6"/>
      <c r="L383" s="6"/>
      <c r="M383" s="6"/>
      <c r="N383" s="6"/>
      <c r="O383" s="6"/>
      <c r="P383" s="6"/>
    </row>
    <row r="384" spans="3:16" x14ac:dyDescent="0.25">
      <c r="C384" s="8"/>
      <c r="D384" s="8"/>
      <c r="E384" s="6"/>
      <c r="F384" s="6"/>
      <c r="G384" s="6"/>
      <c r="H384" s="6"/>
      <c r="I384" s="6"/>
      <c r="J384" s="6"/>
      <c r="K384" s="6"/>
      <c r="L384" s="6"/>
      <c r="M384" s="6"/>
      <c r="N384" s="6"/>
      <c r="O384" s="6"/>
      <c r="P384" s="6"/>
    </row>
    <row r="385" spans="3:16" x14ac:dyDescent="0.25">
      <c r="C385" s="8"/>
      <c r="D385" s="8"/>
      <c r="E385" s="6"/>
      <c r="F385" s="6"/>
      <c r="G385" s="6"/>
      <c r="H385" s="6"/>
      <c r="I385" s="6"/>
      <c r="J385" s="6"/>
      <c r="K385" s="6"/>
      <c r="L385" s="6"/>
      <c r="M385" s="6"/>
      <c r="N385" s="6"/>
      <c r="O385" s="6"/>
      <c r="P385" s="6"/>
    </row>
    <row r="386" spans="3:16" x14ac:dyDescent="0.25">
      <c r="C386" s="8"/>
      <c r="D386" s="8"/>
      <c r="E386" s="6"/>
      <c r="F386" s="6"/>
      <c r="G386" s="6"/>
      <c r="H386" s="6"/>
      <c r="I386" s="6"/>
      <c r="J386" s="6"/>
      <c r="K386" s="6"/>
      <c r="L386" s="6"/>
      <c r="M386" s="6"/>
      <c r="N386" s="6"/>
      <c r="O386" s="6"/>
      <c r="P386" s="6"/>
    </row>
    <row r="387" spans="3:16" x14ac:dyDescent="0.25">
      <c r="C387" s="8"/>
      <c r="D387" s="8"/>
      <c r="E387" s="6"/>
      <c r="F387" s="6"/>
      <c r="G387" s="6"/>
      <c r="H387" s="6"/>
      <c r="I387" s="6"/>
      <c r="J387" s="6"/>
      <c r="K387" s="6"/>
      <c r="L387" s="6"/>
      <c r="M387" s="6"/>
      <c r="N387" s="6"/>
      <c r="O387" s="6"/>
      <c r="P387" s="6"/>
    </row>
    <row r="388" spans="3:16" x14ac:dyDescent="0.25">
      <c r="C388" s="8"/>
      <c r="D388" s="8"/>
      <c r="E388" s="6"/>
      <c r="F388" s="6"/>
      <c r="G388" s="6"/>
      <c r="H388" s="6"/>
      <c r="I388" s="6"/>
      <c r="J388" s="6"/>
      <c r="K388" s="6"/>
      <c r="L388" s="6"/>
      <c r="M388" s="6"/>
      <c r="N388" s="6"/>
      <c r="O388" s="6"/>
      <c r="P388" s="6"/>
    </row>
    <row r="389" spans="3:16" x14ac:dyDescent="0.25">
      <c r="C389" s="8"/>
      <c r="D389" s="8"/>
      <c r="E389" s="6"/>
      <c r="F389" s="6"/>
      <c r="G389" s="6"/>
      <c r="H389" s="6"/>
      <c r="I389" s="6"/>
      <c r="J389" s="6"/>
      <c r="K389" s="6"/>
      <c r="L389" s="6"/>
      <c r="M389" s="6"/>
      <c r="N389" s="6"/>
      <c r="O389" s="6"/>
      <c r="P389" s="6"/>
    </row>
    <row r="390" spans="3:16" x14ac:dyDescent="0.25">
      <c r="C390" s="8"/>
      <c r="D390" s="8"/>
      <c r="E390" s="6"/>
      <c r="F390" s="6"/>
      <c r="G390" s="6"/>
      <c r="H390" s="6"/>
      <c r="I390" s="6"/>
      <c r="J390" s="6"/>
      <c r="K390" s="6"/>
      <c r="L390" s="6"/>
      <c r="M390" s="6"/>
      <c r="N390" s="6"/>
      <c r="O390" s="6"/>
      <c r="P390" s="6"/>
    </row>
    <row r="391" spans="3:16" x14ac:dyDescent="0.25">
      <c r="C391" s="8"/>
      <c r="D391" s="8"/>
      <c r="E391" s="6"/>
      <c r="F391" s="6"/>
      <c r="G391" s="6"/>
      <c r="H391" s="6"/>
      <c r="I391" s="6"/>
      <c r="J391" s="6"/>
      <c r="K391" s="6"/>
      <c r="L391" s="6"/>
      <c r="M391" s="6"/>
      <c r="N391" s="6"/>
      <c r="O391" s="6"/>
      <c r="P391" s="6"/>
    </row>
    <row r="392" spans="3:16" x14ac:dyDescent="0.25">
      <c r="C392" s="8"/>
      <c r="D392" s="8"/>
      <c r="E392" s="6"/>
      <c r="F392" s="6"/>
      <c r="G392" s="6"/>
      <c r="H392" s="6"/>
      <c r="I392" s="6"/>
      <c r="J392" s="6"/>
      <c r="K392" s="6"/>
      <c r="L392" s="6"/>
      <c r="M392" s="6"/>
      <c r="N392" s="6"/>
      <c r="O392" s="6"/>
      <c r="P392" s="6"/>
    </row>
    <row r="393" spans="3:16" x14ac:dyDescent="0.25">
      <c r="C393" s="8"/>
      <c r="D393" s="8"/>
      <c r="E393" s="6"/>
      <c r="F393" s="6"/>
      <c r="G393" s="6"/>
      <c r="H393" s="6"/>
      <c r="I393" s="6"/>
      <c r="J393" s="6"/>
      <c r="K393" s="6"/>
      <c r="L393" s="6"/>
      <c r="M393" s="6"/>
      <c r="N393" s="6"/>
      <c r="O393" s="6"/>
      <c r="P393" s="6"/>
    </row>
    <row r="394" spans="3:16" x14ac:dyDescent="0.25">
      <c r="C394" s="8"/>
      <c r="D394" s="8"/>
      <c r="E394" s="6"/>
      <c r="F394" s="6"/>
      <c r="G394" s="6"/>
      <c r="H394" s="6"/>
      <c r="I394" s="6"/>
      <c r="J394" s="6"/>
      <c r="K394" s="6"/>
      <c r="L394" s="6"/>
      <c r="M394" s="6"/>
      <c r="N394" s="6"/>
      <c r="O394" s="6"/>
      <c r="P394" s="6"/>
    </row>
    <row r="395" spans="3:16" x14ac:dyDescent="0.25">
      <c r="C395" s="8"/>
      <c r="D395" s="8"/>
      <c r="E395" s="6"/>
      <c r="F395" s="6"/>
      <c r="G395" s="6"/>
      <c r="H395" s="6"/>
      <c r="I395" s="6"/>
      <c r="J395" s="6"/>
      <c r="K395" s="6"/>
      <c r="L395" s="6"/>
      <c r="M395" s="6"/>
      <c r="N395" s="6"/>
      <c r="O395" s="6"/>
      <c r="P395" s="6"/>
    </row>
    <row r="396" spans="3:16" x14ac:dyDescent="0.25">
      <c r="C396" s="8"/>
      <c r="D396" s="8"/>
      <c r="E396" s="6"/>
      <c r="F396" s="6"/>
      <c r="G396" s="6"/>
      <c r="H396" s="6"/>
      <c r="I396" s="6"/>
      <c r="J396" s="6"/>
      <c r="K396" s="6"/>
      <c r="L396" s="6"/>
      <c r="M396" s="6"/>
      <c r="N396" s="6"/>
      <c r="O396" s="6"/>
      <c r="P396" s="6"/>
    </row>
    <row r="397" spans="3:16" x14ac:dyDescent="0.25">
      <c r="C397" s="8"/>
      <c r="D397" s="8"/>
      <c r="E397" s="6"/>
      <c r="F397" s="6"/>
      <c r="G397" s="6"/>
      <c r="H397" s="6"/>
      <c r="I397" s="6"/>
      <c r="J397" s="6"/>
      <c r="K397" s="6"/>
      <c r="L397" s="6"/>
      <c r="M397" s="6"/>
      <c r="N397" s="6"/>
      <c r="O397" s="6"/>
      <c r="P397" s="6"/>
    </row>
    <row r="398" spans="3:16" x14ac:dyDescent="0.25">
      <c r="C398" s="8"/>
      <c r="D398" s="8"/>
      <c r="E398" s="6"/>
      <c r="F398" s="6"/>
      <c r="G398" s="6"/>
      <c r="H398" s="6"/>
      <c r="I398" s="6"/>
      <c r="J398" s="6"/>
      <c r="K398" s="6"/>
      <c r="L398" s="6"/>
      <c r="M398" s="6"/>
      <c r="N398" s="6"/>
      <c r="O398" s="6"/>
      <c r="P398" s="6"/>
    </row>
    <row r="399" spans="3:16" x14ac:dyDescent="0.25">
      <c r="C399" s="8"/>
      <c r="D399" s="8"/>
      <c r="E399" s="6"/>
      <c r="F399" s="6"/>
      <c r="G399" s="6"/>
      <c r="H399" s="6"/>
      <c r="I399" s="6"/>
      <c r="J399" s="6"/>
      <c r="K399" s="6"/>
      <c r="L399" s="6"/>
      <c r="M399" s="6"/>
      <c r="N399" s="6"/>
      <c r="O399" s="6"/>
      <c r="P399" s="6"/>
    </row>
    <row r="400" spans="3:16" x14ac:dyDescent="0.25">
      <c r="C400" s="8"/>
      <c r="D400" s="8"/>
      <c r="E400" s="6"/>
      <c r="F400" s="6"/>
      <c r="G400" s="6"/>
      <c r="H400" s="6"/>
      <c r="I400" s="6"/>
      <c r="J400" s="6"/>
      <c r="K400" s="6"/>
      <c r="L400" s="6"/>
      <c r="M400" s="6"/>
      <c r="N400" s="6"/>
      <c r="O400" s="6"/>
      <c r="P400" s="6"/>
    </row>
    <row r="401" spans="3:16" x14ac:dyDescent="0.25">
      <c r="C401" s="8"/>
      <c r="D401" s="8"/>
      <c r="E401" s="6"/>
      <c r="F401" s="6"/>
      <c r="G401" s="6"/>
      <c r="H401" s="6"/>
      <c r="I401" s="6"/>
      <c r="J401" s="6"/>
      <c r="K401" s="6"/>
      <c r="L401" s="6"/>
      <c r="M401" s="6"/>
      <c r="N401" s="6"/>
      <c r="O401" s="6"/>
      <c r="P401" s="6"/>
    </row>
    <row r="402" spans="3:16" x14ac:dyDescent="0.25">
      <c r="C402" s="8"/>
      <c r="D402" s="8"/>
      <c r="E402" s="6"/>
      <c r="F402" s="6"/>
      <c r="G402" s="6"/>
      <c r="H402" s="6"/>
      <c r="I402" s="6"/>
      <c r="J402" s="6"/>
      <c r="K402" s="6"/>
      <c r="L402" s="6"/>
      <c r="M402" s="6"/>
      <c r="N402" s="6"/>
      <c r="O402" s="6"/>
      <c r="P402" s="6"/>
    </row>
    <row r="403" spans="3:16" x14ac:dyDescent="0.25">
      <c r="C403" s="8"/>
      <c r="D403" s="8"/>
      <c r="E403" s="6"/>
      <c r="F403" s="6"/>
      <c r="G403" s="6"/>
      <c r="H403" s="6"/>
      <c r="I403" s="6"/>
      <c r="J403" s="6"/>
      <c r="K403" s="6"/>
      <c r="L403" s="6"/>
      <c r="M403" s="6"/>
      <c r="N403" s="6"/>
      <c r="O403" s="6"/>
      <c r="P403" s="6"/>
    </row>
    <row r="404" spans="3:16" x14ac:dyDescent="0.25">
      <c r="C404" s="8"/>
      <c r="D404" s="8"/>
      <c r="E404" s="6"/>
      <c r="F404" s="6"/>
      <c r="G404" s="6"/>
      <c r="H404" s="6"/>
      <c r="I404" s="6"/>
      <c r="J404" s="6"/>
      <c r="K404" s="6"/>
      <c r="L404" s="6"/>
      <c r="M404" s="6"/>
      <c r="N404" s="6"/>
      <c r="O404" s="6"/>
      <c r="P404" s="6"/>
    </row>
    <row r="405" spans="3:16" x14ac:dyDescent="0.25">
      <c r="C405" s="8"/>
      <c r="D405" s="8"/>
      <c r="E405" s="6"/>
      <c r="F405" s="6"/>
      <c r="G405" s="6"/>
      <c r="H405" s="6"/>
      <c r="I405" s="6"/>
      <c r="J405" s="6"/>
      <c r="K405" s="6"/>
      <c r="L405" s="6"/>
      <c r="M405" s="6"/>
      <c r="N405" s="6"/>
      <c r="O405" s="6"/>
      <c r="P405" s="6"/>
    </row>
    <row r="406" spans="3:16" x14ac:dyDescent="0.25">
      <c r="C406" s="8"/>
      <c r="D406" s="8"/>
      <c r="E406" s="6"/>
      <c r="F406" s="6"/>
      <c r="G406" s="6"/>
      <c r="H406" s="6"/>
      <c r="I406" s="6"/>
      <c r="J406" s="6"/>
      <c r="K406" s="6"/>
      <c r="L406" s="6"/>
      <c r="M406" s="6"/>
      <c r="N406" s="6"/>
      <c r="O406" s="6"/>
      <c r="P406" s="6"/>
    </row>
    <row r="407" spans="3:16" x14ac:dyDescent="0.25">
      <c r="C407" s="8"/>
      <c r="D407" s="8"/>
      <c r="E407" s="6"/>
      <c r="F407" s="6"/>
      <c r="G407" s="6"/>
      <c r="H407" s="6"/>
      <c r="I407" s="6"/>
      <c r="J407" s="6"/>
      <c r="K407" s="6"/>
      <c r="L407" s="6"/>
      <c r="M407" s="6"/>
      <c r="N407" s="6"/>
      <c r="O407" s="6"/>
      <c r="P407" s="6"/>
    </row>
    <row r="408" spans="3:16" x14ac:dyDescent="0.25">
      <c r="C408" s="8"/>
      <c r="D408" s="8"/>
      <c r="E408" s="6"/>
      <c r="F408" s="6"/>
      <c r="G408" s="6"/>
      <c r="H408" s="6"/>
      <c r="I408" s="6"/>
      <c r="J408" s="6"/>
      <c r="K408" s="6"/>
      <c r="L408" s="6"/>
      <c r="M408" s="6"/>
      <c r="N408" s="6"/>
      <c r="O408" s="6"/>
      <c r="P408" s="6"/>
    </row>
    <row r="409" spans="3:16" x14ac:dyDescent="0.25">
      <c r="C409" s="8"/>
      <c r="D409" s="8"/>
      <c r="E409" s="6"/>
      <c r="F409" s="6"/>
      <c r="G409" s="6"/>
      <c r="H409" s="6"/>
      <c r="I409" s="6"/>
      <c r="J409" s="6"/>
      <c r="K409" s="6"/>
      <c r="L409" s="6"/>
      <c r="M409" s="6"/>
      <c r="N409" s="6"/>
      <c r="O409" s="6"/>
      <c r="P409" s="6"/>
    </row>
    <row r="410" spans="3:16" x14ac:dyDescent="0.25">
      <c r="C410" s="8"/>
      <c r="D410" s="8"/>
      <c r="E410" s="6"/>
      <c r="F410" s="6"/>
      <c r="G410" s="6"/>
      <c r="H410" s="6"/>
      <c r="I410" s="6"/>
      <c r="J410" s="6"/>
      <c r="K410" s="6"/>
      <c r="L410" s="6"/>
      <c r="M410" s="6"/>
      <c r="N410" s="6"/>
      <c r="O410" s="6"/>
      <c r="P410" s="6"/>
    </row>
    <row r="411" spans="3:16" x14ac:dyDescent="0.25">
      <c r="C411" s="8"/>
      <c r="D411" s="8"/>
      <c r="E411" s="6"/>
      <c r="F411" s="6"/>
      <c r="G411" s="6"/>
      <c r="H411" s="6"/>
      <c r="I411" s="6"/>
      <c r="J411" s="6"/>
      <c r="K411" s="6"/>
      <c r="L411" s="6"/>
      <c r="M411" s="6"/>
      <c r="N411" s="6"/>
      <c r="O411" s="6"/>
      <c r="P411" s="6"/>
    </row>
    <row r="412" spans="3:16" x14ac:dyDescent="0.25">
      <c r="C412" s="8"/>
      <c r="D412" s="8"/>
      <c r="E412" s="6"/>
      <c r="F412" s="6"/>
      <c r="G412" s="6"/>
      <c r="H412" s="6"/>
      <c r="I412" s="6"/>
      <c r="J412" s="6"/>
      <c r="K412" s="6"/>
      <c r="L412" s="6"/>
      <c r="M412" s="6"/>
      <c r="N412" s="6"/>
      <c r="O412" s="6"/>
      <c r="P412" s="6"/>
    </row>
    <row r="413" spans="3:16" x14ac:dyDescent="0.25">
      <c r="C413" s="8"/>
      <c r="D413" s="8"/>
      <c r="E413" s="6"/>
      <c r="F413" s="6"/>
      <c r="G413" s="6"/>
      <c r="H413" s="6"/>
      <c r="I413" s="6"/>
      <c r="J413" s="6"/>
      <c r="K413" s="6"/>
      <c r="L413" s="6"/>
      <c r="M413" s="6"/>
      <c r="N413" s="6"/>
      <c r="O413" s="6"/>
      <c r="P413" s="6"/>
    </row>
    <row r="414" spans="3:16" x14ac:dyDescent="0.25">
      <c r="C414" s="8"/>
      <c r="D414" s="8"/>
      <c r="E414" s="6"/>
      <c r="F414" s="6"/>
      <c r="G414" s="6"/>
      <c r="H414" s="6"/>
      <c r="I414" s="6"/>
      <c r="J414" s="6"/>
      <c r="K414" s="6"/>
      <c r="L414" s="6"/>
      <c r="M414" s="6"/>
      <c r="N414" s="6"/>
      <c r="O414" s="6"/>
      <c r="P414" s="6"/>
    </row>
    <row r="415" spans="3:16" x14ac:dyDescent="0.25">
      <c r="C415" s="8"/>
      <c r="D415" s="8"/>
      <c r="E415" s="6"/>
      <c r="F415" s="6"/>
      <c r="G415" s="6"/>
      <c r="H415" s="6"/>
      <c r="I415" s="6"/>
      <c r="J415" s="6"/>
      <c r="K415" s="6"/>
      <c r="L415" s="6"/>
      <c r="M415" s="6"/>
      <c r="N415" s="6"/>
      <c r="O415" s="6"/>
      <c r="P415" s="6"/>
    </row>
    <row r="416" spans="3:16" x14ac:dyDescent="0.25">
      <c r="C416" s="8"/>
      <c r="D416" s="8"/>
      <c r="E416" s="6"/>
      <c r="F416" s="6"/>
      <c r="G416" s="6"/>
      <c r="H416" s="6"/>
      <c r="I416" s="6"/>
      <c r="J416" s="6"/>
      <c r="K416" s="6"/>
      <c r="L416" s="6"/>
      <c r="M416" s="6"/>
      <c r="N416" s="6"/>
      <c r="O416" s="6"/>
      <c r="P416" s="6"/>
    </row>
    <row r="417" spans="3:16" x14ac:dyDescent="0.25">
      <c r="C417" s="8"/>
      <c r="D417" s="8"/>
      <c r="E417" s="6"/>
      <c r="F417" s="6"/>
      <c r="G417" s="6"/>
      <c r="H417" s="6"/>
      <c r="I417" s="6"/>
      <c r="J417" s="6"/>
      <c r="K417" s="6"/>
      <c r="L417" s="6"/>
      <c r="M417" s="6"/>
      <c r="N417" s="6"/>
      <c r="O417" s="6"/>
      <c r="P417" s="6"/>
    </row>
    <row r="418" spans="3:16" x14ac:dyDescent="0.25">
      <c r="C418" s="8"/>
      <c r="D418" s="8"/>
      <c r="E418" s="6"/>
      <c r="F418" s="6"/>
      <c r="G418" s="6"/>
      <c r="H418" s="6"/>
      <c r="I418" s="6"/>
      <c r="J418" s="6"/>
      <c r="K418" s="6"/>
      <c r="L418" s="6"/>
      <c r="M418" s="6"/>
      <c r="N418" s="6"/>
      <c r="O418" s="6"/>
      <c r="P418" s="6"/>
    </row>
    <row r="419" spans="3:16" x14ac:dyDescent="0.25">
      <c r="C419" s="8"/>
      <c r="D419" s="8"/>
      <c r="E419" s="6"/>
      <c r="F419" s="6"/>
      <c r="G419" s="6"/>
      <c r="H419" s="6"/>
      <c r="I419" s="6"/>
      <c r="J419" s="6"/>
      <c r="K419" s="6"/>
      <c r="L419" s="6"/>
      <c r="M419" s="6"/>
      <c r="N419" s="6"/>
      <c r="O419" s="6"/>
      <c r="P419" s="6"/>
    </row>
    <row r="420" spans="3:16" x14ac:dyDescent="0.25">
      <c r="C420" s="8"/>
      <c r="D420" s="8"/>
      <c r="E420" s="6"/>
      <c r="F420" s="6"/>
      <c r="G420" s="6"/>
      <c r="H420" s="6"/>
      <c r="I420" s="6"/>
      <c r="J420" s="6"/>
      <c r="K420" s="6"/>
      <c r="L420" s="6"/>
      <c r="M420" s="6"/>
      <c r="N420" s="6"/>
      <c r="O420" s="6"/>
      <c r="P420" s="6"/>
    </row>
    <row r="421" spans="3:16" x14ac:dyDescent="0.25">
      <c r="C421" s="8"/>
      <c r="D421" s="8"/>
      <c r="E421" s="6"/>
      <c r="F421" s="6"/>
      <c r="G421" s="6"/>
      <c r="H421" s="6"/>
      <c r="I421" s="6"/>
      <c r="J421" s="6"/>
      <c r="K421" s="6"/>
      <c r="L421" s="6"/>
      <c r="M421" s="6"/>
      <c r="N421" s="6"/>
      <c r="O421" s="6"/>
      <c r="P421" s="6"/>
    </row>
    <row r="422" spans="3:16" x14ac:dyDescent="0.25">
      <c r="C422" s="8"/>
      <c r="D422" s="8"/>
      <c r="E422" s="6"/>
      <c r="F422" s="6"/>
      <c r="G422" s="6"/>
      <c r="H422" s="6"/>
      <c r="I422" s="6"/>
      <c r="J422" s="6"/>
      <c r="K422" s="6"/>
      <c r="L422" s="6"/>
      <c r="M422" s="6"/>
      <c r="N422" s="6"/>
      <c r="O422" s="6"/>
      <c r="P422" s="6"/>
    </row>
    <row r="423" spans="3:16" x14ac:dyDescent="0.25">
      <c r="C423" s="8"/>
      <c r="D423" s="8"/>
      <c r="E423" s="6"/>
      <c r="F423" s="6"/>
      <c r="G423" s="6"/>
      <c r="H423" s="6"/>
      <c r="I423" s="6"/>
      <c r="J423" s="6"/>
      <c r="K423" s="6"/>
      <c r="L423" s="6"/>
      <c r="M423" s="6"/>
      <c r="N423" s="6"/>
      <c r="O423" s="6"/>
      <c r="P423" s="6"/>
    </row>
    <row r="424" spans="3:16" x14ac:dyDescent="0.25">
      <c r="C424" s="8"/>
      <c r="D424" s="8"/>
      <c r="E424" s="6"/>
      <c r="F424" s="6"/>
      <c r="G424" s="6"/>
      <c r="H424" s="6"/>
      <c r="I424" s="6"/>
      <c r="J424" s="6"/>
      <c r="K424" s="6"/>
      <c r="L424" s="6"/>
      <c r="M424" s="6"/>
      <c r="N424" s="6"/>
      <c r="O424" s="6"/>
      <c r="P424" s="6"/>
    </row>
    <row r="425" spans="3:16" x14ac:dyDescent="0.25">
      <c r="C425" s="8"/>
      <c r="D425" s="8"/>
      <c r="E425" s="6"/>
      <c r="F425" s="6"/>
      <c r="G425" s="6"/>
      <c r="H425" s="6"/>
      <c r="I425" s="6"/>
      <c r="J425" s="6"/>
      <c r="K425" s="6"/>
      <c r="L425" s="6"/>
      <c r="M425" s="6"/>
      <c r="N425" s="6"/>
      <c r="O425" s="6"/>
      <c r="P425" s="6"/>
    </row>
    <row r="426" spans="3:16" x14ac:dyDescent="0.25">
      <c r="C426" s="8"/>
      <c r="D426" s="8"/>
      <c r="E426" s="6"/>
      <c r="F426" s="6"/>
      <c r="G426" s="6"/>
      <c r="H426" s="6"/>
      <c r="I426" s="6"/>
      <c r="J426" s="6"/>
      <c r="K426" s="6"/>
      <c r="L426" s="6"/>
      <c r="M426" s="6"/>
      <c r="N426" s="6"/>
      <c r="O426" s="6"/>
      <c r="P426" s="6"/>
    </row>
    <row r="427" spans="3:16" x14ac:dyDescent="0.25">
      <c r="C427" s="8"/>
      <c r="D427" s="8"/>
      <c r="E427" s="6"/>
      <c r="F427" s="6"/>
      <c r="G427" s="6"/>
      <c r="H427" s="6"/>
      <c r="I427" s="6"/>
      <c r="J427" s="6"/>
      <c r="K427" s="6"/>
      <c r="L427" s="6"/>
      <c r="M427" s="6"/>
      <c r="N427" s="6"/>
      <c r="O427" s="6"/>
      <c r="P427" s="6"/>
    </row>
    <row r="428" spans="3:16" x14ac:dyDescent="0.25">
      <c r="C428" s="8"/>
      <c r="D428" s="8"/>
      <c r="E428" s="6"/>
      <c r="F428" s="6"/>
      <c r="G428" s="6"/>
      <c r="H428" s="6"/>
      <c r="I428" s="6"/>
      <c r="J428" s="6"/>
      <c r="K428" s="6"/>
      <c r="L428" s="6"/>
      <c r="M428" s="6"/>
      <c r="N428" s="6"/>
      <c r="O428" s="6"/>
      <c r="P428" s="6"/>
    </row>
    <row r="429" spans="3:16" x14ac:dyDescent="0.25">
      <c r="C429" s="8"/>
      <c r="D429" s="8"/>
      <c r="E429" s="6"/>
      <c r="F429" s="6"/>
      <c r="G429" s="6"/>
      <c r="H429" s="6"/>
      <c r="I429" s="6"/>
      <c r="J429" s="6"/>
      <c r="K429" s="6"/>
      <c r="L429" s="6"/>
      <c r="M429" s="6"/>
      <c r="N429" s="6"/>
      <c r="O429" s="6"/>
      <c r="P429" s="6"/>
    </row>
    <row r="430" spans="3:16" x14ac:dyDescent="0.25">
      <c r="C430" s="8"/>
      <c r="D430" s="8"/>
      <c r="E430" s="6"/>
      <c r="F430" s="6"/>
      <c r="G430" s="6"/>
      <c r="H430" s="6"/>
      <c r="I430" s="6"/>
      <c r="J430" s="6"/>
      <c r="K430" s="6"/>
      <c r="L430" s="6"/>
      <c r="M430" s="6"/>
      <c r="N430" s="6"/>
      <c r="O430" s="6"/>
      <c r="P430" s="6"/>
    </row>
    <row r="431" spans="3:16" x14ac:dyDescent="0.25">
      <c r="C431" s="8"/>
      <c r="D431" s="8"/>
      <c r="E431" s="6"/>
      <c r="F431" s="6"/>
      <c r="G431" s="6"/>
      <c r="H431" s="6"/>
      <c r="I431" s="6"/>
      <c r="J431" s="6"/>
      <c r="K431" s="6"/>
      <c r="L431" s="6"/>
      <c r="M431" s="6"/>
      <c r="N431" s="6"/>
      <c r="O431" s="6"/>
      <c r="P431" s="6"/>
    </row>
    <row r="432" spans="3:16" x14ac:dyDescent="0.25">
      <c r="C432" s="8"/>
      <c r="D432" s="8"/>
      <c r="E432" s="6"/>
      <c r="F432" s="6"/>
      <c r="G432" s="6"/>
      <c r="H432" s="6"/>
      <c r="I432" s="6"/>
      <c r="J432" s="6"/>
      <c r="K432" s="6"/>
      <c r="L432" s="6"/>
      <c r="M432" s="6"/>
      <c r="N432" s="6"/>
      <c r="O432" s="6"/>
      <c r="P432" s="6"/>
    </row>
    <row r="433" spans="3:16" x14ac:dyDescent="0.25">
      <c r="C433" s="8"/>
      <c r="D433" s="8"/>
      <c r="E433" s="6"/>
      <c r="F433" s="6"/>
      <c r="G433" s="6"/>
      <c r="H433" s="6"/>
      <c r="I433" s="6"/>
      <c r="J433" s="6"/>
      <c r="K433" s="6"/>
      <c r="L433" s="6"/>
      <c r="M433" s="6"/>
      <c r="N433" s="6"/>
      <c r="O433" s="6"/>
      <c r="P433" s="6"/>
    </row>
    <row r="434" spans="3:16" x14ac:dyDescent="0.25">
      <c r="C434" s="8"/>
      <c r="D434" s="8"/>
      <c r="E434" s="6"/>
      <c r="F434" s="6"/>
      <c r="G434" s="6"/>
      <c r="H434" s="6"/>
      <c r="I434" s="6"/>
      <c r="J434" s="6"/>
      <c r="K434" s="6"/>
      <c r="L434" s="6"/>
      <c r="M434" s="6"/>
      <c r="N434" s="6"/>
      <c r="O434" s="6"/>
      <c r="P434" s="6"/>
    </row>
    <row r="435" spans="3:16" x14ac:dyDescent="0.25">
      <c r="C435" s="8"/>
      <c r="D435" s="8"/>
      <c r="E435" s="6"/>
      <c r="F435" s="6"/>
      <c r="G435" s="6"/>
      <c r="H435" s="6"/>
      <c r="I435" s="6"/>
      <c r="J435" s="6"/>
      <c r="K435" s="6"/>
      <c r="L435" s="6"/>
      <c r="M435" s="6"/>
      <c r="N435" s="6"/>
      <c r="O435" s="6"/>
      <c r="P435" s="6"/>
    </row>
    <row r="436" spans="3:16" x14ac:dyDescent="0.25">
      <c r="C436" s="8"/>
      <c r="D436" s="8"/>
      <c r="E436" s="6"/>
      <c r="F436" s="6"/>
      <c r="G436" s="6"/>
      <c r="H436" s="6"/>
      <c r="I436" s="6"/>
      <c r="J436" s="6"/>
      <c r="K436" s="6"/>
      <c r="L436" s="6"/>
      <c r="M436" s="6"/>
      <c r="N436" s="6"/>
      <c r="O436" s="6"/>
      <c r="P436" s="6"/>
    </row>
    <row r="437" spans="3:16" x14ac:dyDescent="0.25">
      <c r="C437" s="8"/>
      <c r="D437" s="8"/>
      <c r="E437" s="6"/>
      <c r="F437" s="6"/>
      <c r="G437" s="6"/>
      <c r="H437" s="6"/>
      <c r="I437" s="6"/>
      <c r="J437" s="6"/>
      <c r="K437" s="6"/>
      <c r="L437" s="6"/>
      <c r="M437" s="6"/>
      <c r="N437" s="6"/>
      <c r="O437" s="6"/>
      <c r="P437" s="6"/>
    </row>
    <row r="438" spans="3:16" x14ac:dyDescent="0.25">
      <c r="C438" s="8"/>
      <c r="D438" s="8"/>
      <c r="E438" s="6"/>
      <c r="F438" s="6"/>
      <c r="G438" s="6"/>
      <c r="H438" s="6"/>
      <c r="I438" s="6"/>
      <c r="J438" s="6"/>
      <c r="K438" s="6"/>
      <c r="L438" s="6"/>
      <c r="M438" s="6"/>
      <c r="N438" s="6"/>
      <c r="O438" s="6"/>
      <c r="P438" s="6"/>
    </row>
    <row r="439" spans="3:16" x14ac:dyDescent="0.25">
      <c r="C439" s="8"/>
      <c r="D439" s="8"/>
      <c r="E439" s="6"/>
      <c r="F439" s="6"/>
      <c r="G439" s="6"/>
      <c r="H439" s="6"/>
      <c r="I439" s="6"/>
      <c r="J439" s="6"/>
      <c r="K439" s="6"/>
      <c r="L439" s="6"/>
      <c r="M439" s="6"/>
      <c r="N439" s="6"/>
      <c r="O439" s="6"/>
      <c r="P439" s="6"/>
    </row>
    <row r="440" spans="3:16" x14ac:dyDescent="0.25">
      <c r="C440" s="8"/>
      <c r="D440" s="8"/>
      <c r="E440" s="6"/>
      <c r="F440" s="6"/>
      <c r="G440" s="6"/>
      <c r="H440" s="6"/>
      <c r="I440" s="6"/>
      <c r="J440" s="6"/>
      <c r="K440" s="6"/>
      <c r="L440" s="6"/>
      <c r="M440" s="6"/>
      <c r="N440" s="6"/>
      <c r="O440" s="6"/>
      <c r="P440" s="6"/>
    </row>
    <row r="441" spans="3:16" x14ac:dyDescent="0.25">
      <c r="C441" s="8"/>
      <c r="D441" s="8"/>
      <c r="E441" s="6"/>
      <c r="F441" s="6"/>
      <c r="G441" s="6"/>
      <c r="H441" s="6"/>
      <c r="I441" s="6"/>
      <c r="J441" s="6"/>
      <c r="K441" s="6"/>
      <c r="L441" s="6"/>
      <c r="M441" s="6"/>
      <c r="N441" s="6"/>
      <c r="O441" s="6"/>
      <c r="P441" s="6"/>
    </row>
    <row r="442" spans="3:16" x14ac:dyDescent="0.25">
      <c r="C442" s="8"/>
      <c r="D442" s="8"/>
      <c r="E442" s="6"/>
      <c r="F442" s="6"/>
      <c r="G442" s="6"/>
      <c r="H442" s="6"/>
      <c r="I442" s="6"/>
      <c r="J442" s="6"/>
      <c r="K442" s="6"/>
      <c r="L442" s="6"/>
      <c r="M442" s="6"/>
      <c r="N442" s="6"/>
      <c r="O442" s="6"/>
      <c r="P442" s="6"/>
    </row>
    <row r="443" spans="3:16" x14ac:dyDescent="0.25">
      <c r="C443" s="8"/>
      <c r="D443" s="8"/>
      <c r="E443" s="6"/>
      <c r="F443" s="6"/>
      <c r="G443" s="6"/>
      <c r="H443" s="6"/>
      <c r="I443" s="6"/>
      <c r="J443" s="6"/>
      <c r="K443" s="6"/>
      <c r="L443" s="6"/>
      <c r="M443" s="6"/>
      <c r="N443" s="6"/>
      <c r="O443" s="6"/>
      <c r="P443" s="6"/>
    </row>
    <row r="444" spans="3:16" x14ac:dyDescent="0.25">
      <c r="C444" s="8"/>
      <c r="D444" s="8"/>
      <c r="E444" s="6"/>
      <c r="F444" s="6"/>
      <c r="G444" s="6"/>
      <c r="H444" s="6"/>
      <c r="I444" s="6"/>
      <c r="J444" s="6"/>
      <c r="K444" s="6"/>
      <c r="L444" s="6"/>
      <c r="M444" s="6"/>
      <c r="N444" s="6"/>
      <c r="O444" s="6"/>
      <c r="P444" s="6"/>
    </row>
    <row r="445" spans="3:16" x14ac:dyDescent="0.25">
      <c r="C445" s="8"/>
      <c r="D445" s="8"/>
      <c r="E445" s="6"/>
      <c r="F445" s="6"/>
      <c r="G445" s="6"/>
      <c r="H445" s="6"/>
      <c r="I445" s="6"/>
      <c r="J445" s="6"/>
      <c r="K445" s="6"/>
      <c r="L445" s="6"/>
      <c r="M445" s="6"/>
      <c r="N445" s="6"/>
      <c r="O445" s="6"/>
      <c r="P445" s="6"/>
    </row>
    <row r="446" spans="3:16" x14ac:dyDescent="0.25">
      <c r="C446" s="8"/>
      <c r="D446" s="8"/>
      <c r="E446" s="6"/>
      <c r="F446" s="6"/>
      <c r="G446" s="6"/>
      <c r="H446" s="6"/>
      <c r="I446" s="6"/>
      <c r="J446" s="6"/>
      <c r="K446" s="6"/>
      <c r="L446" s="6"/>
      <c r="M446" s="6"/>
      <c r="N446" s="6"/>
      <c r="O446" s="6"/>
      <c r="P446" s="6"/>
    </row>
    <row r="447" spans="3:16" x14ac:dyDescent="0.25">
      <c r="C447" s="8"/>
      <c r="D447" s="8"/>
      <c r="E447" s="6"/>
      <c r="F447" s="6"/>
      <c r="G447" s="6"/>
      <c r="H447" s="6"/>
      <c r="I447" s="6"/>
      <c r="J447" s="6"/>
      <c r="K447" s="6"/>
      <c r="L447" s="6"/>
      <c r="M447" s="6"/>
      <c r="N447" s="6"/>
      <c r="O447" s="6"/>
      <c r="P447" s="6"/>
    </row>
    <row r="448" spans="3:16" x14ac:dyDescent="0.25">
      <c r="C448" s="8"/>
      <c r="D448" s="8"/>
      <c r="E448" s="6"/>
      <c r="F448" s="6"/>
      <c r="G448" s="6"/>
      <c r="H448" s="6"/>
      <c r="I448" s="6"/>
      <c r="J448" s="6"/>
      <c r="K448" s="6"/>
      <c r="L448" s="6"/>
      <c r="M448" s="6"/>
      <c r="N448" s="6"/>
      <c r="O448" s="6"/>
      <c r="P448" s="6"/>
    </row>
    <row r="449" spans="3:16" x14ac:dyDescent="0.25">
      <c r="C449" s="8"/>
      <c r="D449" s="8"/>
      <c r="E449" s="6"/>
      <c r="F449" s="6"/>
      <c r="G449" s="6"/>
      <c r="H449" s="6"/>
      <c r="I449" s="6"/>
      <c r="J449" s="6"/>
      <c r="K449" s="6"/>
      <c r="L449" s="6"/>
      <c r="M449" s="6"/>
      <c r="N449" s="6"/>
      <c r="O449" s="6"/>
      <c r="P449" s="6"/>
    </row>
    <row r="450" spans="3:16" x14ac:dyDescent="0.25">
      <c r="C450" s="8"/>
      <c r="D450" s="8"/>
      <c r="E450" s="6"/>
      <c r="F450" s="6"/>
      <c r="G450" s="6"/>
      <c r="H450" s="6"/>
      <c r="I450" s="6"/>
      <c r="J450" s="6"/>
      <c r="K450" s="6"/>
      <c r="L450" s="6"/>
      <c r="M450" s="6"/>
      <c r="N450" s="6"/>
      <c r="O450" s="6"/>
      <c r="P450" s="6"/>
    </row>
    <row r="451" spans="3:16" x14ac:dyDescent="0.25">
      <c r="C451" s="8"/>
      <c r="D451" s="8"/>
      <c r="E451" s="6"/>
      <c r="F451" s="6"/>
      <c r="G451" s="6"/>
      <c r="H451" s="6"/>
      <c r="I451" s="6"/>
      <c r="J451" s="6"/>
      <c r="K451" s="6"/>
      <c r="L451" s="6"/>
      <c r="M451" s="6"/>
      <c r="N451" s="6"/>
      <c r="O451" s="6"/>
      <c r="P451" s="6"/>
    </row>
    <row r="452" spans="3:16" x14ac:dyDescent="0.25">
      <c r="C452" s="8"/>
      <c r="D452" s="8"/>
      <c r="E452" s="6"/>
      <c r="F452" s="6"/>
      <c r="G452" s="6"/>
      <c r="H452" s="6"/>
      <c r="I452" s="6"/>
      <c r="J452" s="6"/>
      <c r="K452" s="6"/>
      <c r="L452" s="6"/>
      <c r="M452" s="6"/>
      <c r="N452" s="6"/>
      <c r="O452" s="6"/>
      <c r="P452" s="6"/>
    </row>
    <row r="453" spans="3:16" x14ac:dyDescent="0.25">
      <c r="C453" s="8"/>
      <c r="D453" s="8"/>
      <c r="E453" s="6"/>
      <c r="F453" s="6"/>
      <c r="G453" s="6"/>
      <c r="H453" s="6"/>
      <c r="I453" s="6"/>
      <c r="J453" s="6"/>
      <c r="K453" s="6"/>
      <c r="L453" s="6"/>
      <c r="M453" s="6"/>
      <c r="N453" s="6"/>
      <c r="O453" s="6"/>
      <c r="P453" s="6"/>
    </row>
    <row r="454" spans="3:16" x14ac:dyDescent="0.25">
      <c r="C454" s="8"/>
      <c r="D454" s="8"/>
      <c r="E454" s="6"/>
      <c r="F454" s="6"/>
      <c r="G454" s="6"/>
      <c r="H454" s="6"/>
      <c r="I454" s="6"/>
      <c r="J454" s="6"/>
      <c r="K454" s="6"/>
      <c r="L454" s="6"/>
      <c r="M454" s="6"/>
      <c r="N454" s="6"/>
      <c r="O454" s="6"/>
      <c r="P454" s="6"/>
    </row>
    <row r="455" spans="3:16" x14ac:dyDescent="0.25">
      <c r="C455" s="8"/>
      <c r="D455" s="8"/>
      <c r="E455" s="6"/>
      <c r="F455" s="6"/>
      <c r="G455" s="6"/>
      <c r="H455" s="6"/>
      <c r="I455" s="6"/>
      <c r="J455" s="6"/>
      <c r="K455" s="6"/>
      <c r="L455" s="6"/>
      <c r="M455" s="6"/>
      <c r="N455" s="6"/>
      <c r="O455" s="6"/>
      <c r="P455" s="6"/>
    </row>
    <row r="456" spans="3:16" x14ac:dyDescent="0.25">
      <c r="C456" s="8"/>
      <c r="D456" s="8"/>
      <c r="E456" s="6"/>
      <c r="F456" s="6"/>
      <c r="G456" s="6"/>
      <c r="H456" s="6"/>
      <c r="I456" s="6"/>
      <c r="J456" s="6"/>
      <c r="K456" s="6"/>
      <c r="L456" s="6"/>
      <c r="M456" s="6"/>
      <c r="N456" s="6"/>
      <c r="O456" s="6"/>
      <c r="P456" s="6"/>
    </row>
    <row r="457" spans="3:16" x14ac:dyDescent="0.25">
      <c r="C457" s="8"/>
      <c r="D457" s="8"/>
      <c r="E457" s="6"/>
      <c r="F457" s="6"/>
      <c r="G457" s="6"/>
      <c r="H457" s="6"/>
      <c r="I457" s="6"/>
      <c r="J457" s="6"/>
      <c r="K457" s="6"/>
      <c r="L457" s="6"/>
      <c r="M457" s="6"/>
      <c r="N457" s="6"/>
      <c r="O457" s="6"/>
      <c r="P457" s="6"/>
    </row>
    <row r="458" spans="3:16" x14ac:dyDescent="0.25">
      <c r="C458" s="8"/>
      <c r="D458" s="8"/>
      <c r="E458" s="6"/>
      <c r="F458" s="6"/>
      <c r="G458" s="6"/>
      <c r="H458" s="6"/>
      <c r="I458" s="6"/>
      <c r="J458" s="6"/>
      <c r="K458" s="6"/>
      <c r="L458" s="6"/>
      <c r="M458" s="6"/>
      <c r="N458" s="6"/>
      <c r="O458" s="6"/>
      <c r="P458" s="6"/>
    </row>
    <row r="459" spans="3:16" x14ac:dyDescent="0.25">
      <c r="C459" s="8"/>
      <c r="D459" s="8"/>
      <c r="E459" s="6"/>
      <c r="F459" s="6"/>
      <c r="G459" s="6"/>
      <c r="H459" s="6"/>
      <c r="I459" s="6"/>
      <c r="J459" s="6"/>
      <c r="K459" s="6"/>
      <c r="L459" s="6"/>
      <c r="M459" s="6"/>
      <c r="N459" s="6"/>
      <c r="O459" s="6"/>
      <c r="P459" s="6"/>
    </row>
    <row r="460" spans="3:16" x14ac:dyDescent="0.25">
      <c r="C460" s="8"/>
      <c r="D460" s="8"/>
      <c r="E460" s="6"/>
      <c r="F460" s="6"/>
      <c r="G460" s="6"/>
      <c r="H460" s="6"/>
      <c r="I460" s="6"/>
      <c r="J460" s="6"/>
      <c r="K460" s="6"/>
      <c r="L460" s="6"/>
      <c r="M460" s="6"/>
      <c r="N460" s="6"/>
      <c r="O460" s="6"/>
      <c r="P460" s="6"/>
    </row>
    <row r="461" spans="3:16" x14ac:dyDescent="0.25">
      <c r="C461" s="8"/>
      <c r="D461" s="8"/>
      <c r="E461" s="6"/>
      <c r="F461" s="6"/>
      <c r="G461" s="6"/>
      <c r="H461" s="6"/>
      <c r="I461" s="6"/>
      <c r="J461" s="6"/>
      <c r="K461" s="6"/>
      <c r="L461" s="6"/>
      <c r="M461" s="6"/>
      <c r="N461" s="6"/>
      <c r="O461" s="6"/>
      <c r="P461" s="6"/>
    </row>
    <row r="462" spans="3:16" x14ac:dyDescent="0.25">
      <c r="C462" s="8"/>
      <c r="D462" s="8"/>
      <c r="E462" s="6"/>
      <c r="F462" s="6"/>
      <c r="G462" s="6"/>
      <c r="H462" s="6"/>
      <c r="I462" s="6"/>
      <c r="J462" s="6"/>
      <c r="K462" s="6"/>
      <c r="L462" s="6"/>
      <c r="M462" s="6"/>
      <c r="N462" s="6"/>
      <c r="O462" s="6"/>
      <c r="P462" s="6"/>
    </row>
    <row r="463" spans="3:16" x14ac:dyDescent="0.25">
      <c r="C463" s="8"/>
      <c r="D463" s="8"/>
      <c r="E463" s="6"/>
      <c r="F463" s="6"/>
      <c r="G463" s="6"/>
      <c r="H463" s="6"/>
      <c r="I463" s="6"/>
      <c r="J463" s="6"/>
      <c r="K463" s="6"/>
      <c r="L463" s="6"/>
      <c r="M463" s="6"/>
      <c r="N463" s="6"/>
      <c r="O463" s="6"/>
      <c r="P463" s="6"/>
    </row>
    <row r="464" spans="3:16" x14ac:dyDescent="0.25">
      <c r="C464" s="8"/>
      <c r="D464" s="8"/>
      <c r="E464" s="6"/>
      <c r="F464" s="6"/>
      <c r="G464" s="6"/>
      <c r="H464" s="6"/>
      <c r="I464" s="6"/>
      <c r="J464" s="6"/>
      <c r="K464" s="6"/>
      <c r="L464" s="6"/>
      <c r="M464" s="6"/>
      <c r="N464" s="6"/>
      <c r="O464" s="6"/>
      <c r="P464" s="6"/>
    </row>
    <row r="465" spans="3:16" x14ac:dyDescent="0.25">
      <c r="C465" s="8"/>
      <c r="D465" s="8"/>
      <c r="E465" s="6"/>
      <c r="F465" s="6"/>
      <c r="G465" s="6"/>
      <c r="H465" s="6"/>
      <c r="I465" s="6"/>
      <c r="J465" s="6"/>
      <c r="K465" s="6"/>
      <c r="L465" s="6"/>
      <c r="M465" s="6"/>
      <c r="N465" s="6"/>
      <c r="O465" s="6"/>
      <c r="P465" s="6"/>
    </row>
    <row r="466" spans="3:16" x14ac:dyDescent="0.25">
      <c r="C466" s="8"/>
      <c r="D466" s="8"/>
      <c r="E466" s="6"/>
      <c r="F466" s="6"/>
      <c r="G466" s="6"/>
      <c r="H466" s="6"/>
      <c r="I466" s="6"/>
      <c r="J466" s="6"/>
      <c r="K466" s="6"/>
      <c r="L466" s="6"/>
      <c r="M466" s="6"/>
      <c r="N466" s="6"/>
      <c r="O466" s="6"/>
      <c r="P466" s="6"/>
    </row>
    <row r="467" spans="3:16" x14ac:dyDescent="0.25">
      <c r="C467" s="8"/>
      <c r="D467" s="8"/>
      <c r="E467" s="6"/>
      <c r="F467" s="6"/>
      <c r="G467" s="6"/>
      <c r="H467" s="6"/>
      <c r="I467" s="6"/>
      <c r="J467" s="6"/>
      <c r="K467" s="6"/>
      <c r="L467" s="6"/>
      <c r="M467" s="6"/>
      <c r="N467" s="6"/>
      <c r="O467" s="6"/>
      <c r="P467" s="6"/>
    </row>
    <row r="468" spans="3:16" x14ac:dyDescent="0.25">
      <c r="C468" s="8"/>
      <c r="D468" s="8"/>
      <c r="E468" s="6"/>
      <c r="F468" s="6"/>
      <c r="G468" s="6"/>
      <c r="H468" s="6"/>
      <c r="I468" s="6"/>
      <c r="J468" s="6"/>
      <c r="K468" s="6"/>
      <c r="L468" s="6"/>
      <c r="M468" s="6"/>
      <c r="N468" s="6"/>
      <c r="O468" s="6"/>
      <c r="P468" s="6"/>
    </row>
    <row r="469" spans="3:16" x14ac:dyDescent="0.25">
      <c r="C469" s="8"/>
      <c r="D469" s="8"/>
      <c r="E469" s="6"/>
      <c r="F469" s="6"/>
      <c r="G469" s="6"/>
      <c r="H469" s="6"/>
      <c r="I469" s="6"/>
      <c r="J469" s="6"/>
      <c r="K469" s="6"/>
      <c r="L469" s="6"/>
      <c r="M469" s="6"/>
      <c r="N469" s="6"/>
      <c r="O469" s="6"/>
      <c r="P469" s="6"/>
    </row>
    <row r="470" spans="3:16" x14ac:dyDescent="0.25">
      <c r="C470" s="8"/>
      <c r="D470" s="8"/>
      <c r="E470" s="6"/>
      <c r="F470" s="6"/>
      <c r="G470" s="6"/>
      <c r="H470" s="6"/>
      <c r="I470" s="6"/>
      <c r="J470" s="6"/>
      <c r="K470" s="6"/>
      <c r="L470" s="6"/>
      <c r="M470" s="6"/>
      <c r="N470" s="6"/>
      <c r="O470" s="6"/>
      <c r="P470" s="6"/>
    </row>
    <row r="471" spans="3:16" x14ac:dyDescent="0.25">
      <c r="C471" s="8"/>
      <c r="D471" s="8"/>
      <c r="E471" s="6"/>
      <c r="F471" s="6"/>
      <c r="G471" s="6"/>
      <c r="H471" s="6"/>
      <c r="I471" s="6"/>
      <c r="J471" s="6"/>
      <c r="K471" s="6"/>
      <c r="L471" s="6"/>
      <c r="M471" s="6"/>
      <c r="N471" s="6"/>
      <c r="O471" s="6"/>
      <c r="P471" s="6"/>
    </row>
    <row r="472" spans="3:16" x14ac:dyDescent="0.25">
      <c r="C472" s="8"/>
      <c r="D472" s="8"/>
      <c r="E472" s="6"/>
      <c r="F472" s="6"/>
      <c r="G472" s="6"/>
      <c r="H472" s="6"/>
      <c r="I472" s="6"/>
      <c r="J472" s="6"/>
      <c r="K472" s="6"/>
      <c r="L472" s="6"/>
      <c r="M472" s="6"/>
      <c r="N472" s="6"/>
      <c r="O472" s="6"/>
      <c r="P472" s="6"/>
    </row>
    <row r="473" spans="3:16" x14ac:dyDescent="0.25">
      <c r="C473" s="8"/>
      <c r="D473" s="8"/>
      <c r="E473" s="6"/>
      <c r="F473" s="6"/>
      <c r="G473" s="6"/>
      <c r="H473" s="6"/>
      <c r="I473" s="6"/>
      <c r="J473" s="6"/>
      <c r="K473" s="6"/>
      <c r="L473" s="6"/>
      <c r="M473" s="6"/>
      <c r="N473" s="6"/>
      <c r="O473" s="6"/>
      <c r="P473" s="6"/>
    </row>
    <row r="474" spans="3:16" x14ac:dyDescent="0.25">
      <c r="C474" s="8"/>
      <c r="D474" s="8"/>
      <c r="E474" s="6"/>
      <c r="F474" s="6"/>
      <c r="G474" s="6"/>
      <c r="H474" s="6"/>
      <c r="I474" s="6"/>
      <c r="J474" s="6"/>
      <c r="K474" s="6"/>
      <c r="L474" s="6"/>
      <c r="M474" s="6"/>
      <c r="N474" s="6"/>
      <c r="O474" s="6"/>
      <c r="P474" s="6"/>
    </row>
    <row r="475" spans="3:16" x14ac:dyDescent="0.25">
      <c r="C475" s="8"/>
      <c r="D475" s="8"/>
      <c r="E475" s="6"/>
      <c r="F475" s="6"/>
      <c r="G475" s="6"/>
      <c r="H475" s="6"/>
      <c r="I475" s="6"/>
      <c r="J475" s="6"/>
      <c r="K475" s="6"/>
      <c r="L475" s="6"/>
      <c r="M475" s="6"/>
      <c r="N475" s="6"/>
      <c r="O475" s="6"/>
      <c r="P475" s="6"/>
    </row>
    <row r="476" spans="3:16" x14ac:dyDescent="0.25">
      <c r="C476" s="8"/>
      <c r="D476" s="8"/>
      <c r="E476" s="6"/>
      <c r="F476" s="6"/>
      <c r="G476" s="6"/>
      <c r="H476" s="6"/>
      <c r="I476" s="6"/>
      <c r="J476" s="6"/>
      <c r="K476" s="6"/>
      <c r="L476" s="6"/>
      <c r="M476" s="6"/>
      <c r="N476" s="6"/>
      <c r="O476" s="6"/>
      <c r="P476" s="6"/>
    </row>
    <row r="477" spans="3:16" x14ac:dyDescent="0.25">
      <c r="C477" s="8"/>
      <c r="D477" s="8"/>
      <c r="E477" s="6"/>
      <c r="F477" s="6"/>
      <c r="G477" s="6"/>
      <c r="H477" s="6"/>
      <c r="I477" s="6"/>
      <c r="J477" s="6"/>
      <c r="K477" s="6"/>
      <c r="L477" s="6"/>
      <c r="M477" s="6"/>
      <c r="N477" s="6"/>
      <c r="O477" s="6"/>
      <c r="P477" s="6"/>
    </row>
    <row r="478" spans="3:16" x14ac:dyDescent="0.25">
      <c r="C478" s="8"/>
      <c r="D478" s="8"/>
      <c r="E478" s="6"/>
      <c r="F478" s="6"/>
      <c r="G478" s="6"/>
      <c r="H478" s="6"/>
      <c r="I478" s="6"/>
      <c r="J478" s="6"/>
      <c r="K478" s="6"/>
      <c r="L478" s="6"/>
      <c r="M478" s="6"/>
      <c r="N478" s="6"/>
      <c r="O478" s="6"/>
      <c r="P478" s="6"/>
    </row>
    <row r="479" spans="3:16" x14ac:dyDescent="0.25">
      <c r="C479" s="8"/>
      <c r="D479" s="8"/>
      <c r="E479" s="6"/>
      <c r="F479" s="6"/>
      <c r="G479" s="6"/>
      <c r="H479" s="6"/>
      <c r="I479" s="6"/>
      <c r="J479" s="6"/>
      <c r="K479" s="6"/>
      <c r="L479" s="6"/>
      <c r="M479" s="6"/>
      <c r="N479" s="6"/>
      <c r="O479" s="6"/>
      <c r="P479" s="6"/>
    </row>
    <row r="480" spans="3:16" x14ac:dyDescent="0.25">
      <c r="C480" s="8"/>
      <c r="D480" s="8"/>
      <c r="E480" s="6"/>
      <c r="F480" s="6"/>
      <c r="G480" s="6"/>
      <c r="H480" s="6"/>
      <c r="I480" s="6"/>
      <c r="J480" s="6"/>
      <c r="K480" s="6"/>
      <c r="L480" s="6"/>
      <c r="M480" s="6"/>
      <c r="N480" s="6"/>
      <c r="O480" s="6"/>
      <c r="P480" s="6"/>
    </row>
    <row r="481" spans="3:16" x14ac:dyDescent="0.25">
      <c r="C481" s="8"/>
      <c r="D481" s="8"/>
      <c r="E481" s="6"/>
      <c r="F481" s="6"/>
      <c r="G481" s="6"/>
      <c r="H481" s="6"/>
      <c r="I481" s="6"/>
      <c r="J481" s="6"/>
      <c r="K481" s="6"/>
      <c r="L481" s="6"/>
      <c r="M481" s="6"/>
      <c r="N481" s="6"/>
      <c r="O481" s="6"/>
      <c r="P481" s="6"/>
    </row>
    <row r="482" spans="3:16" x14ac:dyDescent="0.25">
      <c r="C482" s="8"/>
      <c r="D482" s="8"/>
      <c r="E482" s="6"/>
      <c r="F482" s="6"/>
      <c r="G482" s="6"/>
      <c r="H482" s="6"/>
      <c r="I482" s="6"/>
      <c r="J482" s="6"/>
      <c r="K482" s="6"/>
      <c r="L482" s="6"/>
      <c r="M482" s="6"/>
      <c r="N482" s="6"/>
      <c r="O482" s="6"/>
      <c r="P482" s="6"/>
    </row>
    <row r="483" spans="3:16" x14ac:dyDescent="0.25">
      <c r="C483" s="8"/>
      <c r="D483" s="8"/>
      <c r="E483" s="6"/>
      <c r="F483" s="6"/>
      <c r="G483" s="6"/>
      <c r="H483" s="6"/>
      <c r="I483" s="6"/>
      <c r="J483" s="6"/>
      <c r="K483" s="6"/>
      <c r="L483" s="6"/>
      <c r="M483" s="6"/>
      <c r="N483" s="6"/>
      <c r="O483" s="6"/>
      <c r="P483" s="6"/>
    </row>
    <row r="484" spans="3:16" x14ac:dyDescent="0.25">
      <c r="C484" s="8"/>
      <c r="D484" s="8"/>
      <c r="E484" s="6"/>
      <c r="F484" s="6"/>
      <c r="G484" s="6"/>
      <c r="H484" s="6"/>
      <c r="I484" s="6"/>
      <c r="J484" s="6"/>
      <c r="K484" s="6"/>
      <c r="L484" s="6"/>
      <c r="M484" s="6"/>
      <c r="N484" s="6"/>
      <c r="O484" s="6"/>
      <c r="P484" s="6"/>
    </row>
    <row r="485" spans="3:16" x14ac:dyDescent="0.25">
      <c r="C485" s="8"/>
      <c r="D485" s="8"/>
      <c r="E485" s="6"/>
      <c r="F485" s="6"/>
      <c r="G485" s="6"/>
      <c r="H485" s="6"/>
      <c r="I485" s="6"/>
      <c r="J485" s="6"/>
      <c r="K485" s="6"/>
      <c r="L485" s="6"/>
      <c r="M485" s="6"/>
      <c r="N485" s="6"/>
      <c r="O485" s="6"/>
      <c r="P485" s="6"/>
    </row>
    <row r="486" spans="3:16" x14ac:dyDescent="0.25">
      <c r="C486" s="8"/>
      <c r="D486" s="8"/>
      <c r="E486" s="6"/>
      <c r="F486" s="6"/>
      <c r="G486" s="6"/>
      <c r="H486" s="6"/>
      <c r="I486" s="6"/>
      <c r="J486" s="6"/>
      <c r="K486" s="6"/>
      <c r="L486" s="6"/>
      <c r="M486" s="6"/>
      <c r="N486" s="6"/>
      <c r="O486" s="6"/>
      <c r="P486" s="6"/>
    </row>
    <row r="487" spans="3:16" x14ac:dyDescent="0.25">
      <c r="C487" s="8"/>
      <c r="D487" s="8"/>
      <c r="E487" s="6"/>
      <c r="F487" s="6"/>
      <c r="G487" s="6"/>
      <c r="H487" s="6"/>
      <c r="I487" s="6"/>
      <c r="J487" s="6"/>
      <c r="K487" s="6"/>
      <c r="L487" s="6"/>
      <c r="M487" s="6"/>
      <c r="N487" s="6"/>
      <c r="O487" s="6"/>
      <c r="P487" s="6"/>
    </row>
    <row r="488" spans="3:16" x14ac:dyDescent="0.25">
      <c r="C488" s="8"/>
      <c r="D488" s="8"/>
      <c r="E488" s="6"/>
      <c r="F488" s="6"/>
      <c r="G488" s="6"/>
      <c r="H488" s="6"/>
      <c r="I488" s="6"/>
      <c r="J488" s="6"/>
      <c r="K488" s="6"/>
      <c r="L488" s="6"/>
      <c r="M488" s="6"/>
      <c r="N488" s="6"/>
      <c r="O488" s="6"/>
      <c r="P488" s="6"/>
    </row>
    <row r="489" spans="3:16" x14ac:dyDescent="0.25">
      <c r="C489" s="8"/>
      <c r="D489" s="8"/>
      <c r="E489" s="6"/>
      <c r="F489" s="6"/>
      <c r="G489" s="6"/>
      <c r="H489" s="6"/>
      <c r="I489" s="6"/>
      <c r="J489" s="6"/>
      <c r="K489" s="6"/>
      <c r="L489" s="6"/>
      <c r="M489" s="6"/>
      <c r="N489" s="6"/>
      <c r="O489" s="6"/>
      <c r="P489" s="6"/>
    </row>
    <row r="490" spans="3:16" x14ac:dyDescent="0.25">
      <c r="C490" s="8"/>
      <c r="D490" s="8"/>
      <c r="E490" s="6"/>
      <c r="F490" s="6"/>
      <c r="G490" s="6"/>
      <c r="H490" s="6"/>
      <c r="I490" s="6"/>
      <c r="J490" s="6"/>
      <c r="K490" s="6"/>
      <c r="L490" s="6"/>
      <c r="M490" s="6"/>
      <c r="N490" s="6"/>
      <c r="O490" s="6"/>
      <c r="P490" s="6"/>
    </row>
    <row r="491" spans="3:16" x14ac:dyDescent="0.25">
      <c r="C491" s="8"/>
      <c r="D491" s="8"/>
      <c r="E491" s="6"/>
      <c r="F491" s="6"/>
      <c r="G491" s="6"/>
      <c r="H491" s="6"/>
      <c r="I491" s="6"/>
      <c r="J491" s="6"/>
      <c r="K491" s="6"/>
      <c r="L491" s="6"/>
      <c r="M491" s="6"/>
      <c r="N491" s="6"/>
      <c r="O491" s="6"/>
      <c r="P491" s="6"/>
    </row>
    <row r="492" spans="3:16" x14ac:dyDescent="0.25">
      <c r="C492" s="8"/>
      <c r="D492" s="8"/>
      <c r="E492" s="6"/>
      <c r="F492" s="6"/>
      <c r="G492" s="6"/>
      <c r="H492" s="6"/>
      <c r="I492" s="6"/>
      <c r="J492" s="6"/>
      <c r="K492" s="6"/>
      <c r="L492" s="6"/>
      <c r="M492" s="6"/>
      <c r="N492" s="6"/>
      <c r="O492" s="6"/>
      <c r="P492" s="6"/>
    </row>
    <row r="493" spans="3:16" x14ac:dyDescent="0.25">
      <c r="C493" s="8"/>
      <c r="D493" s="8"/>
      <c r="E493" s="6"/>
      <c r="F493" s="6"/>
      <c r="G493" s="6"/>
      <c r="H493" s="6"/>
      <c r="I493" s="6"/>
      <c r="J493" s="6"/>
      <c r="K493" s="6"/>
      <c r="L493" s="6"/>
      <c r="M493" s="6"/>
      <c r="N493" s="6"/>
      <c r="O493" s="6"/>
      <c r="P493" s="6"/>
    </row>
    <row r="494" spans="3:16" x14ac:dyDescent="0.25">
      <c r="C494" s="8"/>
      <c r="D494" s="8"/>
      <c r="E494" s="6"/>
      <c r="F494" s="6"/>
      <c r="G494" s="6"/>
      <c r="H494" s="6"/>
      <c r="I494" s="6"/>
      <c r="J494" s="6"/>
      <c r="K494" s="6"/>
      <c r="L494" s="6"/>
      <c r="M494" s="6"/>
      <c r="N494" s="6"/>
      <c r="O494" s="6"/>
      <c r="P494" s="6"/>
    </row>
    <row r="495" spans="3:16" x14ac:dyDescent="0.25">
      <c r="C495" s="8"/>
      <c r="D495" s="8"/>
      <c r="E495" s="6"/>
      <c r="F495" s="6"/>
      <c r="G495" s="6"/>
      <c r="H495" s="6"/>
      <c r="I495" s="6"/>
      <c r="J495" s="6"/>
      <c r="K495" s="6"/>
      <c r="L495" s="6"/>
      <c r="M495" s="6"/>
      <c r="N495" s="6"/>
      <c r="O495" s="6"/>
      <c r="P495" s="6"/>
    </row>
    <row r="496" spans="3:16" x14ac:dyDescent="0.25">
      <c r="C496" s="8"/>
      <c r="D496" s="8"/>
      <c r="E496" s="6"/>
      <c r="F496" s="6"/>
      <c r="G496" s="6"/>
      <c r="H496" s="6"/>
      <c r="I496" s="6"/>
      <c r="J496" s="6"/>
      <c r="K496" s="6"/>
      <c r="L496" s="6"/>
      <c r="M496" s="6"/>
      <c r="N496" s="6"/>
      <c r="O496" s="6"/>
      <c r="P496" s="6"/>
    </row>
    <row r="497" spans="3:16" x14ac:dyDescent="0.25">
      <c r="C497" s="8"/>
      <c r="D497" s="8"/>
      <c r="E497" s="6"/>
      <c r="F497" s="6"/>
      <c r="G497" s="6"/>
      <c r="H497" s="6"/>
      <c r="I497" s="6"/>
      <c r="J497" s="6"/>
      <c r="K497" s="6"/>
      <c r="L497" s="6"/>
      <c r="M497" s="6"/>
      <c r="N497" s="6"/>
      <c r="O497" s="6"/>
      <c r="P497" s="6"/>
    </row>
    <row r="498" spans="3:16" x14ac:dyDescent="0.25">
      <c r="E498" s="6"/>
      <c r="F498" s="6"/>
      <c r="G498" s="6"/>
      <c r="H498" s="6"/>
      <c r="I498" s="6"/>
      <c r="J498" s="6"/>
      <c r="K498" s="6"/>
      <c r="L498" s="6"/>
      <c r="M498" s="6"/>
      <c r="N498" s="6"/>
      <c r="O498" s="6"/>
      <c r="P498" s="6"/>
    </row>
    <row r="499" spans="3:16" x14ac:dyDescent="0.25">
      <c r="E499" s="6"/>
      <c r="F499" s="6"/>
      <c r="G499" s="6"/>
      <c r="H499" s="6"/>
      <c r="I499" s="6"/>
      <c r="J499" s="6"/>
      <c r="K499" s="6"/>
      <c r="L499" s="6"/>
      <c r="M499" s="6"/>
      <c r="N499" s="6"/>
      <c r="O499" s="6"/>
      <c r="P499" s="6"/>
    </row>
    <row r="500" spans="3:16" x14ac:dyDescent="0.25">
      <c r="E500" s="6"/>
      <c r="F500" s="6"/>
      <c r="G500" s="6"/>
      <c r="H500" s="6"/>
      <c r="I500" s="6"/>
      <c r="J500" s="6"/>
      <c r="K500" s="6"/>
      <c r="L500" s="6"/>
      <c r="M500" s="6"/>
      <c r="N500" s="6"/>
      <c r="O500" s="6"/>
      <c r="P500" s="6"/>
    </row>
    <row r="501" spans="3:16" x14ac:dyDescent="0.25">
      <c r="E501" s="6"/>
      <c r="F501" s="6"/>
      <c r="G501" s="6"/>
      <c r="H501" s="6"/>
      <c r="I501" s="6"/>
      <c r="J501" s="6"/>
      <c r="K501" s="6"/>
      <c r="L501" s="6"/>
      <c r="M501" s="6"/>
      <c r="N501" s="6"/>
      <c r="O501" s="6"/>
      <c r="P501" s="6"/>
    </row>
    <row r="502" spans="3:16" x14ac:dyDescent="0.25">
      <c r="E502" s="6"/>
      <c r="F502" s="6"/>
      <c r="G502" s="6"/>
      <c r="H502" s="6"/>
      <c r="I502" s="6"/>
      <c r="J502" s="6"/>
      <c r="K502" s="6"/>
      <c r="L502" s="6"/>
      <c r="M502" s="6"/>
      <c r="N502" s="6"/>
      <c r="O502" s="6"/>
      <c r="P502" s="6"/>
    </row>
    <row r="503" spans="3:16" x14ac:dyDescent="0.25">
      <c r="E503" s="6"/>
      <c r="F503" s="6"/>
      <c r="G503" s="6"/>
      <c r="H503" s="6"/>
      <c r="I503" s="6"/>
      <c r="J503" s="6"/>
      <c r="K503" s="6"/>
      <c r="L503" s="6"/>
      <c r="M503" s="6"/>
      <c r="N503" s="6"/>
      <c r="O503" s="6"/>
      <c r="P503" s="6"/>
    </row>
    <row r="504" spans="3:16" x14ac:dyDescent="0.25">
      <c r="E504" s="6"/>
      <c r="F504" s="6"/>
      <c r="G504" s="6"/>
      <c r="H504" s="6"/>
      <c r="I504" s="6"/>
      <c r="J504" s="6"/>
      <c r="K504" s="6"/>
      <c r="L504" s="6"/>
      <c r="M504" s="6"/>
      <c r="N504" s="6"/>
      <c r="O504" s="6"/>
      <c r="P504" s="6"/>
    </row>
    <row r="505" spans="3:16" x14ac:dyDescent="0.25">
      <c r="E505" s="6"/>
      <c r="F505" s="6"/>
      <c r="G505" s="6"/>
      <c r="H505" s="6"/>
      <c r="I505" s="6"/>
      <c r="J505" s="6"/>
      <c r="K505" s="6"/>
      <c r="L505" s="6"/>
      <c r="M505" s="6"/>
      <c r="N505" s="6"/>
      <c r="O505" s="6"/>
      <c r="P505" s="6"/>
    </row>
    <row r="506" spans="3:16" x14ac:dyDescent="0.25">
      <c r="E506" s="6"/>
      <c r="F506" s="6"/>
      <c r="G506" s="6"/>
      <c r="H506" s="6"/>
      <c r="I506" s="6"/>
      <c r="J506" s="6"/>
      <c r="K506" s="6"/>
      <c r="L506" s="6"/>
      <c r="M506" s="6"/>
      <c r="N506" s="6"/>
      <c r="O506" s="6"/>
      <c r="P506" s="6"/>
    </row>
    <row r="507" spans="3:16" x14ac:dyDescent="0.25">
      <c r="E507" s="6"/>
      <c r="F507" s="6"/>
      <c r="G507" s="6"/>
      <c r="H507" s="6"/>
      <c r="I507" s="6"/>
      <c r="J507" s="6"/>
      <c r="K507" s="6"/>
      <c r="L507" s="6"/>
      <c r="M507" s="6"/>
      <c r="N507" s="6"/>
      <c r="O507" s="6"/>
      <c r="P507" s="6"/>
    </row>
    <row r="508" spans="3:16" x14ac:dyDescent="0.25">
      <c r="E508" s="6"/>
      <c r="F508" s="6"/>
      <c r="G508" s="6"/>
      <c r="H508" s="6"/>
      <c r="I508" s="6"/>
      <c r="J508" s="6"/>
      <c r="K508" s="6"/>
      <c r="L508" s="6"/>
      <c r="M508" s="6"/>
      <c r="N508" s="6"/>
      <c r="O508" s="6"/>
      <c r="P508" s="6"/>
    </row>
    <row r="509" spans="3:16" x14ac:dyDescent="0.25">
      <c r="E509" s="6"/>
      <c r="F509" s="6"/>
      <c r="G509" s="6"/>
      <c r="H509" s="6"/>
      <c r="I509" s="6"/>
      <c r="J509" s="6"/>
      <c r="K509" s="6"/>
      <c r="L509" s="6"/>
      <c r="M509" s="6"/>
      <c r="N509" s="6"/>
      <c r="O509" s="6"/>
      <c r="P509" s="6"/>
    </row>
    <row r="510" spans="3:16" x14ac:dyDescent="0.25">
      <c r="E510" s="6"/>
      <c r="F510" s="6"/>
      <c r="G510" s="6"/>
      <c r="H510" s="6"/>
      <c r="I510" s="6"/>
      <c r="J510" s="6"/>
      <c r="K510" s="6"/>
      <c r="L510" s="6"/>
      <c r="M510" s="6"/>
      <c r="N510" s="6"/>
      <c r="O510" s="6"/>
      <c r="P510" s="6"/>
    </row>
    <row r="511" spans="3:16" x14ac:dyDescent="0.25">
      <c r="E511" s="6"/>
      <c r="F511" s="6"/>
      <c r="G511" s="6"/>
      <c r="H511" s="6"/>
      <c r="I511" s="6"/>
      <c r="J511" s="6"/>
      <c r="K511" s="6"/>
      <c r="L511" s="6"/>
      <c r="M511" s="6"/>
      <c r="N511" s="6"/>
      <c r="O511" s="6"/>
      <c r="P511" s="6"/>
    </row>
    <row r="512" spans="3:16" x14ac:dyDescent="0.25">
      <c r="E512" s="6"/>
      <c r="F512" s="6"/>
      <c r="G512" s="6"/>
      <c r="H512" s="6"/>
      <c r="I512" s="6"/>
      <c r="J512" s="6"/>
      <c r="K512" s="6"/>
      <c r="L512" s="6"/>
      <c r="M512" s="6"/>
      <c r="N512" s="6"/>
      <c r="O512" s="6"/>
      <c r="P512" s="6"/>
    </row>
    <row r="513" spans="5:16" x14ac:dyDescent="0.25">
      <c r="E513" s="6"/>
      <c r="F513" s="6"/>
      <c r="G513" s="6"/>
      <c r="H513" s="6"/>
      <c r="I513" s="6"/>
      <c r="J513" s="6"/>
      <c r="K513" s="6"/>
      <c r="L513" s="6"/>
      <c r="M513" s="6"/>
      <c r="N513" s="6"/>
      <c r="O513" s="6"/>
      <c r="P513" s="6"/>
    </row>
    <row r="514" spans="5:16" x14ac:dyDescent="0.25">
      <c r="E514" s="6"/>
      <c r="F514" s="6"/>
      <c r="G514" s="6"/>
      <c r="H514" s="6"/>
      <c r="I514" s="6"/>
      <c r="J514" s="6"/>
      <c r="K514" s="6"/>
      <c r="L514" s="6"/>
      <c r="M514" s="6"/>
      <c r="N514" s="6"/>
      <c r="O514" s="6"/>
      <c r="P514" s="6"/>
    </row>
    <row r="515" spans="5:16" x14ac:dyDescent="0.25">
      <c r="E515" s="6"/>
      <c r="F515" s="6"/>
      <c r="G515" s="6"/>
      <c r="H515" s="6"/>
      <c r="I515" s="6"/>
      <c r="J515" s="6"/>
      <c r="K515" s="6"/>
      <c r="L515" s="6"/>
      <c r="M515" s="6"/>
      <c r="N515" s="6"/>
      <c r="O515" s="6"/>
      <c r="P515" s="6"/>
    </row>
    <row r="516" spans="5:16" x14ac:dyDescent="0.25">
      <c r="E516" s="6"/>
      <c r="F516" s="6"/>
      <c r="G516" s="6"/>
      <c r="H516" s="6"/>
      <c r="I516" s="6"/>
      <c r="J516" s="6"/>
      <c r="K516" s="6"/>
      <c r="L516" s="6"/>
      <c r="M516" s="6"/>
      <c r="N516" s="6"/>
      <c r="O516" s="6"/>
      <c r="P516" s="6"/>
    </row>
    <row r="517" spans="5:16" x14ac:dyDescent="0.25">
      <c r="E517" s="6"/>
      <c r="F517" s="6"/>
      <c r="G517" s="6"/>
      <c r="H517" s="6"/>
      <c r="I517" s="6"/>
      <c r="J517" s="6"/>
      <c r="K517" s="6"/>
      <c r="L517" s="6"/>
      <c r="M517" s="6"/>
      <c r="N517" s="6"/>
      <c r="O517" s="6"/>
      <c r="P517" s="6"/>
    </row>
    <row r="518" spans="5:16" x14ac:dyDescent="0.25">
      <c r="E518" s="6"/>
      <c r="F518" s="6"/>
      <c r="G518" s="6"/>
      <c r="H518" s="6"/>
      <c r="I518" s="6"/>
      <c r="J518" s="6"/>
      <c r="K518" s="6"/>
      <c r="L518" s="6"/>
      <c r="M518" s="6"/>
      <c r="N518" s="6"/>
      <c r="O518" s="6"/>
      <c r="P518" s="6"/>
    </row>
    <row r="519" spans="5:16" x14ac:dyDescent="0.25">
      <c r="E519" s="6"/>
      <c r="F519" s="6"/>
      <c r="G519" s="6"/>
      <c r="H519" s="6"/>
      <c r="I519" s="6"/>
      <c r="J519" s="6"/>
      <c r="K519" s="6"/>
      <c r="L519" s="6"/>
      <c r="M519" s="6"/>
      <c r="N519" s="6"/>
      <c r="O519" s="6"/>
      <c r="P519" s="6"/>
    </row>
    <row r="520" spans="5:16" x14ac:dyDescent="0.25">
      <c r="E520" s="6"/>
      <c r="F520" s="6"/>
      <c r="G520" s="6"/>
      <c r="H520" s="6"/>
      <c r="I520" s="6"/>
      <c r="J520" s="6"/>
      <c r="K520" s="6"/>
      <c r="L520" s="6"/>
      <c r="M520" s="6"/>
      <c r="N520" s="6"/>
      <c r="O520" s="6"/>
      <c r="P520" s="6"/>
    </row>
    <row r="521" spans="5:16" x14ac:dyDescent="0.25">
      <c r="E521" s="6"/>
      <c r="F521" s="6"/>
      <c r="G521" s="6"/>
      <c r="H521" s="6"/>
      <c r="I521" s="6"/>
      <c r="J521" s="6"/>
      <c r="K521" s="6"/>
      <c r="L521" s="6"/>
      <c r="M521" s="6"/>
      <c r="N521" s="6"/>
      <c r="O521" s="6"/>
      <c r="P521" s="6"/>
    </row>
    <row r="522" spans="5:16" x14ac:dyDescent="0.25">
      <c r="E522" s="6"/>
      <c r="F522" s="6"/>
      <c r="G522" s="6"/>
      <c r="H522" s="6"/>
      <c r="I522" s="6"/>
      <c r="J522" s="6"/>
      <c r="K522" s="6"/>
      <c r="L522" s="6"/>
      <c r="M522" s="6"/>
      <c r="N522" s="6"/>
      <c r="O522" s="6"/>
      <c r="P522" s="6"/>
    </row>
    <row r="523" spans="5:16" x14ac:dyDescent="0.25">
      <c r="E523" s="6"/>
      <c r="F523" s="6"/>
      <c r="G523" s="6"/>
      <c r="H523" s="6"/>
      <c r="I523" s="6"/>
      <c r="J523" s="6"/>
      <c r="K523" s="6"/>
      <c r="L523" s="6"/>
      <c r="M523" s="6"/>
      <c r="N523" s="6"/>
      <c r="O523" s="6"/>
      <c r="P523" s="6"/>
    </row>
    <row r="524" spans="5:16" x14ac:dyDescent="0.25">
      <c r="E524" s="6"/>
      <c r="F524" s="6"/>
      <c r="G524" s="6"/>
      <c r="H524" s="6"/>
      <c r="I524" s="6"/>
      <c r="J524" s="6"/>
      <c r="K524" s="6"/>
      <c r="L524" s="6"/>
      <c r="M524" s="6"/>
      <c r="N524" s="6"/>
      <c r="O524" s="6"/>
      <c r="P524" s="6"/>
    </row>
    <row r="525" spans="5:16" x14ac:dyDescent="0.25">
      <c r="E525" s="6"/>
      <c r="F525" s="6"/>
      <c r="G525" s="6"/>
      <c r="H525" s="6"/>
      <c r="I525" s="6"/>
      <c r="J525" s="6"/>
      <c r="K525" s="6"/>
      <c r="L525" s="6"/>
      <c r="M525" s="6"/>
      <c r="N525" s="6"/>
      <c r="O525" s="6"/>
      <c r="P525" s="6"/>
    </row>
    <row r="526" spans="5:16" x14ac:dyDescent="0.25">
      <c r="E526" s="6"/>
      <c r="F526" s="6"/>
      <c r="G526" s="6"/>
      <c r="H526" s="6"/>
      <c r="I526" s="6"/>
      <c r="J526" s="6"/>
      <c r="K526" s="6"/>
      <c r="L526" s="6"/>
      <c r="M526" s="6"/>
      <c r="N526" s="6"/>
      <c r="O526" s="6"/>
      <c r="P526" s="6"/>
    </row>
    <row r="527" spans="5:16" x14ac:dyDescent="0.25">
      <c r="E527" s="6"/>
      <c r="F527" s="6"/>
      <c r="G527" s="6"/>
      <c r="H527" s="6"/>
      <c r="I527" s="6"/>
      <c r="J527" s="6"/>
      <c r="K527" s="6"/>
      <c r="L527" s="6"/>
      <c r="M527" s="6"/>
      <c r="N527" s="6"/>
      <c r="O527" s="6"/>
      <c r="P527" s="6"/>
    </row>
    <row r="528" spans="5:16" x14ac:dyDescent="0.25">
      <c r="E528" s="6"/>
      <c r="F528" s="6"/>
      <c r="G528" s="6"/>
      <c r="H528" s="6"/>
      <c r="I528" s="6"/>
      <c r="J528" s="6"/>
      <c r="K528" s="6"/>
      <c r="L528" s="6"/>
      <c r="M528" s="6"/>
      <c r="N528" s="6"/>
      <c r="O528" s="6"/>
      <c r="P528" s="6"/>
    </row>
    <row r="529" spans="5:16" x14ac:dyDescent="0.25">
      <c r="E529" s="6"/>
      <c r="F529" s="6"/>
      <c r="G529" s="6"/>
      <c r="H529" s="6"/>
      <c r="I529" s="6"/>
      <c r="J529" s="6"/>
      <c r="K529" s="6"/>
      <c r="L529" s="6"/>
      <c r="M529" s="6"/>
      <c r="N529" s="6"/>
      <c r="O529" s="6"/>
      <c r="P529" s="6"/>
    </row>
    <row r="530" spans="5:16" x14ac:dyDescent="0.25">
      <c r="E530" s="6"/>
      <c r="F530" s="6"/>
      <c r="G530" s="6"/>
      <c r="H530" s="6"/>
      <c r="I530" s="6"/>
      <c r="J530" s="6"/>
      <c r="K530" s="6"/>
      <c r="L530" s="6"/>
      <c r="M530" s="6"/>
      <c r="N530" s="6"/>
      <c r="O530" s="6"/>
      <c r="P530" s="6"/>
    </row>
    <row r="531" spans="5:16" x14ac:dyDescent="0.25">
      <c r="E531" s="6"/>
      <c r="F531" s="6"/>
      <c r="G531" s="6"/>
      <c r="H531" s="6"/>
      <c r="I531" s="6"/>
      <c r="J531" s="6"/>
      <c r="K531" s="6"/>
      <c r="L531" s="6"/>
      <c r="M531" s="6"/>
      <c r="N531" s="6"/>
      <c r="O531" s="6"/>
      <c r="P531" s="6"/>
    </row>
    <row r="532" spans="5:16" x14ac:dyDescent="0.25">
      <c r="E532" s="6"/>
      <c r="F532" s="6"/>
      <c r="G532" s="6"/>
      <c r="H532" s="6"/>
      <c r="I532" s="6"/>
      <c r="J532" s="6"/>
      <c r="K532" s="6"/>
      <c r="L532" s="6"/>
      <c r="M532" s="6"/>
      <c r="N532" s="6"/>
      <c r="O532" s="6"/>
      <c r="P532" s="6"/>
    </row>
    <row r="533" spans="5:16" x14ac:dyDescent="0.25">
      <c r="E533" s="6"/>
      <c r="F533" s="6"/>
      <c r="G533" s="6"/>
      <c r="H533" s="6"/>
      <c r="I533" s="6"/>
      <c r="J533" s="6"/>
      <c r="K533" s="6"/>
      <c r="L533" s="6"/>
      <c r="M533" s="6"/>
      <c r="N533" s="6"/>
      <c r="O533" s="6"/>
      <c r="P533" s="6"/>
    </row>
    <row r="534" spans="5:16" x14ac:dyDescent="0.25">
      <c r="E534" s="6"/>
      <c r="F534" s="6"/>
      <c r="G534" s="6"/>
      <c r="H534" s="6"/>
      <c r="I534" s="6"/>
      <c r="J534" s="6"/>
      <c r="K534" s="6"/>
      <c r="L534" s="6"/>
      <c r="M534" s="6"/>
      <c r="N534" s="6"/>
      <c r="O534" s="6"/>
      <c r="P534" s="6"/>
    </row>
    <row r="535" spans="5:16" x14ac:dyDescent="0.25">
      <c r="E535" s="6"/>
      <c r="F535" s="6"/>
      <c r="G535" s="6"/>
      <c r="H535" s="6"/>
      <c r="I535" s="6"/>
      <c r="J535" s="6"/>
      <c r="K535" s="6"/>
      <c r="L535" s="6"/>
      <c r="M535" s="6"/>
      <c r="N535" s="6"/>
      <c r="O535" s="6"/>
      <c r="P535" s="6"/>
    </row>
    <row r="536" spans="5:16" x14ac:dyDescent="0.25">
      <c r="E536" s="6"/>
      <c r="F536" s="6"/>
      <c r="G536" s="6"/>
      <c r="H536" s="6"/>
      <c r="I536" s="6"/>
      <c r="J536" s="6"/>
      <c r="K536" s="6"/>
      <c r="L536" s="6"/>
      <c r="M536" s="6"/>
      <c r="N536" s="6"/>
      <c r="O536" s="6"/>
      <c r="P536" s="6"/>
    </row>
    <row r="537" spans="5:16" x14ac:dyDescent="0.25">
      <c r="E537" s="6"/>
      <c r="F537" s="6"/>
      <c r="G537" s="6"/>
      <c r="H537" s="6"/>
      <c r="I537" s="6"/>
      <c r="J537" s="6"/>
      <c r="K537" s="6"/>
      <c r="L537" s="6"/>
      <c r="M537" s="6"/>
      <c r="N537" s="6"/>
      <c r="O537" s="6"/>
      <c r="P537" s="6"/>
    </row>
    <row r="538" spans="5:16" x14ac:dyDescent="0.25">
      <c r="E538" s="6"/>
      <c r="F538" s="6"/>
      <c r="G538" s="6"/>
      <c r="H538" s="6"/>
      <c r="I538" s="6"/>
      <c r="J538" s="6"/>
      <c r="K538" s="6"/>
      <c r="L538" s="6"/>
      <c r="M538" s="6"/>
      <c r="N538" s="6"/>
      <c r="O538" s="6"/>
      <c r="P538" s="6"/>
    </row>
    <row r="539" spans="5:16" x14ac:dyDescent="0.25">
      <c r="E539" s="6"/>
      <c r="F539" s="6"/>
      <c r="G539" s="6"/>
      <c r="H539" s="6"/>
      <c r="I539" s="6"/>
      <c r="J539" s="6"/>
      <c r="K539" s="6"/>
      <c r="L539" s="6"/>
      <c r="M539" s="6"/>
      <c r="N539" s="6"/>
      <c r="O539" s="6"/>
      <c r="P539" s="6"/>
    </row>
    <row r="540" spans="5:16" x14ac:dyDescent="0.25">
      <c r="E540" s="6"/>
      <c r="F540" s="6"/>
      <c r="G540" s="6"/>
      <c r="H540" s="6"/>
      <c r="I540" s="6"/>
      <c r="J540" s="6"/>
      <c r="K540" s="6"/>
      <c r="L540" s="6"/>
      <c r="M540" s="6"/>
      <c r="N540" s="6"/>
      <c r="O540" s="6"/>
      <c r="P540" s="6"/>
    </row>
    <row r="541" spans="5:16" x14ac:dyDescent="0.25">
      <c r="E541" s="6"/>
      <c r="F541" s="6"/>
      <c r="G541" s="6"/>
      <c r="H541" s="6"/>
      <c r="I541" s="6"/>
      <c r="J541" s="6"/>
      <c r="K541" s="6"/>
      <c r="L541" s="6"/>
      <c r="M541" s="6"/>
      <c r="N541" s="6"/>
      <c r="O541" s="6"/>
      <c r="P541" s="6"/>
    </row>
    <row r="542" spans="5:16" x14ac:dyDescent="0.25">
      <c r="E542" s="6"/>
      <c r="F542" s="6"/>
      <c r="G542" s="6"/>
      <c r="H542" s="6"/>
      <c r="I542" s="6"/>
      <c r="J542" s="6"/>
      <c r="K542" s="6"/>
      <c r="L542" s="6"/>
      <c r="M542" s="6"/>
      <c r="N542" s="6"/>
      <c r="O542" s="6"/>
      <c r="P542" s="6"/>
    </row>
    <row r="543" spans="5:16" x14ac:dyDescent="0.25">
      <c r="E543" s="6"/>
      <c r="F543" s="6"/>
      <c r="G543" s="6"/>
      <c r="H543" s="6"/>
      <c r="I543" s="6"/>
      <c r="J543" s="6"/>
      <c r="K543" s="6"/>
      <c r="L543" s="6"/>
      <c r="M543" s="6"/>
      <c r="N543" s="6"/>
      <c r="O543" s="6"/>
      <c r="P543" s="6"/>
    </row>
    <row r="544" spans="5:16" x14ac:dyDescent="0.25">
      <c r="E544" s="6"/>
      <c r="F544" s="6"/>
      <c r="G544" s="6"/>
      <c r="H544" s="6"/>
      <c r="I544" s="6"/>
      <c r="J544" s="6"/>
      <c r="K544" s="6"/>
      <c r="L544" s="6"/>
      <c r="M544" s="6"/>
      <c r="N544" s="6"/>
      <c r="O544" s="6"/>
      <c r="P544" s="6"/>
    </row>
    <row r="545" spans="5:16" x14ac:dyDescent="0.25">
      <c r="E545" s="6"/>
      <c r="F545" s="6"/>
      <c r="G545" s="6"/>
      <c r="H545" s="6"/>
      <c r="I545" s="6"/>
      <c r="J545" s="6"/>
      <c r="K545" s="6"/>
      <c r="L545" s="6"/>
      <c r="M545" s="6"/>
      <c r="N545" s="6"/>
      <c r="O545" s="6"/>
      <c r="P545" s="6"/>
    </row>
    <row r="546" spans="5:16" x14ac:dyDescent="0.25">
      <c r="E546" s="6"/>
      <c r="F546" s="6"/>
      <c r="G546" s="6"/>
      <c r="H546" s="6"/>
      <c r="I546" s="6"/>
      <c r="J546" s="6"/>
      <c r="K546" s="6"/>
      <c r="L546" s="6"/>
      <c r="M546" s="6"/>
      <c r="N546" s="6"/>
      <c r="O546" s="6"/>
      <c r="P546" s="6"/>
    </row>
    <row r="547" spans="5:16" x14ac:dyDescent="0.25">
      <c r="E547" s="6"/>
      <c r="F547" s="6"/>
      <c r="G547" s="6"/>
      <c r="H547" s="6"/>
      <c r="I547" s="6"/>
      <c r="J547" s="6"/>
      <c r="K547" s="6"/>
      <c r="L547" s="6"/>
      <c r="M547" s="6"/>
      <c r="N547" s="6"/>
      <c r="O547" s="6"/>
      <c r="P547" s="6"/>
    </row>
    <row r="548" spans="5:16" x14ac:dyDescent="0.25">
      <c r="E548" s="6"/>
      <c r="F548" s="6"/>
      <c r="G548" s="6"/>
      <c r="H548" s="6"/>
      <c r="I548" s="6"/>
      <c r="J548" s="6"/>
      <c r="K548" s="6"/>
      <c r="L548" s="6"/>
      <c r="M548" s="6"/>
      <c r="N548" s="6"/>
      <c r="O548" s="6"/>
      <c r="P548" s="6"/>
    </row>
    <row r="549" spans="5:16" x14ac:dyDescent="0.25">
      <c r="E549" s="6"/>
      <c r="F549" s="6"/>
      <c r="G549" s="6"/>
      <c r="H549" s="6"/>
      <c r="I549" s="6"/>
      <c r="J549" s="6"/>
      <c r="K549" s="6"/>
      <c r="L549" s="6"/>
      <c r="M549" s="6"/>
      <c r="N549" s="6"/>
      <c r="O549" s="6"/>
      <c r="P549" s="6"/>
    </row>
    <row r="550" spans="5:16" x14ac:dyDescent="0.25">
      <c r="E550" s="6"/>
      <c r="F550" s="6"/>
      <c r="G550" s="6"/>
      <c r="H550" s="6"/>
      <c r="I550" s="6"/>
      <c r="J550" s="6"/>
      <c r="K550" s="6"/>
      <c r="L550" s="6"/>
      <c r="M550" s="6"/>
      <c r="N550" s="6"/>
      <c r="O550" s="6"/>
      <c r="P550" s="6"/>
    </row>
    <row r="551" spans="5:16" x14ac:dyDescent="0.25">
      <c r="E551" s="6"/>
      <c r="F551" s="6"/>
      <c r="G551" s="6"/>
      <c r="H551" s="6"/>
      <c r="I551" s="6"/>
      <c r="J551" s="6"/>
      <c r="K551" s="6"/>
      <c r="L551" s="6"/>
      <c r="M551" s="6"/>
      <c r="N551" s="6"/>
      <c r="O551" s="6"/>
      <c r="P551" s="6"/>
    </row>
    <row r="552" spans="5:16" x14ac:dyDescent="0.25">
      <c r="E552" s="6"/>
      <c r="F552" s="6"/>
      <c r="G552" s="6"/>
      <c r="H552" s="6"/>
      <c r="I552" s="6"/>
      <c r="J552" s="6"/>
      <c r="K552" s="6"/>
      <c r="L552" s="6"/>
      <c r="M552" s="6"/>
      <c r="N552" s="6"/>
      <c r="O552" s="6"/>
      <c r="P552" s="6"/>
    </row>
    <row r="553" spans="5:16" x14ac:dyDescent="0.25">
      <c r="E553" s="6"/>
      <c r="F553" s="6"/>
      <c r="G553" s="6"/>
      <c r="H553" s="6"/>
      <c r="I553" s="6"/>
      <c r="J553" s="6"/>
      <c r="K553" s="6"/>
      <c r="L553" s="6"/>
      <c r="M553" s="6"/>
      <c r="N553" s="6"/>
      <c r="O553" s="6"/>
      <c r="P553" s="6"/>
    </row>
    <row r="554" spans="5:16" x14ac:dyDescent="0.25">
      <c r="E554" s="6"/>
      <c r="F554" s="6"/>
      <c r="G554" s="6"/>
      <c r="H554" s="6"/>
      <c r="I554" s="6"/>
      <c r="J554" s="6"/>
      <c r="K554" s="6"/>
      <c r="L554" s="6"/>
      <c r="M554" s="6"/>
      <c r="N554" s="6"/>
      <c r="O554" s="6"/>
      <c r="P554" s="6"/>
    </row>
    <row r="555" spans="5:16" x14ac:dyDescent="0.25">
      <c r="E555" s="6"/>
      <c r="F555" s="6"/>
      <c r="G555" s="6"/>
      <c r="H555" s="6"/>
      <c r="I555" s="6"/>
      <c r="J555" s="6"/>
      <c r="K555" s="6"/>
      <c r="L555" s="6"/>
      <c r="M555" s="6"/>
      <c r="N555" s="6"/>
      <c r="O555" s="6"/>
      <c r="P555" s="6"/>
    </row>
    <row r="556" spans="5:16" x14ac:dyDescent="0.25">
      <c r="E556" s="6"/>
      <c r="F556" s="6"/>
      <c r="G556" s="6"/>
      <c r="H556" s="6"/>
      <c r="I556" s="6"/>
      <c r="J556" s="6"/>
      <c r="K556" s="6"/>
      <c r="L556" s="6"/>
      <c r="M556" s="6"/>
      <c r="N556" s="6"/>
      <c r="O556" s="6"/>
      <c r="P556" s="6"/>
    </row>
    <row r="557" spans="5:16" x14ac:dyDescent="0.25">
      <c r="E557" s="6"/>
      <c r="F557" s="6"/>
      <c r="G557" s="6"/>
      <c r="H557" s="6"/>
      <c r="I557" s="6"/>
      <c r="J557" s="6"/>
      <c r="K557" s="6"/>
      <c r="L557" s="6"/>
      <c r="M557" s="6"/>
      <c r="N557" s="6"/>
      <c r="O557" s="6"/>
      <c r="P557" s="6"/>
    </row>
    <row r="558" spans="5:16" x14ac:dyDescent="0.25">
      <c r="E558" s="6"/>
      <c r="F558" s="6"/>
      <c r="G558" s="6"/>
      <c r="H558" s="6"/>
      <c r="I558" s="6"/>
      <c r="J558" s="6"/>
      <c r="K558" s="6"/>
      <c r="L558" s="6"/>
      <c r="M558" s="6"/>
      <c r="N558" s="6"/>
      <c r="O558" s="6"/>
      <c r="P558" s="6"/>
    </row>
    <row r="559" spans="5:16" x14ac:dyDescent="0.25">
      <c r="E559" s="6"/>
      <c r="F559" s="6"/>
      <c r="G559" s="6"/>
      <c r="H559" s="6"/>
      <c r="I559" s="6"/>
      <c r="J559" s="6"/>
      <c r="K559" s="6"/>
      <c r="L559" s="6"/>
      <c r="M559" s="6"/>
      <c r="N559" s="6"/>
      <c r="O559" s="6"/>
      <c r="P559" s="6"/>
    </row>
    <row r="560" spans="5:16" x14ac:dyDescent="0.25">
      <c r="E560" s="6"/>
      <c r="F560" s="6"/>
      <c r="G560" s="6"/>
      <c r="H560" s="6"/>
      <c r="I560" s="6"/>
      <c r="J560" s="6"/>
      <c r="K560" s="6"/>
      <c r="L560" s="6"/>
      <c r="M560" s="6"/>
      <c r="N560" s="6"/>
      <c r="O560" s="6"/>
      <c r="P560" s="6"/>
    </row>
    <row r="561" spans="5:16" x14ac:dyDescent="0.25">
      <c r="E561" s="6"/>
      <c r="F561" s="6"/>
      <c r="G561" s="6"/>
      <c r="H561" s="6"/>
      <c r="I561" s="6"/>
      <c r="J561" s="6"/>
      <c r="K561" s="6"/>
      <c r="L561" s="6"/>
      <c r="M561" s="6"/>
      <c r="N561" s="6"/>
      <c r="O561" s="6"/>
      <c r="P561" s="6"/>
    </row>
    <row r="562" spans="5:16" x14ac:dyDescent="0.25">
      <c r="E562" s="6"/>
      <c r="F562" s="6"/>
      <c r="G562" s="6"/>
      <c r="H562" s="6"/>
      <c r="I562" s="6"/>
      <c r="J562" s="6"/>
      <c r="K562" s="6"/>
      <c r="L562" s="6"/>
      <c r="M562" s="6"/>
      <c r="N562" s="6"/>
      <c r="O562" s="6"/>
      <c r="P562" s="6"/>
    </row>
    <row r="563" spans="5:16" x14ac:dyDescent="0.25">
      <c r="E563" s="6"/>
      <c r="F563" s="6"/>
      <c r="G563" s="6"/>
      <c r="H563" s="6"/>
      <c r="I563" s="6"/>
      <c r="J563" s="6"/>
      <c r="K563" s="6"/>
      <c r="L563" s="6"/>
      <c r="M563" s="6"/>
      <c r="N563" s="6"/>
      <c r="O563" s="6"/>
      <c r="P563" s="6"/>
    </row>
    <row r="564" spans="5:16" x14ac:dyDescent="0.25">
      <c r="E564" s="6"/>
      <c r="F564" s="6"/>
      <c r="G564" s="6"/>
      <c r="H564" s="6"/>
      <c r="I564" s="6"/>
      <c r="J564" s="6"/>
      <c r="K564" s="6"/>
      <c r="L564" s="6"/>
      <c r="M564" s="6"/>
      <c r="N564" s="6"/>
      <c r="O564" s="6"/>
      <c r="P564" s="6"/>
    </row>
    <row r="565" spans="5:16" x14ac:dyDescent="0.25">
      <c r="E565" s="6"/>
      <c r="F565" s="6"/>
      <c r="G565" s="6"/>
      <c r="H565" s="6"/>
      <c r="I565" s="6"/>
      <c r="J565" s="6"/>
      <c r="K565" s="6"/>
      <c r="L565" s="6"/>
      <c r="M565" s="6"/>
      <c r="N565" s="6"/>
      <c r="O565" s="6"/>
      <c r="P565" s="6"/>
    </row>
    <row r="566" spans="5:16" x14ac:dyDescent="0.25">
      <c r="E566" s="6"/>
      <c r="F566" s="6"/>
      <c r="G566" s="6"/>
      <c r="H566" s="6"/>
      <c r="I566" s="6"/>
      <c r="J566" s="6"/>
      <c r="K566" s="6"/>
      <c r="L566" s="6"/>
      <c r="M566" s="6"/>
      <c r="N566" s="6"/>
      <c r="O566" s="6"/>
      <c r="P566" s="6"/>
    </row>
    <row r="567" spans="5:16" x14ac:dyDescent="0.25">
      <c r="E567" s="6"/>
      <c r="F567" s="6"/>
      <c r="G567" s="6"/>
      <c r="H567" s="6"/>
      <c r="I567" s="6"/>
      <c r="J567" s="6"/>
      <c r="K567" s="6"/>
      <c r="L567" s="6"/>
      <c r="M567" s="6"/>
      <c r="N567" s="6"/>
      <c r="O567" s="6"/>
      <c r="P567" s="6"/>
    </row>
    <row r="568" spans="5:16" x14ac:dyDescent="0.25">
      <c r="E568" s="6"/>
      <c r="F568" s="6"/>
      <c r="G568" s="6"/>
      <c r="H568" s="6"/>
      <c r="I568" s="6"/>
      <c r="J568" s="6"/>
      <c r="K568" s="6"/>
      <c r="L568" s="6"/>
      <c r="M568" s="6"/>
      <c r="N568" s="6"/>
      <c r="O568" s="6"/>
      <c r="P568" s="6"/>
    </row>
    <row r="569" spans="5:16" x14ac:dyDescent="0.25">
      <c r="E569" s="6"/>
      <c r="F569" s="6"/>
      <c r="G569" s="6"/>
      <c r="H569" s="6"/>
      <c r="I569" s="6"/>
      <c r="J569" s="6"/>
      <c r="K569" s="6"/>
      <c r="L569" s="6"/>
      <c r="M569" s="6"/>
      <c r="N569" s="6"/>
      <c r="O569" s="6"/>
      <c r="P569" s="6"/>
    </row>
    <row r="570" spans="5:16" x14ac:dyDescent="0.25">
      <c r="E570" s="6"/>
      <c r="F570" s="6"/>
      <c r="G570" s="6"/>
      <c r="H570" s="6"/>
      <c r="I570" s="6"/>
      <c r="J570" s="6"/>
      <c r="K570" s="6"/>
      <c r="L570" s="6"/>
      <c r="M570" s="6"/>
      <c r="N570" s="6"/>
      <c r="O570" s="6"/>
      <c r="P570" s="6"/>
    </row>
    <row r="571" spans="5:16" x14ac:dyDescent="0.25">
      <c r="E571" s="6"/>
      <c r="F571" s="6"/>
      <c r="G571" s="6"/>
      <c r="H571" s="6"/>
      <c r="I571" s="6"/>
      <c r="J571" s="6"/>
      <c r="K571" s="6"/>
      <c r="L571" s="6"/>
      <c r="M571" s="6"/>
      <c r="N571" s="6"/>
      <c r="O571" s="6"/>
      <c r="P571" s="6"/>
    </row>
    <row r="572" spans="5:16" x14ac:dyDescent="0.25">
      <c r="E572" s="6"/>
      <c r="F572" s="6"/>
      <c r="G572" s="6"/>
      <c r="H572" s="6"/>
      <c r="I572" s="6"/>
      <c r="J572" s="6"/>
      <c r="K572" s="6"/>
      <c r="L572" s="6"/>
      <c r="M572" s="6"/>
      <c r="N572" s="6"/>
      <c r="O572" s="6"/>
      <c r="P572" s="6"/>
    </row>
    <row r="573" spans="5:16" x14ac:dyDescent="0.25">
      <c r="E573" s="6"/>
      <c r="F573" s="6"/>
      <c r="G573" s="6"/>
      <c r="H573" s="6"/>
      <c r="I573" s="6"/>
      <c r="J573" s="6"/>
      <c r="K573" s="6"/>
      <c r="L573" s="6"/>
      <c r="M573" s="6"/>
      <c r="N573" s="6"/>
      <c r="O573" s="6"/>
      <c r="P573" s="6"/>
    </row>
    <row r="574" spans="5:16" x14ac:dyDescent="0.25">
      <c r="E574" s="6"/>
      <c r="F574" s="6"/>
      <c r="G574" s="6"/>
      <c r="H574" s="6"/>
      <c r="I574" s="6"/>
      <c r="J574" s="6"/>
      <c r="K574" s="6"/>
      <c r="L574" s="6"/>
      <c r="M574" s="6"/>
      <c r="N574" s="6"/>
      <c r="O574" s="6"/>
      <c r="P574" s="6"/>
    </row>
    <row r="575" spans="5:16" x14ac:dyDescent="0.25">
      <c r="E575" s="6"/>
      <c r="F575" s="6"/>
      <c r="G575" s="6"/>
      <c r="H575" s="6"/>
      <c r="I575" s="6"/>
      <c r="J575" s="6"/>
      <c r="K575" s="6"/>
      <c r="L575" s="6"/>
      <c r="M575" s="6"/>
      <c r="N575" s="6"/>
      <c r="O575" s="6"/>
      <c r="P575" s="6"/>
    </row>
    <row r="576" spans="5:16" x14ac:dyDescent="0.25">
      <c r="E576" s="6"/>
      <c r="F576" s="6"/>
      <c r="G576" s="6"/>
      <c r="H576" s="6"/>
      <c r="I576" s="6"/>
      <c r="J576" s="6"/>
      <c r="K576" s="6"/>
      <c r="L576" s="6"/>
      <c r="M576" s="6"/>
      <c r="N576" s="6"/>
      <c r="O576" s="6"/>
      <c r="P576" s="6"/>
    </row>
    <row r="577" spans="5:16" x14ac:dyDescent="0.25">
      <c r="E577" s="6"/>
      <c r="F577" s="6"/>
      <c r="G577" s="6"/>
      <c r="H577" s="6"/>
      <c r="I577" s="6"/>
      <c r="J577" s="6"/>
      <c r="K577" s="6"/>
      <c r="L577" s="6"/>
      <c r="M577" s="6"/>
      <c r="N577" s="6"/>
      <c r="O577" s="6"/>
      <c r="P577" s="6"/>
    </row>
    <row r="578" spans="5:16" x14ac:dyDescent="0.25">
      <c r="E578" s="6"/>
      <c r="F578" s="6"/>
      <c r="G578" s="6"/>
      <c r="H578" s="6"/>
      <c r="I578" s="6"/>
      <c r="J578" s="6"/>
      <c r="K578" s="6"/>
      <c r="L578" s="6"/>
      <c r="M578" s="6"/>
      <c r="N578" s="6"/>
      <c r="O578" s="6"/>
      <c r="P578" s="6"/>
    </row>
    <row r="579" spans="5:16" x14ac:dyDescent="0.25">
      <c r="E579" s="6"/>
      <c r="F579" s="6"/>
      <c r="G579" s="6"/>
      <c r="H579" s="6"/>
      <c r="I579" s="6"/>
      <c r="J579" s="6"/>
      <c r="K579" s="6"/>
      <c r="L579" s="6"/>
      <c r="M579" s="6"/>
      <c r="N579" s="6"/>
      <c r="O579" s="6"/>
      <c r="P579" s="6"/>
    </row>
    <row r="580" spans="5:16" x14ac:dyDescent="0.25">
      <c r="E580" s="6"/>
      <c r="F580" s="6"/>
      <c r="G580" s="6"/>
      <c r="H580" s="6"/>
      <c r="I580" s="6"/>
      <c r="J580" s="6"/>
      <c r="K580" s="6"/>
      <c r="L580" s="6"/>
      <c r="M580" s="6"/>
      <c r="N580" s="6"/>
      <c r="O580" s="6"/>
      <c r="P580" s="6"/>
    </row>
    <row r="581" spans="5:16" x14ac:dyDescent="0.25">
      <c r="E581" s="6"/>
      <c r="F581" s="6"/>
      <c r="G581" s="6"/>
      <c r="H581" s="6"/>
      <c r="I581" s="6"/>
      <c r="J581" s="6"/>
      <c r="K581" s="6"/>
      <c r="L581" s="6"/>
      <c r="M581" s="6"/>
      <c r="N581" s="6"/>
      <c r="O581" s="6"/>
      <c r="P581" s="6"/>
    </row>
    <row r="582" spans="5:16" x14ac:dyDescent="0.25">
      <c r="E582" s="6"/>
      <c r="F582" s="6"/>
      <c r="G582" s="6"/>
      <c r="H582" s="6"/>
      <c r="I582" s="6"/>
      <c r="J582" s="6"/>
      <c r="K582" s="6"/>
      <c r="L582" s="6"/>
      <c r="M582" s="6"/>
      <c r="N582" s="6"/>
      <c r="O582" s="6"/>
      <c r="P582" s="6"/>
    </row>
    <row r="583" spans="5:16" x14ac:dyDescent="0.25">
      <c r="E583" s="6"/>
      <c r="F583" s="6"/>
      <c r="G583" s="6"/>
      <c r="H583" s="6"/>
      <c r="I583" s="6"/>
      <c r="J583" s="6"/>
      <c r="K583" s="6"/>
      <c r="L583" s="6"/>
      <c r="M583" s="6"/>
      <c r="N583" s="6"/>
      <c r="O583" s="6"/>
      <c r="P583" s="6"/>
    </row>
    <row r="584" spans="5:16" x14ac:dyDescent="0.25">
      <c r="E584" s="6"/>
      <c r="F584" s="6"/>
      <c r="G584" s="6"/>
      <c r="H584" s="6"/>
      <c r="I584" s="6"/>
      <c r="J584" s="6"/>
      <c r="K584" s="6"/>
      <c r="L584" s="6"/>
      <c r="M584" s="6"/>
      <c r="N584" s="6"/>
      <c r="O584" s="6"/>
      <c r="P584" s="6"/>
    </row>
    <row r="585" spans="5:16" x14ac:dyDescent="0.25">
      <c r="E585" s="6"/>
      <c r="F585" s="6"/>
      <c r="G585" s="6"/>
      <c r="H585" s="6"/>
      <c r="I585" s="6"/>
      <c r="J585" s="6"/>
      <c r="K585" s="6"/>
      <c r="L585" s="6"/>
      <c r="M585" s="6"/>
      <c r="N585" s="6"/>
      <c r="O585" s="6"/>
      <c r="P585" s="6"/>
    </row>
    <row r="586" spans="5:16" x14ac:dyDescent="0.25">
      <c r="E586" s="6"/>
      <c r="F586" s="6"/>
      <c r="G586" s="6"/>
      <c r="H586" s="6"/>
      <c r="I586" s="6"/>
      <c r="J586" s="6"/>
      <c r="K586" s="6"/>
      <c r="L586" s="6"/>
      <c r="M586" s="6"/>
      <c r="N586" s="6"/>
      <c r="O586" s="6"/>
      <c r="P586" s="6"/>
    </row>
    <row r="587" spans="5:16" x14ac:dyDescent="0.25">
      <c r="E587" s="6"/>
      <c r="F587" s="6"/>
      <c r="G587" s="6"/>
      <c r="H587" s="6"/>
      <c r="I587" s="6"/>
      <c r="J587" s="6"/>
      <c r="K587" s="6"/>
      <c r="L587" s="6"/>
      <c r="M587" s="6"/>
      <c r="N587" s="6"/>
      <c r="O587" s="6"/>
      <c r="P587" s="6"/>
    </row>
    <row r="588" spans="5:16" x14ac:dyDescent="0.25">
      <c r="E588" s="6"/>
      <c r="F588" s="6"/>
      <c r="G588" s="6"/>
      <c r="H588" s="6"/>
      <c r="I588" s="6"/>
      <c r="J588" s="6"/>
      <c r="K588" s="6"/>
      <c r="L588" s="6"/>
      <c r="M588" s="6"/>
      <c r="N588" s="6"/>
      <c r="O588" s="6"/>
      <c r="P588" s="6"/>
    </row>
    <row r="589" spans="5:16" x14ac:dyDescent="0.25">
      <c r="E589" s="6"/>
      <c r="F589" s="6"/>
      <c r="G589" s="6"/>
      <c r="H589" s="6"/>
      <c r="I589" s="6"/>
      <c r="J589" s="6"/>
      <c r="K589" s="6"/>
      <c r="L589" s="6"/>
      <c r="M589" s="6"/>
      <c r="N589" s="6"/>
      <c r="O589" s="6"/>
      <c r="P589" s="6"/>
    </row>
    <row r="590" spans="5:16" x14ac:dyDescent="0.25">
      <c r="E590" s="6"/>
      <c r="F590" s="6"/>
      <c r="G590" s="6"/>
      <c r="H590" s="6"/>
      <c r="I590" s="6"/>
      <c r="J590" s="6"/>
      <c r="K590" s="6"/>
      <c r="L590" s="6"/>
      <c r="M590" s="6"/>
      <c r="N590" s="6"/>
      <c r="O590" s="6"/>
      <c r="P590" s="6"/>
    </row>
    <row r="591" spans="5:16" x14ac:dyDescent="0.25">
      <c r="E591" s="6"/>
      <c r="F591" s="6"/>
      <c r="G591" s="6"/>
      <c r="H591" s="6"/>
      <c r="I591" s="6"/>
      <c r="J591" s="6"/>
      <c r="K591" s="6"/>
      <c r="L591" s="6"/>
      <c r="M591" s="6"/>
      <c r="N591" s="6"/>
      <c r="O591" s="6"/>
      <c r="P591" s="6"/>
    </row>
    <row r="592" spans="5:16" x14ac:dyDescent="0.25">
      <c r="E592" s="6"/>
      <c r="F592" s="6"/>
      <c r="G592" s="6"/>
      <c r="H592" s="6"/>
      <c r="I592" s="6"/>
      <c r="J592" s="6"/>
      <c r="K592" s="6"/>
      <c r="L592" s="6"/>
      <c r="M592" s="6"/>
      <c r="N592" s="6"/>
      <c r="O592" s="6"/>
      <c r="P592" s="6"/>
    </row>
    <row r="593" spans="5:16" x14ac:dyDescent="0.25">
      <c r="E593" s="6"/>
      <c r="F593" s="6"/>
      <c r="G593" s="6"/>
      <c r="H593" s="6"/>
      <c r="I593" s="6"/>
      <c r="J593" s="6"/>
      <c r="K593" s="6"/>
      <c r="L593" s="6"/>
      <c r="M593" s="6"/>
      <c r="N593" s="6"/>
      <c r="O593" s="6"/>
      <c r="P593" s="6"/>
    </row>
    <row r="594" spans="5:16" x14ac:dyDescent="0.25">
      <c r="E594" s="6"/>
      <c r="F594" s="6"/>
      <c r="G594" s="6"/>
      <c r="H594" s="6"/>
      <c r="I594" s="6"/>
      <c r="J594" s="6"/>
      <c r="K594" s="6"/>
      <c r="L594" s="6"/>
      <c r="M594" s="6"/>
      <c r="N594" s="6"/>
      <c r="O594" s="6"/>
      <c r="P594" s="6"/>
    </row>
    <row r="595" spans="5:16" x14ac:dyDescent="0.25">
      <c r="E595" s="6"/>
      <c r="F595" s="6"/>
      <c r="G595" s="6"/>
      <c r="H595" s="6"/>
      <c r="I595" s="6"/>
      <c r="J595" s="6"/>
      <c r="K595" s="6"/>
      <c r="L595" s="6"/>
      <c r="M595" s="6"/>
      <c r="N595" s="6"/>
      <c r="O595" s="6"/>
      <c r="P595" s="6"/>
    </row>
    <row r="596" spans="5:16" x14ac:dyDescent="0.25">
      <c r="E596" s="6"/>
      <c r="F596" s="6"/>
      <c r="G596" s="6"/>
      <c r="H596" s="6"/>
      <c r="I596" s="6"/>
      <c r="J596" s="6"/>
      <c r="K596" s="6"/>
      <c r="L596" s="6"/>
      <c r="M596" s="6"/>
      <c r="N596" s="6"/>
      <c r="O596" s="6"/>
      <c r="P596" s="6"/>
    </row>
    <row r="597" spans="5:16" x14ac:dyDescent="0.25">
      <c r="E597" s="6"/>
      <c r="F597" s="6"/>
      <c r="G597" s="6"/>
      <c r="H597" s="6"/>
      <c r="I597" s="6"/>
      <c r="J597" s="6"/>
      <c r="K597" s="6"/>
      <c r="L597" s="6"/>
      <c r="M597" s="6"/>
      <c r="N597" s="6"/>
      <c r="O597" s="6"/>
      <c r="P597" s="6"/>
    </row>
    <row r="598" spans="5:16" x14ac:dyDescent="0.25">
      <c r="E598" s="6"/>
      <c r="F598" s="6"/>
      <c r="G598" s="6"/>
      <c r="H598" s="6"/>
      <c r="I598" s="6"/>
      <c r="J598" s="6"/>
      <c r="K598" s="6"/>
      <c r="L598" s="6"/>
      <c r="M598" s="6"/>
      <c r="N598" s="6"/>
      <c r="O598" s="6"/>
      <c r="P598" s="6"/>
    </row>
    <row r="599" spans="5:16" x14ac:dyDescent="0.25">
      <c r="E599" s="6"/>
      <c r="F599" s="6"/>
      <c r="G599" s="6"/>
      <c r="H599" s="6"/>
      <c r="I599" s="6"/>
      <c r="J599" s="6"/>
      <c r="K599" s="6"/>
      <c r="L599" s="6"/>
      <c r="M599" s="6"/>
      <c r="N599" s="6"/>
      <c r="O599" s="6"/>
      <c r="P599" s="6"/>
    </row>
    <row r="600" spans="5:16" x14ac:dyDescent="0.25">
      <c r="E600" s="6"/>
      <c r="F600" s="6"/>
      <c r="G600" s="6"/>
      <c r="H600" s="6"/>
      <c r="I600" s="6"/>
      <c r="J600" s="6"/>
      <c r="K600" s="6"/>
      <c r="L600" s="6"/>
      <c r="M600" s="6"/>
      <c r="N600" s="6"/>
      <c r="O600" s="6"/>
      <c r="P600" s="6"/>
    </row>
    <row r="601" spans="5:16" x14ac:dyDescent="0.25">
      <c r="E601" s="6"/>
      <c r="F601" s="6"/>
      <c r="G601" s="6"/>
      <c r="H601" s="6"/>
      <c r="I601" s="6"/>
      <c r="J601" s="6"/>
      <c r="K601" s="6"/>
      <c r="L601" s="6"/>
      <c r="M601" s="6"/>
      <c r="N601" s="6"/>
      <c r="O601" s="6"/>
      <c r="P601" s="6"/>
    </row>
    <row r="602" spans="5:16" x14ac:dyDescent="0.25">
      <c r="E602" s="6"/>
      <c r="F602" s="6"/>
      <c r="G602" s="6"/>
      <c r="H602" s="6"/>
      <c r="I602" s="6"/>
      <c r="J602" s="6"/>
      <c r="K602" s="6"/>
      <c r="L602" s="6"/>
      <c r="M602" s="6"/>
      <c r="N602" s="6"/>
      <c r="O602" s="6"/>
      <c r="P602" s="6"/>
    </row>
    <row r="603" spans="5:16" x14ac:dyDescent="0.25">
      <c r="E603" s="6"/>
      <c r="F603" s="6"/>
      <c r="G603" s="6"/>
      <c r="H603" s="6"/>
      <c r="I603" s="6"/>
      <c r="J603" s="6"/>
      <c r="K603" s="6"/>
      <c r="L603" s="6"/>
      <c r="M603" s="6"/>
      <c r="N603" s="6"/>
      <c r="O603" s="6"/>
      <c r="P603" s="6"/>
    </row>
    <row r="604" spans="5:16" x14ac:dyDescent="0.25">
      <c r="E604" s="6"/>
      <c r="F604" s="6"/>
      <c r="G604" s="6"/>
      <c r="H604" s="6"/>
      <c r="I604" s="6"/>
      <c r="J604" s="6"/>
      <c r="K604" s="6"/>
      <c r="L604" s="6"/>
      <c r="M604" s="6"/>
      <c r="N604" s="6"/>
      <c r="O604" s="6"/>
      <c r="P604" s="6"/>
    </row>
    <row r="605" spans="5:16" x14ac:dyDescent="0.25">
      <c r="E605" s="6"/>
      <c r="F605" s="6"/>
      <c r="G605" s="6"/>
      <c r="H605" s="6"/>
      <c r="I605" s="6"/>
      <c r="J605" s="6"/>
      <c r="K605" s="6"/>
      <c r="L605" s="6"/>
      <c r="M605" s="6"/>
      <c r="N605" s="6"/>
      <c r="O605" s="6"/>
      <c r="P605" s="6"/>
    </row>
    <row r="606" spans="5:16" x14ac:dyDescent="0.25">
      <c r="E606" s="6"/>
      <c r="F606" s="6"/>
      <c r="G606" s="6"/>
      <c r="H606" s="6"/>
      <c r="I606" s="6"/>
      <c r="J606" s="6"/>
      <c r="K606" s="6"/>
      <c r="L606" s="6"/>
      <c r="M606" s="6"/>
      <c r="N606" s="6"/>
      <c r="O606" s="6"/>
      <c r="P606" s="6"/>
    </row>
    <row r="607" spans="5:16" x14ac:dyDescent="0.25">
      <c r="E607" s="6"/>
      <c r="F607" s="6"/>
      <c r="G607" s="6"/>
      <c r="H607" s="6"/>
      <c r="I607" s="6"/>
      <c r="J607" s="6"/>
      <c r="K607" s="6"/>
      <c r="L607" s="6"/>
      <c r="M607" s="6"/>
      <c r="N607" s="6"/>
      <c r="O607" s="6"/>
      <c r="P607" s="6"/>
    </row>
    <row r="608" spans="5:16" x14ac:dyDescent="0.25">
      <c r="E608" s="6"/>
      <c r="F608" s="6"/>
      <c r="G608" s="6"/>
      <c r="H608" s="6"/>
      <c r="I608" s="6"/>
      <c r="J608" s="6"/>
      <c r="K608" s="6"/>
      <c r="L608" s="6"/>
      <c r="M608" s="6"/>
      <c r="N608" s="6"/>
      <c r="O608" s="6"/>
      <c r="P608" s="6"/>
    </row>
    <row r="609" spans="5:16" x14ac:dyDescent="0.25">
      <c r="E609" s="6"/>
      <c r="F609" s="6"/>
      <c r="G609" s="6"/>
      <c r="H609" s="6"/>
      <c r="I609" s="6"/>
      <c r="J609" s="6"/>
      <c r="K609" s="6"/>
      <c r="L609" s="6"/>
      <c r="M609" s="6"/>
      <c r="N609" s="6"/>
      <c r="O609" s="6"/>
      <c r="P609" s="6"/>
    </row>
    <row r="610" spans="5:16" x14ac:dyDescent="0.25">
      <c r="E610" s="6"/>
      <c r="F610" s="6"/>
      <c r="G610" s="6"/>
      <c r="H610" s="6"/>
      <c r="I610" s="6"/>
      <c r="J610" s="6"/>
      <c r="K610" s="6"/>
      <c r="L610" s="6"/>
      <c r="M610" s="6"/>
      <c r="N610" s="6"/>
      <c r="O610" s="6"/>
      <c r="P610" s="6"/>
    </row>
    <row r="611" spans="5:16" x14ac:dyDescent="0.25">
      <c r="E611" s="6"/>
      <c r="F611" s="6"/>
      <c r="G611" s="6"/>
      <c r="H611" s="6"/>
      <c r="I611" s="6"/>
      <c r="J611" s="6"/>
      <c r="K611" s="6"/>
      <c r="L611" s="6"/>
      <c r="M611" s="6"/>
      <c r="N611" s="6"/>
      <c r="O611" s="6"/>
      <c r="P611" s="6"/>
    </row>
    <row r="612" spans="5:16" x14ac:dyDescent="0.25">
      <c r="E612" s="6"/>
      <c r="F612" s="6"/>
      <c r="G612" s="6"/>
      <c r="H612" s="6"/>
      <c r="I612" s="6"/>
      <c r="J612" s="6"/>
      <c r="K612" s="6"/>
      <c r="L612" s="6"/>
      <c r="M612" s="6"/>
      <c r="N612" s="6"/>
      <c r="O612" s="6"/>
      <c r="P612" s="6"/>
    </row>
    <row r="613" spans="5:16" x14ac:dyDescent="0.25">
      <c r="E613" s="6"/>
      <c r="F613" s="6"/>
      <c r="G613" s="6"/>
      <c r="H613" s="6"/>
      <c r="I613" s="6"/>
      <c r="J613" s="6"/>
      <c r="K613" s="6"/>
      <c r="L613" s="6"/>
      <c r="M613" s="6"/>
      <c r="N613" s="6"/>
      <c r="O613" s="6"/>
      <c r="P613" s="6"/>
    </row>
    <row r="614" spans="5:16" x14ac:dyDescent="0.25">
      <c r="E614" s="6"/>
      <c r="F614" s="6"/>
      <c r="G614" s="6"/>
      <c r="H614" s="6"/>
      <c r="I614" s="6"/>
      <c r="J614" s="6"/>
      <c r="K614" s="6"/>
      <c r="L614" s="6"/>
      <c r="M614" s="6"/>
      <c r="N614" s="6"/>
      <c r="O614" s="6"/>
      <c r="P614" s="6"/>
    </row>
    <row r="615" spans="5:16" x14ac:dyDescent="0.25">
      <c r="E615" s="6"/>
      <c r="F615" s="6"/>
      <c r="G615" s="6"/>
      <c r="H615" s="6"/>
      <c r="I615" s="6"/>
      <c r="J615" s="6"/>
      <c r="K615" s="6"/>
      <c r="L615" s="6"/>
      <c r="M615" s="6"/>
      <c r="N615" s="6"/>
      <c r="O615" s="6"/>
      <c r="P615" s="6"/>
    </row>
    <row r="616" spans="5:16" x14ac:dyDescent="0.25">
      <c r="E616" s="6"/>
      <c r="F616" s="6"/>
      <c r="G616" s="6"/>
      <c r="H616" s="6"/>
      <c r="I616" s="6"/>
      <c r="J616" s="6"/>
      <c r="K616" s="6"/>
      <c r="L616" s="6"/>
      <c r="M616" s="6"/>
      <c r="N616" s="6"/>
      <c r="O616" s="6"/>
      <c r="P616" s="6"/>
    </row>
    <row r="617" spans="5:16" x14ac:dyDescent="0.25">
      <c r="E617" s="6"/>
      <c r="F617" s="6"/>
      <c r="G617" s="6"/>
      <c r="H617" s="6"/>
      <c r="I617" s="6"/>
      <c r="J617" s="6"/>
      <c r="K617" s="6"/>
      <c r="L617" s="6"/>
      <c r="M617" s="6"/>
      <c r="N617" s="6"/>
      <c r="O617" s="6"/>
      <c r="P617" s="6"/>
    </row>
    <row r="618" spans="5:16" x14ac:dyDescent="0.25">
      <c r="E618" s="6"/>
      <c r="F618" s="6"/>
      <c r="G618" s="6"/>
      <c r="H618" s="6"/>
      <c r="I618" s="6"/>
      <c r="J618" s="6"/>
      <c r="K618" s="6"/>
      <c r="L618" s="6"/>
      <c r="M618" s="6"/>
      <c r="N618" s="6"/>
      <c r="O618" s="6"/>
      <c r="P618" s="6"/>
    </row>
    <row r="619" spans="5:16" x14ac:dyDescent="0.25">
      <c r="E619" s="6"/>
      <c r="F619" s="6"/>
      <c r="G619" s="6"/>
      <c r="H619" s="6"/>
      <c r="I619" s="6"/>
      <c r="J619" s="6"/>
      <c r="K619" s="6"/>
      <c r="L619" s="6"/>
      <c r="M619" s="6"/>
      <c r="N619" s="6"/>
      <c r="O619" s="6"/>
      <c r="P619" s="6"/>
    </row>
    <row r="620" spans="5:16" x14ac:dyDescent="0.25">
      <c r="E620" s="6"/>
      <c r="F620" s="6"/>
      <c r="G620" s="6"/>
      <c r="H620" s="6"/>
      <c r="I620" s="6"/>
      <c r="J620" s="6"/>
      <c r="K620" s="6"/>
      <c r="L620" s="6"/>
      <c r="M620" s="6"/>
      <c r="N620" s="6"/>
      <c r="O620" s="6"/>
      <c r="P620" s="6"/>
    </row>
    <row r="621" spans="5:16" x14ac:dyDescent="0.25">
      <c r="E621" s="6"/>
      <c r="F621" s="6"/>
      <c r="G621" s="6"/>
      <c r="H621" s="6"/>
      <c r="I621" s="6"/>
      <c r="J621" s="6"/>
      <c r="K621" s="6"/>
      <c r="L621" s="6"/>
      <c r="M621" s="6"/>
      <c r="N621" s="6"/>
      <c r="O621" s="6"/>
      <c r="P621" s="6"/>
    </row>
    <row r="622" spans="5:16" x14ac:dyDescent="0.25">
      <c r="E622" s="6"/>
      <c r="F622" s="6"/>
      <c r="G622" s="6"/>
      <c r="H622" s="6"/>
      <c r="I622" s="6"/>
      <c r="J622" s="6"/>
      <c r="K622" s="6"/>
      <c r="L622" s="6"/>
      <c r="M622" s="6"/>
      <c r="N622" s="6"/>
      <c r="O622" s="6"/>
      <c r="P622" s="6"/>
    </row>
    <row r="623" spans="5:16" x14ac:dyDescent="0.25">
      <c r="E623" s="6"/>
      <c r="F623" s="6"/>
      <c r="G623" s="6"/>
      <c r="H623" s="6"/>
      <c r="I623" s="6"/>
      <c r="J623" s="6"/>
      <c r="K623" s="6"/>
      <c r="L623" s="6"/>
      <c r="M623" s="6"/>
      <c r="N623" s="6"/>
      <c r="O623" s="6"/>
      <c r="P623" s="6"/>
    </row>
    <row r="624" spans="5:16" x14ac:dyDescent="0.25">
      <c r="E624" s="6"/>
      <c r="F624" s="6"/>
      <c r="G624" s="6"/>
      <c r="H624" s="6"/>
      <c r="I624" s="6"/>
      <c r="J624" s="6"/>
      <c r="K624" s="6"/>
      <c r="L624" s="6"/>
      <c r="M624" s="6"/>
      <c r="N624" s="6"/>
      <c r="O624" s="6"/>
      <c r="P624" s="6"/>
    </row>
    <row r="625" spans="5:16" x14ac:dyDescent="0.25">
      <c r="E625" s="6"/>
      <c r="F625" s="6"/>
      <c r="G625" s="6"/>
      <c r="H625" s="6"/>
      <c r="I625" s="6"/>
      <c r="J625" s="6"/>
      <c r="K625" s="6"/>
      <c r="L625" s="6"/>
      <c r="M625" s="6"/>
      <c r="N625" s="6"/>
      <c r="O625" s="6"/>
      <c r="P625" s="6"/>
    </row>
    <row r="626" spans="5:16" x14ac:dyDescent="0.25">
      <c r="E626" s="6"/>
      <c r="F626" s="6"/>
      <c r="G626" s="6"/>
      <c r="H626" s="6"/>
      <c r="I626" s="6"/>
      <c r="J626" s="6"/>
      <c r="K626" s="6"/>
      <c r="L626" s="6"/>
      <c r="M626" s="6"/>
      <c r="N626" s="6"/>
      <c r="O626" s="6"/>
      <c r="P626" s="6"/>
    </row>
    <row r="627" spans="5:16" x14ac:dyDescent="0.25">
      <c r="E627" s="6"/>
      <c r="F627" s="6"/>
      <c r="G627" s="6"/>
      <c r="H627" s="6"/>
      <c r="I627" s="6"/>
      <c r="J627" s="6"/>
      <c r="K627" s="6"/>
      <c r="L627" s="6"/>
      <c r="M627" s="6"/>
      <c r="N627" s="6"/>
      <c r="O627" s="6"/>
      <c r="P627" s="6"/>
    </row>
    <row r="628" spans="5:16" x14ac:dyDescent="0.25">
      <c r="E628" s="6"/>
      <c r="F628" s="6"/>
      <c r="G628" s="6"/>
      <c r="H628" s="6"/>
      <c r="I628" s="6"/>
      <c r="J628" s="6"/>
      <c r="K628" s="6"/>
      <c r="L628" s="6"/>
      <c r="M628" s="6"/>
      <c r="N628" s="6"/>
      <c r="O628" s="6"/>
      <c r="P628" s="6"/>
    </row>
    <row r="629" spans="5:16" x14ac:dyDescent="0.25">
      <c r="E629" s="6"/>
      <c r="F629" s="6"/>
      <c r="G629" s="6"/>
      <c r="H629" s="6"/>
      <c r="I629" s="6"/>
      <c r="J629" s="6"/>
      <c r="K629" s="6"/>
      <c r="L629" s="6"/>
      <c r="M629" s="6"/>
      <c r="N629" s="6"/>
      <c r="O629" s="6"/>
      <c r="P629" s="6"/>
    </row>
    <row r="630" spans="5:16" x14ac:dyDescent="0.25">
      <c r="E630" s="6"/>
      <c r="F630" s="6"/>
      <c r="G630" s="6"/>
      <c r="H630" s="6"/>
      <c r="I630" s="6"/>
      <c r="J630" s="6"/>
      <c r="K630" s="6"/>
      <c r="L630" s="6"/>
      <c r="M630" s="6"/>
      <c r="N630" s="6"/>
      <c r="O630" s="6"/>
      <c r="P630" s="6"/>
    </row>
    <row r="631" spans="5:16" x14ac:dyDescent="0.25">
      <c r="E631" s="6"/>
      <c r="F631" s="6"/>
      <c r="G631" s="6"/>
      <c r="H631" s="6"/>
      <c r="I631" s="6"/>
      <c r="J631" s="6"/>
      <c r="K631" s="6"/>
      <c r="L631" s="6"/>
      <c r="M631" s="6"/>
      <c r="N631" s="6"/>
      <c r="O631" s="6"/>
      <c r="P631" s="6"/>
    </row>
    <row r="632" spans="5:16" x14ac:dyDescent="0.25">
      <c r="E632" s="6"/>
      <c r="F632" s="6"/>
      <c r="G632" s="6"/>
      <c r="H632" s="6"/>
      <c r="I632" s="6"/>
      <c r="J632" s="6"/>
      <c r="K632" s="6"/>
      <c r="L632" s="6"/>
      <c r="M632" s="6"/>
      <c r="N632" s="6"/>
      <c r="O632" s="6"/>
      <c r="P632" s="6"/>
    </row>
    <row r="633" spans="5:16" x14ac:dyDescent="0.25">
      <c r="E633" s="6"/>
      <c r="F633" s="6"/>
      <c r="G633" s="6"/>
      <c r="H633" s="6"/>
      <c r="I633" s="6"/>
      <c r="J633" s="6"/>
      <c r="K633" s="6"/>
      <c r="L633" s="6"/>
      <c r="M633" s="6"/>
      <c r="N633" s="6"/>
      <c r="O633" s="6"/>
      <c r="P633" s="6"/>
    </row>
    <row r="634" spans="5:16" x14ac:dyDescent="0.25">
      <c r="E634" s="6"/>
      <c r="F634" s="6"/>
      <c r="G634" s="6"/>
      <c r="H634" s="6"/>
      <c r="I634" s="6"/>
      <c r="J634" s="6"/>
      <c r="K634" s="6"/>
      <c r="L634" s="6"/>
      <c r="M634" s="6"/>
      <c r="N634" s="6"/>
      <c r="O634" s="6"/>
      <c r="P634" s="6"/>
    </row>
    <row r="635" spans="5:16" x14ac:dyDescent="0.25">
      <c r="E635" s="6"/>
      <c r="F635" s="6"/>
      <c r="G635" s="6"/>
      <c r="H635" s="6"/>
      <c r="I635" s="6"/>
      <c r="J635" s="6"/>
      <c r="K635" s="6"/>
      <c r="L635" s="6"/>
      <c r="M635" s="6"/>
      <c r="N635" s="6"/>
      <c r="O635" s="6"/>
      <c r="P635" s="6"/>
    </row>
    <row r="636" spans="5:16" x14ac:dyDescent="0.25">
      <c r="E636" s="6"/>
      <c r="F636" s="6"/>
      <c r="G636" s="6"/>
      <c r="H636" s="6"/>
      <c r="I636" s="6"/>
      <c r="J636" s="6"/>
      <c r="K636" s="6"/>
      <c r="L636" s="6"/>
      <c r="M636" s="6"/>
      <c r="N636" s="6"/>
      <c r="O636" s="6"/>
      <c r="P636" s="6"/>
    </row>
    <row r="637" spans="5:16" x14ac:dyDescent="0.25">
      <c r="E637" s="6"/>
      <c r="F637" s="6"/>
      <c r="G637" s="6"/>
      <c r="H637" s="6"/>
      <c r="I637" s="6"/>
      <c r="J637" s="6"/>
      <c r="K637" s="6"/>
      <c r="L637" s="6"/>
      <c r="M637" s="6"/>
      <c r="N637" s="6"/>
      <c r="O637" s="6"/>
      <c r="P637" s="6"/>
    </row>
    <row r="638" spans="5:16" x14ac:dyDescent="0.25">
      <c r="E638" s="6"/>
      <c r="F638" s="6"/>
      <c r="G638" s="6"/>
      <c r="H638" s="6"/>
      <c r="I638" s="6"/>
      <c r="J638" s="6"/>
      <c r="K638" s="6"/>
      <c r="L638" s="6"/>
      <c r="M638" s="6"/>
      <c r="N638" s="6"/>
      <c r="O638" s="6"/>
      <c r="P638" s="6"/>
    </row>
    <row r="639" spans="5:16" x14ac:dyDescent="0.25">
      <c r="E639" s="6"/>
      <c r="F639" s="6"/>
      <c r="G639" s="6"/>
      <c r="H639" s="6"/>
      <c r="I639" s="6"/>
      <c r="J639" s="6"/>
      <c r="K639" s="6"/>
      <c r="L639" s="6"/>
      <c r="M639" s="6"/>
      <c r="N639" s="6"/>
      <c r="O639" s="6"/>
      <c r="P639" s="6"/>
    </row>
    <row r="640" spans="5:16" x14ac:dyDescent="0.25">
      <c r="E640" s="6"/>
      <c r="F640" s="6"/>
      <c r="G640" s="6"/>
      <c r="H640" s="6"/>
      <c r="I640" s="6"/>
      <c r="J640" s="6"/>
      <c r="K640" s="6"/>
      <c r="L640" s="6"/>
      <c r="M640" s="6"/>
      <c r="N640" s="6"/>
      <c r="O640" s="6"/>
      <c r="P640" s="6"/>
    </row>
    <row r="641" spans="5:16" x14ac:dyDescent="0.25">
      <c r="E641" s="6"/>
      <c r="F641" s="6"/>
      <c r="G641" s="6"/>
      <c r="H641" s="6"/>
      <c r="I641" s="6"/>
      <c r="J641" s="6"/>
      <c r="K641" s="6"/>
      <c r="L641" s="6"/>
      <c r="M641" s="6"/>
      <c r="N641" s="6"/>
      <c r="O641" s="6"/>
      <c r="P641" s="6"/>
    </row>
    <row r="642" spans="5:16" x14ac:dyDescent="0.25">
      <c r="E642" s="6"/>
      <c r="F642" s="6"/>
      <c r="G642" s="6"/>
      <c r="H642" s="6"/>
      <c r="I642" s="6"/>
      <c r="J642" s="6"/>
      <c r="K642" s="6"/>
      <c r="L642" s="6"/>
      <c r="M642" s="6"/>
      <c r="N642" s="6"/>
      <c r="O642" s="6"/>
      <c r="P642" s="6"/>
    </row>
    <row r="643" spans="5:16" x14ac:dyDescent="0.25">
      <c r="E643" s="6"/>
      <c r="F643" s="6"/>
      <c r="G643" s="6"/>
      <c r="H643" s="6"/>
      <c r="I643" s="6"/>
      <c r="J643" s="6"/>
      <c r="K643" s="6"/>
      <c r="L643" s="6"/>
      <c r="M643" s="6"/>
      <c r="N643" s="6"/>
      <c r="O643" s="6"/>
      <c r="P643" s="6"/>
    </row>
    <row r="644" spans="5:16" x14ac:dyDescent="0.25">
      <c r="E644" s="6"/>
      <c r="F644" s="6"/>
      <c r="G644" s="6"/>
      <c r="H644" s="6"/>
      <c r="I644" s="6"/>
      <c r="J644" s="6"/>
      <c r="K644" s="6"/>
      <c r="L644" s="6"/>
      <c r="M644" s="6"/>
      <c r="N644" s="6"/>
      <c r="O644" s="6"/>
      <c r="P644" s="6"/>
    </row>
    <row r="645" spans="5:16" x14ac:dyDescent="0.25">
      <c r="E645" s="6"/>
      <c r="F645" s="6"/>
      <c r="G645" s="6"/>
      <c r="H645" s="6"/>
      <c r="I645" s="6"/>
      <c r="J645" s="6"/>
      <c r="K645" s="6"/>
      <c r="L645" s="6"/>
      <c r="M645" s="6"/>
      <c r="N645" s="6"/>
      <c r="O645" s="6"/>
      <c r="P645" s="6"/>
    </row>
    <row r="646" spans="5:16" x14ac:dyDescent="0.25">
      <c r="E646" s="6"/>
      <c r="F646" s="6"/>
      <c r="G646" s="6"/>
      <c r="H646" s="6"/>
      <c r="I646" s="6"/>
      <c r="J646" s="6"/>
      <c r="K646" s="6"/>
      <c r="L646" s="6"/>
      <c r="M646" s="6"/>
      <c r="N646" s="6"/>
      <c r="O646" s="6"/>
      <c r="P646" s="6"/>
    </row>
    <row r="647" spans="5:16" x14ac:dyDescent="0.25">
      <c r="E647" s="6"/>
      <c r="F647" s="6"/>
      <c r="G647" s="6"/>
      <c r="H647" s="6"/>
      <c r="I647" s="6"/>
      <c r="J647" s="6"/>
      <c r="K647" s="6"/>
      <c r="L647" s="6"/>
      <c r="M647" s="6"/>
      <c r="N647" s="6"/>
      <c r="O647" s="6"/>
      <c r="P647" s="6"/>
    </row>
    <row r="648" spans="5:16" x14ac:dyDescent="0.25">
      <c r="E648" s="6"/>
      <c r="F648" s="6"/>
      <c r="G648" s="6"/>
      <c r="H648" s="6"/>
      <c r="I648" s="6"/>
      <c r="J648" s="6"/>
      <c r="K648" s="6"/>
      <c r="L648" s="6"/>
      <c r="M648" s="6"/>
      <c r="N648" s="6"/>
      <c r="O648" s="6"/>
      <c r="P648" s="6"/>
    </row>
    <row r="649" spans="5:16" x14ac:dyDescent="0.25">
      <c r="E649" s="6"/>
      <c r="F649" s="6"/>
      <c r="G649" s="6"/>
      <c r="H649" s="6"/>
      <c r="I649" s="6"/>
      <c r="J649" s="6"/>
      <c r="K649" s="6"/>
      <c r="L649" s="6"/>
      <c r="M649" s="6"/>
      <c r="N649" s="6"/>
      <c r="O649" s="6"/>
      <c r="P649" s="6"/>
    </row>
    <row r="650" spans="5:16" x14ac:dyDescent="0.25">
      <c r="E650" s="6"/>
      <c r="F650" s="6"/>
      <c r="G650" s="6"/>
      <c r="H650" s="6"/>
      <c r="I650" s="6"/>
      <c r="J650" s="6"/>
      <c r="K650" s="6"/>
      <c r="L650" s="6"/>
      <c r="M650" s="6"/>
      <c r="N650" s="6"/>
      <c r="O650" s="6"/>
      <c r="P650" s="6"/>
    </row>
    <row r="651" spans="5:16" x14ac:dyDescent="0.25">
      <c r="E651" s="6"/>
      <c r="F651" s="6"/>
      <c r="G651" s="6"/>
      <c r="H651" s="6"/>
      <c r="I651" s="6"/>
      <c r="J651" s="6"/>
      <c r="K651" s="6"/>
      <c r="L651" s="6"/>
      <c r="M651" s="6"/>
      <c r="N651" s="6"/>
      <c r="O651" s="6"/>
      <c r="P651" s="6"/>
    </row>
    <row r="652" spans="5:16" x14ac:dyDescent="0.25">
      <c r="E652" s="6"/>
      <c r="F652" s="6"/>
      <c r="G652" s="6"/>
      <c r="H652" s="6"/>
      <c r="I652" s="6"/>
      <c r="J652" s="6"/>
      <c r="K652" s="6"/>
      <c r="L652" s="6"/>
      <c r="M652" s="6"/>
      <c r="N652" s="6"/>
      <c r="O652" s="6"/>
      <c r="P652" s="6"/>
    </row>
    <row r="653" spans="5:16" x14ac:dyDescent="0.25">
      <c r="E653" s="6"/>
      <c r="F653" s="6"/>
      <c r="G653" s="6"/>
      <c r="H653" s="6"/>
      <c r="I653" s="6"/>
      <c r="J653" s="6"/>
      <c r="K653" s="6"/>
      <c r="L653" s="6"/>
      <c r="M653" s="6"/>
      <c r="N653" s="6"/>
      <c r="O653" s="6"/>
      <c r="P653" s="6"/>
    </row>
    <row r="654" spans="5:16" x14ac:dyDescent="0.25">
      <c r="E654" s="6"/>
      <c r="F654" s="6"/>
      <c r="G654" s="6"/>
      <c r="H654" s="6"/>
      <c r="I654" s="6"/>
      <c r="J654" s="6"/>
      <c r="K654" s="6"/>
      <c r="L654" s="6"/>
      <c r="M654" s="6"/>
      <c r="N654" s="6"/>
      <c r="O654" s="6"/>
      <c r="P654" s="6"/>
    </row>
    <row r="655" spans="5:16" x14ac:dyDescent="0.25">
      <c r="E655" s="6"/>
      <c r="F655" s="6"/>
      <c r="G655" s="6"/>
      <c r="H655" s="6"/>
      <c r="I655" s="6"/>
      <c r="J655" s="6"/>
      <c r="K655" s="6"/>
      <c r="L655" s="6"/>
      <c r="M655" s="6"/>
      <c r="N655" s="6"/>
      <c r="O655" s="6"/>
      <c r="P655" s="6"/>
    </row>
    <row r="656" spans="5:16" x14ac:dyDescent="0.25">
      <c r="E656" s="6"/>
      <c r="F656" s="6"/>
      <c r="G656" s="6"/>
      <c r="H656" s="6"/>
      <c r="I656" s="6"/>
      <c r="J656" s="6"/>
      <c r="K656" s="6"/>
      <c r="L656" s="6"/>
      <c r="M656" s="6"/>
      <c r="N656" s="6"/>
      <c r="O656" s="6"/>
      <c r="P656" s="6"/>
    </row>
    <row r="657" spans="5:16" x14ac:dyDescent="0.25">
      <c r="E657" s="6"/>
      <c r="F657" s="6"/>
      <c r="G657" s="6"/>
      <c r="H657" s="6"/>
      <c r="I657" s="6"/>
      <c r="J657" s="6"/>
      <c r="K657" s="6"/>
      <c r="L657" s="6"/>
      <c r="M657" s="6"/>
      <c r="N657" s="6"/>
      <c r="O657" s="6"/>
      <c r="P657" s="6"/>
    </row>
    <row r="658" spans="5:16" x14ac:dyDescent="0.25">
      <c r="E658" s="6"/>
      <c r="F658" s="6"/>
      <c r="G658" s="6"/>
      <c r="H658" s="6"/>
      <c r="I658" s="6"/>
      <c r="J658" s="6"/>
      <c r="K658" s="6"/>
      <c r="L658" s="6"/>
      <c r="M658" s="6"/>
      <c r="N658" s="6"/>
      <c r="O658" s="6"/>
      <c r="P658" s="6"/>
    </row>
    <row r="659" spans="5:16" x14ac:dyDescent="0.25">
      <c r="E659" s="6"/>
      <c r="F659" s="6"/>
      <c r="G659" s="6"/>
      <c r="H659" s="6"/>
      <c r="I659" s="6"/>
      <c r="J659" s="6"/>
      <c r="K659" s="6"/>
      <c r="L659" s="6"/>
      <c r="M659" s="6"/>
      <c r="N659" s="6"/>
      <c r="O659" s="6"/>
      <c r="P659" s="6"/>
    </row>
    <row r="660" spans="5:16" x14ac:dyDescent="0.25">
      <c r="E660" s="6"/>
      <c r="F660" s="6"/>
      <c r="G660" s="6"/>
      <c r="H660" s="6"/>
      <c r="I660" s="6"/>
      <c r="J660" s="6"/>
      <c r="K660" s="6"/>
      <c r="L660" s="6"/>
      <c r="M660" s="6"/>
      <c r="N660" s="6"/>
      <c r="O660" s="6"/>
      <c r="P660" s="6"/>
    </row>
    <row r="661" spans="5:16" x14ac:dyDescent="0.25">
      <c r="E661" s="6"/>
      <c r="F661" s="6"/>
      <c r="G661" s="6"/>
      <c r="H661" s="6"/>
      <c r="I661" s="6"/>
      <c r="J661" s="6"/>
      <c r="K661" s="6"/>
      <c r="L661" s="6"/>
      <c r="M661" s="6"/>
      <c r="N661" s="6"/>
      <c r="O661" s="6"/>
      <c r="P661" s="6"/>
    </row>
    <row r="662" spans="5:16" x14ac:dyDescent="0.25">
      <c r="E662" s="6"/>
      <c r="F662" s="6"/>
      <c r="G662" s="6"/>
      <c r="H662" s="6"/>
      <c r="I662" s="6"/>
      <c r="J662" s="6"/>
      <c r="K662" s="6"/>
      <c r="L662" s="6"/>
      <c r="M662" s="6"/>
      <c r="N662" s="6"/>
      <c r="O662" s="6"/>
      <c r="P662" s="6"/>
    </row>
    <row r="663" spans="5:16" x14ac:dyDescent="0.25">
      <c r="E663" s="6"/>
      <c r="F663" s="6"/>
      <c r="G663" s="6"/>
      <c r="H663" s="6"/>
      <c r="I663" s="6"/>
      <c r="J663" s="6"/>
      <c r="K663" s="6"/>
      <c r="L663" s="6"/>
      <c r="M663" s="6"/>
      <c r="N663" s="6"/>
      <c r="O663" s="6"/>
      <c r="P663" s="6"/>
    </row>
    <row r="664" spans="5:16" x14ac:dyDescent="0.25">
      <c r="E664" s="6"/>
      <c r="F664" s="6"/>
      <c r="G664" s="6"/>
      <c r="H664" s="6"/>
      <c r="I664" s="6"/>
      <c r="J664" s="6"/>
      <c r="K664" s="6"/>
      <c r="L664" s="6"/>
      <c r="M664" s="6"/>
      <c r="N664" s="6"/>
      <c r="O664" s="6"/>
      <c r="P664" s="6"/>
    </row>
    <row r="665" spans="5:16" x14ac:dyDescent="0.25">
      <c r="E665" s="6"/>
      <c r="F665" s="6"/>
      <c r="G665" s="6"/>
      <c r="H665" s="6"/>
      <c r="I665" s="6"/>
      <c r="J665" s="6"/>
      <c r="K665" s="6"/>
      <c r="L665" s="6"/>
      <c r="M665" s="6"/>
      <c r="N665" s="6"/>
      <c r="O665" s="6"/>
      <c r="P665" s="6"/>
    </row>
    <row r="666" spans="5:16" x14ac:dyDescent="0.25">
      <c r="E666" s="6"/>
      <c r="F666" s="6"/>
      <c r="G666" s="6"/>
      <c r="H666" s="6"/>
      <c r="I666" s="6"/>
      <c r="J666" s="6"/>
      <c r="K666" s="6"/>
      <c r="L666" s="6"/>
      <c r="M666" s="6"/>
      <c r="N666" s="6"/>
      <c r="O666" s="6"/>
      <c r="P666" s="6"/>
    </row>
    <row r="667" spans="5:16" x14ac:dyDescent="0.25">
      <c r="E667" s="6"/>
      <c r="F667" s="6"/>
      <c r="G667" s="6"/>
      <c r="H667" s="6"/>
      <c r="I667" s="6"/>
      <c r="J667" s="6"/>
      <c r="K667" s="6"/>
      <c r="L667" s="6"/>
      <c r="M667" s="6"/>
      <c r="N667" s="6"/>
      <c r="O667" s="6"/>
      <c r="P667" s="6"/>
    </row>
    <row r="668" spans="5:16" x14ac:dyDescent="0.25">
      <c r="E668" s="6"/>
      <c r="F668" s="6"/>
      <c r="G668" s="6"/>
      <c r="H668" s="6"/>
      <c r="I668" s="6"/>
      <c r="J668" s="6"/>
      <c r="K668" s="6"/>
      <c r="L668" s="6"/>
      <c r="M668" s="6"/>
      <c r="N668" s="6"/>
      <c r="O668" s="6"/>
      <c r="P668" s="6"/>
    </row>
    <row r="669" spans="5:16" x14ac:dyDescent="0.25">
      <c r="E669" s="6"/>
      <c r="F669" s="6"/>
      <c r="G669" s="6"/>
      <c r="H669" s="6"/>
      <c r="I669" s="6"/>
      <c r="J669" s="6"/>
      <c r="K669" s="6"/>
      <c r="L669" s="6"/>
      <c r="M669" s="6"/>
      <c r="N669" s="6"/>
      <c r="O669" s="6"/>
      <c r="P669" s="6"/>
    </row>
    <row r="670" spans="5:16" x14ac:dyDescent="0.25">
      <c r="E670" s="6"/>
      <c r="F670" s="6"/>
      <c r="G670" s="6"/>
      <c r="H670" s="6"/>
      <c r="I670" s="6"/>
      <c r="J670" s="6"/>
      <c r="K670" s="6"/>
      <c r="L670" s="6"/>
      <c r="M670" s="6"/>
      <c r="N670" s="6"/>
      <c r="O670" s="6"/>
      <c r="P670" s="6"/>
    </row>
    <row r="671" spans="5:16" x14ac:dyDescent="0.25">
      <c r="E671" s="6"/>
      <c r="F671" s="6"/>
      <c r="G671" s="6"/>
      <c r="H671" s="6"/>
      <c r="I671" s="6"/>
      <c r="J671" s="6"/>
      <c r="K671" s="6"/>
      <c r="L671" s="6"/>
      <c r="M671" s="6"/>
      <c r="N671" s="6"/>
      <c r="O671" s="6"/>
      <c r="P671" s="6"/>
    </row>
    <row r="672" spans="5:16" x14ac:dyDescent="0.25">
      <c r="E672" s="6"/>
      <c r="F672" s="6"/>
      <c r="G672" s="6"/>
      <c r="H672" s="6"/>
      <c r="I672" s="6"/>
      <c r="J672" s="6"/>
      <c r="K672" s="6"/>
      <c r="L672" s="6"/>
      <c r="M672" s="6"/>
      <c r="N672" s="6"/>
      <c r="O672" s="6"/>
      <c r="P672" s="6"/>
    </row>
    <row r="673" spans="5:16" x14ac:dyDescent="0.25">
      <c r="E673" s="6"/>
      <c r="F673" s="6"/>
      <c r="G673" s="6"/>
      <c r="H673" s="6"/>
      <c r="I673" s="6"/>
      <c r="J673" s="6"/>
      <c r="K673" s="6"/>
      <c r="L673" s="6"/>
      <c r="M673" s="6"/>
      <c r="N673" s="6"/>
      <c r="O673" s="6"/>
      <c r="P673" s="6"/>
    </row>
    <row r="674" spans="5:16" x14ac:dyDescent="0.25">
      <c r="E674" s="6"/>
      <c r="F674" s="6"/>
      <c r="G674" s="6"/>
      <c r="H674" s="6"/>
      <c r="I674" s="6"/>
      <c r="J674" s="6"/>
      <c r="K674" s="6"/>
      <c r="L674" s="6"/>
      <c r="M674" s="6"/>
      <c r="N674" s="6"/>
      <c r="O674" s="6"/>
      <c r="P674" s="6"/>
    </row>
    <row r="675" spans="5:16" x14ac:dyDescent="0.25">
      <c r="E675" s="6"/>
      <c r="F675" s="6"/>
      <c r="G675" s="6"/>
      <c r="H675" s="6"/>
      <c r="I675" s="6"/>
      <c r="J675" s="6"/>
      <c r="K675" s="6"/>
      <c r="L675" s="6"/>
      <c r="M675" s="6"/>
      <c r="N675" s="6"/>
      <c r="O675" s="6"/>
      <c r="P675" s="6"/>
    </row>
    <row r="676" spans="5:16" x14ac:dyDescent="0.25">
      <c r="E676" s="6"/>
      <c r="F676" s="6"/>
      <c r="G676" s="6"/>
      <c r="H676" s="6"/>
      <c r="I676" s="6"/>
      <c r="J676" s="6"/>
      <c r="K676" s="6"/>
      <c r="L676" s="6"/>
      <c r="M676" s="6"/>
      <c r="N676" s="6"/>
      <c r="O676" s="6"/>
      <c r="P676" s="6"/>
    </row>
    <row r="677" spans="5:16" x14ac:dyDescent="0.25">
      <c r="E677" s="6"/>
      <c r="F677" s="6"/>
      <c r="G677" s="6"/>
      <c r="H677" s="6"/>
      <c r="I677" s="6"/>
      <c r="J677" s="6"/>
      <c r="K677" s="6"/>
      <c r="L677" s="6"/>
      <c r="M677" s="6"/>
      <c r="N677" s="6"/>
      <c r="O677" s="6"/>
      <c r="P677" s="6"/>
    </row>
    <row r="678" spans="5:16" x14ac:dyDescent="0.25">
      <c r="E678" s="6"/>
      <c r="F678" s="6"/>
      <c r="G678" s="6"/>
      <c r="H678" s="6"/>
      <c r="I678" s="6"/>
      <c r="J678" s="6"/>
      <c r="K678" s="6"/>
      <c r="L678" s="6"/>
      <c r="M678" s="6"/>
      <c r="N678" s="6"/>
      <c r="O678" s="6"/>
      <c r="P678" s="6"/>
    </row>
    <row r="679" spans="5:16" x14ac:dyDescent="0.25">
      <c r="E679" s="6"/>
      <c r="F679" s="6"/>
      <c r="G679" s="6"/>
      <c r="H679" s="6"/>
      <c r="I679" s="6"/>
      <c r="J679" s="6"/>
      <c r="K679" s="6"/>
      <c r="L679" s="6"/>
      <c r="M679" s="6"/>
      <c r="N679" s="6"/>
      <c r="O679" s="6"/>
      <c r="P679" s="6"/>
    </row>
    <row r="680" spans="5:16" x14ac:dyDescent="0.25">
      <c r="E680" s="6"/>
      <c r="F680" s="6"/>
      <c r="G680" s="6"/>
      <c r="H680" s="6"/>
      <c r="I680" s="6"/>
      <c r="J680" s="6"/>
      <c r="K680" s="6"/>
      <c r="L680" s="6"/>
      <c r="M680" s="6"/>
      <c r="N680" s="6"/>
      <c r="O680" s="6"/>
      <c r="P680" s="6"/>
    </row>
    <row r="681" spans="5:16" x14ac:dyDescent="0.25">
      <c r="E681" s="6"/>
      <c r="F681" s="6"/>
      <c r="G681" s="6"/>
      <c r="H681" s="6"/>
      <c r="I681" s="6"/>
      <c r="J681" s="6"/>
      <c r="K681" s="6"/>
      <c r="L681" s="6"/>
      <c r="M681" s="6"/>
      <c r="N681" s="6"/>
      <c r="O681" s="6"/>
      <c r="P681" s="6"/>
    </row>
    <row r="682" spans="5:16" x14ac:dyDescent="0.25">
      <c r="E682" s="6"/>
      <c r="F682" s="6"/>
      <c r="G682" s="6"/>
      <c r="H682" s="6"/>
      <c r="I682" s="6"/>
      <c r="J682" s="6"/>
      <c r="K682" s="6"/>
      <c r="L682" s="6"/>
      <c r="M682" s="6"/>
      <c r="N682" s="6"/>
      <c r="O682" s="6"/>
      <c r="P682" s="6"/>
    </row>
    <row r="683" spans="5:16" x14ac:dyDescent="0.25">
      <c r="E683" s="6"/>
      <c r="F683" s="6"/>
      <c r="G683" s="6"/>
      <c r="H683" s="6"/>
      <c r="I683" s="6"/>
      <c r="J683" s="6"/>
      <c r="K683" s="6"/>
      <c r="L683" s="6"/>
      <c r="M683" s="6"/>
      <c r="N683" s="6"/>
      <c r="O683" s="6"/>
      <c r="P683" s="6"/>
    </row>
    <row r="684" spans="5:16" x14ac:dyDescent="0.25">
      <c r="E684" s="6"/>
      <c r="F684" s="6"/>
      <c r="G684" s="6"/>
      <c r="H684" s="6"/>
      <c r="I684" s="6"/>
      <c r="J684" s="6"/>
      <c r="K684" s="6"/>
      <c r="L684" s="6"/>
      <c r="M684" s="6"/>
      <c r="N684" s="6"/>
      <c r="O684" s="6"/>
      <c r="P684" s="6"/>
    </row>
    <row r="685" spans="5:16" x14ac:dyDescent="0.25">
      <c r="E685" s="6"/>
      <c r="F685" s="6"/>
      <c r="G685" s="6"/>
      <c r="H685" s="6"/>
      <c r="I685" s="6"/>
      <c r="J685" s="6"/>
      <c r="K685" s="6"/>
      <c r="L685" s="6"/>
      <c r="M685" s="6"/>
      <c r="N685" s="6"/>
      <c r="O685" s="6"/>
      <c r="P685" s="6"/>
    </row>
    <row r="686" spans="5:16" x14ac:dyDescent="0.25">
      <c r="E686" s="6"/>
      <c r="F686" s="6"/>
      <c r="G686" s="6"/>
      <c r="H686" s="6"/>
      <c r="I686" s="6"/>
      <c r="J686" s="6"/>
      <c r="K686" s="6"/>
      <c r="L686" s="6"/>
      <c r="M686" s="6"/>
      <c r="N686" s="6"/>
      <c r="O686" s="6"/>
      <c r="P686" s="6"/>
    </row>
    <row r="687" spans="5:16" x14ac:dyDescent="0.25">
      <c r="E687" s="6"/>
      <c r="F687" s="6"/>
      <c r="G687" s="6"/>
      <c r="H687" s="6"/>
      <c r="I687" s="6"/>
      <c r="J687" s="6"/>
      <c r="K687" s="6"/>
      <c r="L687" s="6"/>
      <c r="M687" s="6"/>
      <c r="N687" s="6"/>
      <c r="O687" s="6"/>
      <c r="P687" s="6"/>
    </row>
    <row r="688" spans="5:16" x14ac:dyDescent="0.25">
      <c r="E688" s="6"/>
      <c r="F688" s="6"/>
      <c r="G688" s="6"/>
      <c r="H688" s="6"/>
      <c r="I688" s="6"/>
      <c r="J688" s="6"/>
      <c r="K688" s="6"/>
      <c r="L688" s="6"/>
      <c r="M688" s="6"/>
      <c r="N688" s="6"/>
      <c r="O688" s="6"/>
      <c r="P688" s="6"/>
    </row>
    <row r="689" spans="5:16" x14ac:dyDescent="0.25">
      <c r="E689" s="6"/>
      <c r="F689" s="6"/>
      <c r="G689" s="6"/>
      <c r="H689" s="6"/>
      <c r="I689" s="6"/>
      <c r="J689" s="6"/>
      <c r="K689" s="6"/>
      <c r="L689" s="6"/>
      <c r="M689" s="6"/>
      <c r="N689" s="6"/>
      <c r="O689" s="6"/>
      <c r="P689" s="6"/>
    </row>
    <row r="690" spans="5:16" x14ac:dyDescent="0.25">
      <c r="E690" s="6"/>
      <c r="F690" s="6"/>
      <c r="G690" s="6"/>
      <c r="H690" s="6"/>
      <c r="I690" s="6"/>
      <c r="J690" s="6"/>
      <c r="K690" s="6"/>
      <c r="L690" s="6"/>
      <c r="M690" s="6"/>
      <c r="N690" s="6"/>
      <c r="O690" s="6"/>
      <c r="P690" s="6"/>
    </row>
    <row r="691" spans="5:16" x14ac:dyDescent="0.25">
      <c r="E691" s="6"/>
      <c r="F691" s="6"/>
      <c r="G691" s="6"/>
      <c r="H691" s="6"/>
      <c r="I691" s="6"/>
      <c r="J691" s="6"/>
      <c r="K691" s="6"/>
      <c r="L691" s="6"/>
      <c r="M691" s="6"/>
      <c r="N691" s="6"/>
      <c r="O691" s="6"/>
      <c r="P691" s="6"/>
    </row>
    <row r="692" spans="5:16" x14ac:dyDescent="0.25">
      <c r="E692" s="6"/>
      <c r="F692" s="6"/>
      <c r="G692" s="6"/>
      <c r="H692" s="6"/>
      <c r="I692" s="6"/>
      <c r="J692" s="6"/>
      <c r="K692" s="6"/>
      <c r="L692" s="6"/>
      <c r="M692" s="6"/>
      <c r="N692" s="6"/>
      <c r="O692" s="6"/>
      <c r="P692" s="6"/>
    </row>
    <row r="693" spans="5:16" x14ac:dyDescent="0.25">
      <c r="E693" s="6"/>
      <c r="F693" s="6"/>
      <c r="G693" s="6"/>
      <c r="H693" s="6"/>
      <c r="I693" s="6"/>
      <c r="J693" s="6"/>
      <c r="K693" s="6"/>
      <c r="L693" s="6"/>
      <c r="M693" s="6"/>
      <c r="N693" s="6"/>
      <c r="O693" s="6"/>
      <c r="P693" s="6"/>
    </row>
    <row r="694" spans="5:16" x14ac:dyDescent="0.25">
      <c r="E694" s="6"/>
      <c r="F694" s="6"/>
      <c r="G694" s="6"/>
      <c r="H694" s="6"/>
      <c r="I694" s="6"/>
      <c r="J694" s="6"/>
      <c r="K694" s="6"/>
      <c r="L694" s="6"/>
      <c r="M694" s="6"/>
      <c r="N694" s="6"/>
      <c r="O694" s="6"/>
      <c r="P694" s="6"/>
    </row>
    <row r="695" spans="5:16" x14ac:dyDescent="0.25">
      <c r="E695" s="6"/>
      <c r="F695" s="6"/>
      <c r="G695" s="6"/>
      <c r="H695" s="6"/>
      <c r="I695" s="6"/>
      <c r="J695" s="6"/>
      <c r="K695" s="6"/>
      <c r="L695" s="6"/>
      <c r="M695" s="6"/>
      <c r="N695" s="6"/>
      <c r="O695" s="6"/>
      <c r="P695" s="6"/>
    </row>
    <row r="696" spans="5:16" x14ac:dyDescent="0.25">
      <c r="E696" s="6"/>
      <c r="F696" s="6"/>
      <c r="G696" s="6"/>
      <c r="H696" s="6"/>
      <c r="I696" s="6"/>
      <c r="J696" s="6"/>
      <c r="K696" s="6"/>
      <c r="L696" s="6"/>
      <c r="M696" s="6"/>
      <c r="N696" s="6"/>
      <c r="O696" s="6"/>
      <c r="P696" s="6"/>
    </row>
    <row r="697" spans="5:16" x14ac:dyDescent="0.25">
      <c r="E697" s="6"/>
      <c r="F697" s="6"/>
      <c r="G697" s="6"/>
      <c r="H697" s="6"/>
      <c r="I697" s="6"/>
      <c r="J697" s="6"/>
      <c r="K697" s="6"/>
      <c r="L697" s="6"/>
      <c r="M697" s="6"/>
      <c r="N697" s="6"/>
      <c r="O697" s="6"/>
      <c r="P697" s="6"/>
    </row>
    <row r="698" spans="5:16" x14ac:dyDescent="0.25">
      <c r="E698" s="6"/>
      <c r="F698" s="6"/>
      <c r="G698" s="6"/>
      <c r="H698" s="6"/>
      <c r="I698" s="6"/>
      <c r="J698" s="6"/>
      <c r="K698" s="6"/>
      <c r="L698" s="6"/>
      <c r="M698" s="6"/>
      <c r="N698" s="6"/>
      <c r="O698" s="6"/>
      <c r="P698" s="6"/>
    </row>
    <row r="699" spans="5:16" x14ac:dyDescent="0.25">
      <c r="E699" s="6"/>
      <c r="F699" s="6"/>
      <c r="G699" s="6"/>
      <c r="H699" s="6"/>
      <c r="I699" s="6"/>
      <c r="J699" s="6"/>
      <c r="K699" s="6"/>
      <c r="L699" s="6"/>
      <c r="M699" s="6"/>
      <c r="N699" s="6"/>
      <c r="O699" s="6"/>
      <c r="P699" s="6"/>
    </row>
    <row r="700" spans="5:16" x14ac:dyDescent="0.25">
      <c r="E700" s="6"/>
      <c r="F700" s="6"/>
      <c r="G700" s="6"/>
      <c r="H700" s="6"/>
      <c r="I700" s="6"/>
      <c r="J700" s="6"/>
      <c r="K700" s="6"/>
      <c r="L700" s="6"/>
      <c r="M700" s="6"/>
      <c r="N700" s="6"/>
      <c r="O700" s="6"/>
      <c r="P700" s="6"/>
    </row>
    <row r="701" spans="5:16" x14ac:dyDescent="0.25">
      <c r="E701" s="6"/>
      <c r="F701" s="6"/>
      <c r="G701" s="6"/>
      <c r="H701" s="6"/>
      <c r="I701" s="6"/>
      <c r="J701" s="6"/>
      <c r="K701" s="6"/>
      <c r="L701" s="6"/>
      <c r="M701" s="6"/>
      <c r="N701" s="6"/>
      <c r="O701" s="6"/>
      <c r="P701" s="6"/>
    </row>
    <row r="702" spans="5:16" x14ac:dyDescent="0.25">
      <c r="E702" s="6"/>
      <c r="F702" s="6"/>
      <c r="G702" s="6"/>
      <c r="H702" s="6"/>
      <c r="I702" s="6"/>
      <c r="J702" s="6"/>
      <c r="K702" s="6"/>
      <c r="L702" s="6"/>
      <c r="M702" s="6"/>
      <c r="N702" s="6"/>
      <c r="O702" s="6"/>
      <c r="P702" s="6"/>
    </row>
    <row r="703" spans="5:16" x14ac:dyDescent="0.25">
      <c r="E703" s="6"/>
      <c r="F703" s="6"/>
      <c r="G703" s="6"/>
      <c r="H703" s="6"/>
      <c r="I703" s="6"/>
      <c r="J703" s="6"/>
      <c r="K703" s="6"/>
      <c r="L703" s="6"/>
      <c r="M703" s="6"/>
      <c r="N703" s="6"/>
      <c r="O703" s="6"/>
      <c r="P703" s="6"/>
    </row>
    <row r="704" spans="5:16" x14ac:dyDescent="0.25">
      <c r="E704" s="6"/>
      <c r="F704" s="6"/>
      <c r="G704" s="6"/>
      <c r="H704" s="6"/>
      <c r="I704" s="6"/>
      <c r="J704" s="6"/>
      <c r="K704" s="6"/>
      <c r="L704" s="6"/>
      <c r="M704" s="6"/>
      <c r="N704" s="6"/>
      <c r="O704" s="6"/>
      <c r="P704" s="6"/>
    </row>
    <row r="705" spans="5:16" x14ac:dyDescent="0.25">
      <c r="E705" s="6"/>
      <c r="F705" s="6"/>
      <c r="G705" s="6"/>
      <c r="H705" s="6"/>
      <c r="I705" s="6"/>
      <c r="J705" s="6"/>
      <c r="K705" s="6"/>
      <c r="L705" s="6"/>
      <c r="M705" s="6"/>
      <c r="N705" s="6"/>
      <c r="O705" s="6"/>
      <c r="P705" s="6"/>
    </row>
    <row r="706" spans="5:16" x14ac:dyDescent="0.25">
      <c r="E706" s="6"/>
      <c r="F706" s="6"/>
      <c r="G706" s="6"/>
      <c r="H706" s="6"/>
      <c r="I706" s="6"/>
      <c r="J706" s="6"/>
      <c r="K706" s="6"/>
      <c r="L706" s="6"/>
      <c r="M706" s="6"/>
      <c r="N706" s="6"/>
      <c r="O706" s="6"/>
      <c r="P706" s="6"/>
    </row>
    <row r="707" spans="5:16" x14ac:dyDescent="0.25">
      <c r="E707" s="6"/>
      <c r="F707" s="6"/>
      <c r="G707" s="6"/>
      <c r="H707" s="6"/>
      <c r="I707" s="6"/>
      <c r="J707" s="6"/>
      <c r="K707" s="6"/>
      <c r="L707" s="6"/>
      <c r="M707" s="6"/>
      <c r="N707" s="6"/>
      <c r="O707" s="6"/>
      <c r="P707" s="6"/>
    </row>
    <row r="708" spans="5:16" x14ac:dyDescent="0.25">
      <c r="E708" s="6"/>
      <c r="F708" s="6"/>
      <c r="G708" s="6"/>
      <c r="H708" s="6"/>
      <c r="I708" s="6"/>
      <c r="J708" s="6"/>
      <c r="K708" s="6"/>
      <c r="L708" s="6"/>
      <c r="M708" s="6"/>
      <c r="N708" s="6"/>
      <c r="O708" s="6"/>
      <c r="P708" s="6"/>
    </row>
    <row r="709" spans="5:16" x14ac:dyDescent="0.25">
      <c r="E709" s="6"/>
      <c r="F709" s="6"/>
      <c r="G709" s="6"/>
      <c r="H709" s="6"/>
      <c r="I709" s="6"/>
      <c r="J709" s="6"/>
      <c r="K709" s="6"/>
      <c r="L709" s="6"/>
      <c r="M709" s="6"/>
      <c r="N709" s="6"/>
      <c r="O709" s="6"/>
      <c r="P709" s="6"/>
    </row>
    <row r="710" spans="5:16" x14ac:dyDescent="0.25">
      <c r="E710" s="6"/>
      <c r="F710" s="6"/>
      <c r="G710" s="6"/>
      <c r="H710" s="6"/>
      <c r="I710" s="6"/>
      <c r="J710" s="6"/>
      <c r="K710" s="6"/>
      <c r="L710" s="6"/>
      <c r="M710" s="6"/>
      <c r="N710" s="6"/>
      <c r="O710" s="6"/>
      <c r="P710" s="6"/>
    </row>
    <row r="711" spans="5:16" x14ac:dyDescent="0.25">
      <c r="E711" s="6"/>
      <c r="F711" s="6"/>
      <c r="G711" s="6"/>
      <c r="H711" s="6"/>
      <c r="I711" s="6"/>
      <c r="J711" s="6"/>
      <c r="K711" s="6"/>
      <c r="L711" s="6"/>
      <c r="M711" s="6"/>
      <c r="N711" s="6"/>
      <c r="O711" s="6"/>
      <c r="P711" s="6"/>
    </row>
    <row r="712" spans="5:16" x14ac:dyDescent="0.25">
      <c r="E712" s="6"/>
      <c r="F712" s="6"/>
      <c r="G712" s="6"/>
      <c r="H712" s="6"/>
      <c r="I712" s="6"/>
      <c r="J712" s="6"/>
      <c r="K712" s="6"/>
      <c r="L712" s="6"/>
      <c r="M712" s="6"/>
      <c r="N712" s="6"/>
      <c r="O712" s="6"/>
      <c r="P712" s="6"/>
    </row>
    <row r="713" spans="5:16" x14ac:dyDescent="0.25">
      <c r="E713" s="6"/>
      <c r="F713" s="6"/>
      <c r="G713" s="6"/>
      <c r="H713" s="6"/>
      <c r="I713" s="6"/>
      <c r="J713" s="6"/>
      <c r="K713" s="6"/>
      <c r="L713" s="6"/>
      <c r="M713" s="6"/>
      <c r="N713" s="6"/>
      <c r="O713" s="6"/>
      <c r="P713" s="6"/>
    </row>
    <row r="714" spans="5:16" x14ac:dyDescent="0.25">
      <c r="E714" s="6"/>
      <c r="F714" s="6"/>
      <c r="G714" s="6"/>
      <c r="H714" s="6"/>
      <c r="I714" s="6"/>
      <c r="J714" s="6"/>
      <c r="K714" s="6"/>
      <c r="L714" s="6"/>
      <c r="M714" s="6"/>
      <c r="N714" s="6"/>
      <c r="O714" s="6"/>
      <c r="P714" s="6"/>
    </row>
    <row r="715" spans="5:16" x14ac:dyDescent="0.25">
      <c r="E715" s="6"/>
      <c r="F715" s="6"/>
      <c r="G715" s="6"/>
      <c r="H715" s="6"/>
      <c r="I715" s="6"/>
      <c r="J715" s="6"/>
      <c r="K715" s="6"/>
      <c r="L715" s="6"/>
      <c r="M715" s="6"/>
      <c r="N715" s="6"/>
      <c r="O715" s="6"/>
      <c r="P715" s="6"/>
    </row>
    <row r="716" spans="5:16" x14ac:dyDescent="0.25">
      <c r="E716" s="6"/>
      <c r="F716" s="6"/>
      <c r="G716" s="6"/>
      <c r="H716" s="6"/>
      <c r="I716" s="6"/>
      <c r="J716" s="6"/>
      <c r="K716" s="6"/>
      <c r="L716" s="6"/>
      <c r="M716" s="6"/>
      <c r="N716" s="6"/>
      <c r="O716" s="6"/>
      <c r="P716" s="6"/>
    </row>
    <row r="717" spans="5:16" x14ac:dyDescent="0.25">
      <c r="E717" s="6"/>
      <c r="F717" s="6"/>
      <c r="G717" s="6"/>
      <c r="H717" s="6"/>
      <c r="I717" s="6"/>
      <c r="J717" s="6"/>
      <c r="K717" s="6"/>
      <c r="L717" s="6"/>
      <c r="M717" s="6"/>
      <c r="N717" s="6"/>
      <c r="O717" s="6"/>
      <c r="P717" s="6"/>
    </row>
    <row r="718" spans="5:16" x14ac:dyDescent="0.25">
      <c r="E718" s="6"/>
      <c r="F718" s="6"/>
      <c r="G718" s="6"/>
      <c r="H718" s="6"/>
      <c r="I718" s="6"/>
      <c r="J718" s="6"/>
      <c r="K718" s="6"/>
      <c r="L718" s="6"/>
      <c r="M718" s="6"/>
      <c r="N718" s="6"/>
      <c r="O718" s="6"/>
      <c r="P718" s="6"/>
    </row>
    <row r="719" spans="5:16" x14ac:dyDescent="0.25">
      <c r="E719" s="6"/>
      <c r="F719" s="6"/>
      <c r="G719" s="6"/>
      <c r="H719" s="6"/>
      <c r="I719" s="6"/>
      <c r="J719" s="6"/>
      <c r="K719" s="6"/>
      <c r="L719" s="6"/>
      <c r="M719" s="6"/>
      <c r="N719" s="6"/>
      <c r="O719" s="6"/>
      <c r="P719" s="6"/>
    </row>
    <row r="720" spans="5:16" x14ac:dyDescent="0.25">
      <c r="E720" s="6"/>
      <c r="F720" s="6"/>
      <c r="G720" s="6"/>
      <c r="H720" s="6"/>
      <c r="I720" s="6"/>
      <c r="J720" s="6"/>
      <c r="K720" s="6"/>
      <c r="L720" s="6"/>
      <c r="M720" s="6"/>
      <c r="N720" s="6"/>
      <c r="O720" s="6"/>
      <c r="P720" s="6"/>
    </row>
    <row r="721" spans="5:16" x14ac:dyDescent="0.25">
      <c r="E721" s="6"/>
      <c r="F721" s="6"/>
      <c r="G721" s="6"/>
      <c r="H721" s="6"/>
      <c r="I721" s="6"/>
      <c r="J721" s="6"/>
      <c r="K721" s="6"/>
      <c r="L721" s="6"/>
      <c r="M721" s="6"/>
      <c r="N721" s="6"/>
      <c r="O721" s="6"/>
      <c r="P721" s="6"/>
    </row>
    <row r="722" spans="5:16" x14ac:dyDescent="0.25">
      <c r="E722" s="6"/>
      <c r="F722" s="6"/>
      <c r="G722" s="6"/>
      <c r="H722" s="6"/>
      <c r="I722" s="6"/>
      <c r="J722" s="6"/>
      <c r="K722" s="6"/>
      <c r="L722" s="6"/>
      <c r="M722" s="6"/>
      <c r="N722" s="6"/>
      <c r="O722" s="6"/>
      <c r="P722" s="6"/>
    </row>
    <row r="723" spans="5:16" x14ac:dyDescent="0.25">
      <c r="E723" s="6"/>
      <c r="F723" s="6"/>
      <c r="G723" s="6"/>
      <c r="H723" s="6"/>
      <c r="I723" s="6"/>
      <c r="J723" s="6"/>
      <c r="K723" s="6"/>
      <c r="L723" s="6"/>
      <c r="M723" s="6"/>
      <c r="N723" s="6"/>
      <c r="O723" s="6"/>
      <c r="P723" s="6"/>
    </row>
    <row r="724" spans="5:16" x14ac:dyDescent="0.25">
      <c r="E724" s="6"/>
      <c r="F724" s="6"/>
      <c r="G724" s="6"/>
      <c r="H724" s="6"/>
      <c r="I724" s="6"/>
      <c r="J724" s="6"/>
      <c r="K724" s="6"/>
      <c r="L724" s="6"/>
      <c r="M724" s="6"/>
      <c r="N724" s="6"/>
      <c r="O724" s="6"/>
      <c r="P724" s="6"/>
    </row>
    <row r="725" spans="5:16" x14ac:dyDescent="0.25">
      <c r="E725" s="6"/>
      <c r="F725" s="6"/>
      <c r="G725" s="6"/>
      <c r="H725" s="6"/>
      <c r="I725" s="6"/>
      <c r="J725" s="6"/>
      <c r="K725" s="6"/>
      <c r="L725" s="6"/>
      <c r="M725" s="6"/>
      <c r="N725" s="6"/>
      <c r="O725" s="6"/>
      <c r="P725" s="6"/>
    </row>
    <row r="726" spans="5:16" x14ac:dyDescent="0.25">
      <c r="E726" s="6"/>
      <c r="F726" s="6"/>
      <c r="G726" s="6"/>
      <c r="H726" s="6"/>
      <c r="I726" s="6"/>
      <c r="J726" s="6"/>
      <c r="K726" s="6"/>
      <c r="L726" s="6"/>
      <c r="M726" s="6"/>
      <c r="N726" s="6"/>
      <c r="O726" s="6"/>
      <c r="P726" s="6"/>
    </row>
    <row r="727" spans="5:16" x14ac:dyDescent="0.25">
      <c r="E727" s="6"/>
      <c r="F727" s="6"/>
      <c r="G727" s="6"/>
      <c r="H727" s="6"/>
      <c r="I727" s="6"/>
      <c r="J727" s="6"/>
      <c r="K727" s="6"/>
      <c r="L727" s="6"/>
      <c r="M727" s="6"/>
      <c r="N727" s="6"/>
      <c r="O727" s="6"/>
      <c r="P727" s="6"/>
    </row>
    <row r="728" spans="5:16" x14ac:dyDescent="0.25">
      <c r="E728" s="6"/>
      <c r="F728" s="6"/>
      <c r="G728" s="6"/>
      <c r="H728" s="6"/>
      <c r="I728" s="6"/>
      <c r="J728" s="6"/>
      <c r="K728" s="6"/>
      <c r="L728" s="6"/>
      <c r="M728" s="6"/>
      <c r="N728" s="6"/>
      <c r="O728" s="6"/>
      <c r="P728" s="6"/>
    </row>
    <row r="729" spans="5:16" x14ac:dyDescent="0.25">
      <c r="E729" s="6"/>
      <c r="F729" s="6"/>
      <c r="G729" s="6"/>
      <c r="H729" s="6"/>
      <c r="I729" s="6"/>
      <c r="J729" s="6"/>
      <c r="K729" s="6"/>
      <c r="L729" s="6"/>
      <c r="M729" s="6"/>
      <c r="N729" s="6"/>
      <c r="O729" s="6"/>
      <c r="P729" s="6"/>
    </row>
    <row r="730" spans="5:16" x14ac:dyDescent="0.25">
      <c r="E730" s="6"/>
      <c r="F730" s="6"/>
      <c r="G730" s="6"/>
      <c r="H730" s="6"/>
      <c r="I730" s="6"/>
      <c r="J730" s="6"/>
      <c r="K730" s="6"/>
      <c r="L730" s="6"/>
      <c r="M730" s="6"/>
      <c r="N730" s="6"/>
      <c r="O730" s="6"/>
      <c r="P730" s="6"/>
    </row>
    <row r="731" spans="5:16" x14ac:dyDescent="0.25">
      <c r="E731" s="6"/>
      <c r="F731" s="6"/>
      <c r="G731" s="6"/>
      <c r="H731" s="6"/>
      <c r="I731" s="6"/>
      <c r="J731" s="6"/>
      <c r="K731" s="6"/>
      <c r="L731" s="6"/>
      <c r="M731" s="6"/>
      <c r="N731" s="6"/>
      <c r="O731" s="6"/>
      <c r="P731" s="6"/>
    </row>
    <row r="732" spans="5:16" x14ac:dyDescent="0.25">
      <c r="E732" s="6"/>
      <c r="F732" s="6"/>
      <c r="G732" s="6"/>
      <c r="H732" s="6"/>
      <c r="I732" s="6"/>
      <c r="J732" s="6"/>
      <c r="K732" s="6"/>
      <c r="L732" s="6"/>
      <c r="M732" s="6"/>
      <c r="N732" s="6"/>
      <c r="O732" s="6"/>
      <c r="P732" s="6"/>
    </row>
    <row r="733" spans="5:16" x14ac:dyDescent="0.25">
      <c r="E733" s="6"/>
      <c r="F733" s="6"/>
      <c r="G733" s="6"/>
      <c r="H733" s="6"/>
      <c r="I733" s="6"/>
      <c r="J733" s="6"/>
      <c r="K733" s="6"/>
      <c r="L733" s="6"/>
      <c r="M733" s="6"/>
      <c r="N733" s="6"/>
      <c r="O733" s="6"/>
      <c r="P733" s="6"/>
    </row>
    <row r="734" spans="5:16" x14ac:dyDescent="0.25">
      <c r="E734" s="6"/>
      <c r="F734" s="6"/>
      <c r="G734" s="6"/>
      <c r="H734" s="6"/>
      <c r="I734" s="6"/>
      <c r="J734" s="6"/>
      <c r="K734" s="6"/>
      <c r="L734" s="6"/>
      <c r="M734" s="6"/>
      <c r="N734" s="6"/>
      <c r="O734" s="6"/>
      <c r="P734" s="6"/>
    </row>
    <row r="735" spans="5:16" x14ac:dyDescent="0.25">
      <c r="E735" s="6"/>
      <c r="F735" s="6"/>
      <c r="G735" s="6"/>
      <c r="H735" s="6"/>
      <c r="I735" s="6"/>
      <c r="J735" s="6"/>
      <c r="K735" s="6"/>
      <c r="L735" s="6"/>
      <c r="M735" s="6"/>
      <c r="N735" s="6"/>
      <c r="O735" s="6"/>
      <c r="P735" s="6"/>
    </row>
    <row r="736" spans="5:16" x14ac:dyDescent="0.25">
      <c r="E736" s="6"/>
      <c r="F736" s="6"/>
      <c r="G736" s="6"/>
      <c r="H736" s="6"/>
      <c r="I736" s="6"/>
      <c r="J736" s="6"/>
      <c r="K736" s="6"/>
      <c r="L736" s="6"/>
      <c r="M736" s="6"/>
      <c r="N736" s="6"/>
      <c r="O736" s="6"/>
      <c r="P736" s="6"/>
    </row>
    <row r="737" spans="5:16" x14ac:dyDescent="0.25">
      <c r="E737" s="6"/>
      <c r="F737" s="6"/>
      <c r="G737" s="6"/>
      <c r="H737" s="6"/>
      <c r="I737" s="6"/>
      <c r="J737" s="6"/>
      <c r="K737" s="6"/>
      <c r="L737" s="6"/>
      <c r="M737" s="6"/>
      <c r="N737" s="6"/>
      <c r="O737" s="6"/>
      <c r="P737" s="6"/>
    </row>
    <row r="738" spans="5:16" x14ac:dyDescent="0.25">
      <c r="E738" s="6"/>
      <c r="F738" s="6"/>
      <c r="G738" s="6"/>
      <c r="H738" s="6"/>
      <c r="I738" s="6"/>
      <c r="J738" s="6"/>
      <c r="K738" s="6"/>
      <c r="L738" s="6"/>
      <c r="M738" s="6"/>
      <c r="N738" s="6"/>
      <c r="O738" s="6"/>
      <c r="P738" s="6"/>
    </row>
    <row r="739" spans="5:16" x14ac:dyDescent="0.25">
      <c r="E739" s="6"/>
      <c r="F739" s="6"/>
      <c r="G739" s="6"/>
      <c r="H739" s="6"/>
      <c r="I739" s="6"/>
      <c r="J739" s="6"/>
      <c r="K739" s="6"/>
      <c r="L739" s="6"/>
      <c r="M739" s="6"/>
      <c r="N739" s="6"/>
      <c r="O739" s="6"/>
      <c r="P739" s="6"/>
    </row>
    <row r="740" spans="5:16" x14ac:dyDescent="0.25">
      <c r="E740" s="6"/>
      <c r="F740" s="6"/>
      <c r="G740" s="6"/>
      <c r="H740" s="6"/>
      <c r="I740" s="6"/>
      <c r="J740" s="6"/>
      <c r="K740" s="6"/>
      <c r="L740" s="6"/>
      <c r="M740" s="6"/>
      <c r="N740" s="6"/>
      <c r="O740" s="6"/>
      <c r="P740" s="6"/>
    </row>
    <row r="741" spans="5:16" x14ac:dyDescent="0.25">
      <c r="E741" s="6"/>
      <c r="F741" s="6"/>
      <c r="G741" s="6"/>
      <c r="H741" s="6"/>
      <c r="I741" s="6"/>
      <c r="J741" s="6"/>
      <c r="K741" s="6"/>
      <c r="L741" s="6"/>
      <c r="M741" s="6"/>
      <c r="N741" s="6"/>
      <c r="O741" s="6"/>
      <c r="P741" s="6"/>
    </row>
    <row r="742" spans="5:16" x14ac:dyDescent="0.25">
      <c r="E742" s="6"/>
      <c r="F742" s="6"/>
      <c r="G742" s="6"/>
      <c r="H742" s="6"/>
      <c r="I742" s="6"/>
      <c r="J742" s="6"/>
      <c r="K742" s="6"/>
      <c r="L742" s="6"/>
      <c r="M742" s="6"/>
      <c r="N742" s="6"/>
      <c r="O742" s="6"/>
      <c r="P742" s="6"/>
    </row>
    <row r="743" spans="5:16" x14ac:dyDescent="0.25">
      <c r="E743" s="6"/>
      <c r="F743" s="6"/>
      <c r="G743" s="6"/>
      <c r="H743" s="6"/>
      <c r="I743" s="6"/>
      <c r="J743" s="6"/>
      <c r="K743" s="6"/>
      <c r="L743" s="6"/>
      <c r="M743" s="6"/>
      <c r="N743" s="6"/>
      <c r="O743" s="6"/>
      <c r="P743" s="6"/>
    </row>
    <row r="744" spans="5:16" x14ac:dyDescent="0.25">
      <c r="E744" s="6"/>
      <c r="F744" s="6"/>
      <c r="G744" s="6"/>
      <c r="H744" s="6"/>
      <c r="I744" s="6"/>
      <c r="J744" s="6"/>
      <c r="K744" s="6"/>
      <c r="L744" s="6"/>
      <c r="M744" s="6"/>
      <c r="N744" s="6"/>
      <c r="O744" s="6"/>
      <c r="P744" s="6"/>
    </row>
    <row r="745" spans="5:16" x14ac:dyDescent="0.25">
      <c r="E745" s="6"/>
      <c r="F745" s="6"/>
      <c r="G745" s="6"/>
      <c r="H745" s="6"/>
      <c r="I745" s="6"/>
      <c r="J745" s="6"/>
      <c r="K745" s="6"/>
      <c r="L745" s="6"/>
      <c r="M745" s="6"/>
      <c r="N745" s="6"/>
      <c r="O745" s="6"/>
      <c r="P745" s="6"/>
    </row>
    <row r="746" spans="5:16" x14ac:dyDescent="0.25">
      <c r="E746" s="6"/>
      <c r="F746" s="6"/>
      <c r="G746" s="6"/>
      <c r="H746" s="6"/>
      <c r="I746" s="6"/>
      <c r="J746" s="6"/>
      <c r="K746" s="6"/>
      <c r="L746" s="6"/>
      <c r="M746" s="6"/>
      <c r="N746" s="6"/>
      <c r="O746" s="6"/>
      <c r="P746" s="6"/>
    </row>
    <row r="747" spans="5:16" x14ac:dyDescent="0.25">
      <c r="E747" s="6"/>
      <c r="F747" s="6"/>
      <c r="G747" s="6"/>
      <c r="H747" s="6"/>
      <c r="I747" s="6"/>
      <c r="J747" s="6"/>
      <c r="K747" s="6"/>
      <c r="L747" s="6"/>
      <c r="M747" s="6"/>
      <c r="N747" s="6"/>
      <c r="O747" s="6"/>
      <c r="P747" s="6"/>
    </row>
    <row r="748" spans="5:16" x14ac:dyDescent="0.25">
      <c r="E748" s="6"/>
      <c r="F748" s="6"/>
      <c r="G748" s="6"/>
      <c r="H748" s="6"/>
      <c r="I748" s="6"/>
      <c r="J748" s="6"/>
      <c r="K748" s="6"/>
      <c r="L748" s="6"/>
      <c r="M748" s="6"/>
      <c r="N748" s="6"/>
      <c r="O748" s="6"/>
      <c r="P748" s="6"/>
    </row>
    <row r="749" spans="5:16" x14ac:dyDescent="0.25">
      <c r="E749" s="6"/>
      <c r="F749" s="6"/>
      <c r="G749" s="6"/>
      <c r="H749" s="6"/>
      <c r="I749" s="6"/>
      <c r="J749" s="6"/>
      <c r="K749" s="6"/>
      <c r="L749" s="6"/>
      <c r="M749" s="6"/>
      <c r="N749" s="6"/>
      <c r="O749" s="6"/>
      <c r="P749" s="6"/>
    </row>
    <row r="750" spans="5:16" x14ac:dyDescent="0.25">
      <c r="E750" s="6"/>
      <c r="F750" s="6"/>
      <c r="G750" s="6"/>
      <c r="H750" s="6"/>
      <c r="I750" s="6"/>
      <c r="J750" s="6"/>
      <c r="K750" s="6"/>
      <c r="L750" s="6"/>
      <c r="M750" s="6"/>
      <c r="N750" s="6"/>
      <c r="O750" s="6"/>
      <c r="P750" s="6"/>
    </row>
    <row r="751" spans="5:16" x14ac:dyDescent="0.25">
      <c r="E751" s="6"/>
      <c r="F751" s="6"/>
      <c r="G751" s="6"/>
      <c r="H751" s="6"/>
      <c r="I751" s="6"/>
      <c r="J751" s="6"/>
      <c r="K751" s="6"/>
      <c r="L751" s="6"/>
      <c r="M751" s="6"/>
      <c r="N751" s="6"/>
      <c r="O751" s="6"/>
      <c r="P751" s="6"/>
    </row>
    <row r="752" spans="5:16" x14ac:dyDescent="0.25">
      <c r="E752" s="6"/>
      <c r="F752" s="6"/>
      <c r="G752" s="6"/>
      <c r="H752" s="6"/>
      <c r="I752" s="6"/>
      <c r="J752" s="6"/>
      <c r="K752" s="6"/>
      <c r="L752" s="6"/>
      <c r="M752" s="6"/>
      <c r="N752" s="6"/>
      <c r="O752" s="6"/>
      <c r="P752" s="6"/>
    </row>
    <row r="753" spans="5:16" x14ac:dyDescent="0.25">
      <c r="E753" s="6"/>
      <c r="F753" s="6"/>
      <c r="G753" s="6"/>
      <c r="H753" s="6"/>
      <c r="I753" s="6"/>
      <c r="J753" s="6"/>
      <c r="K753" s="6"/>
      <c r="L753" s="6"/>
      <c r="M753" s="6"/>
      <c r="N753" s="6"/>
      <c r="O753" s="6"/>
      <c r="P753" s="6"/>
    </row>
    <row r="754" spans="5:16" x14ac:dyDescent="0.25">
      <c r="E754" s="6"/>
      <c r="F754" s="6"/>
      <c r="G754" s="6"/>
      <c r="H754" s="6"/>
      <c r="I754" s="6"/>
      <c r="J754" s="6"/>
      <c r="K754" s="6"/>
      <c r="L754" s="6"/>
      <c r="M754" s="6"/>
      <c r="N754" s="6"/>
      <c r="O754" s="6"/>
      <c r="P754" s="6"/>
    </row>
    <row r="755" spans="5:16" x14ac:dyDescent="0.25">
      <c r="E755" s="6"/>
      <c r="F755" s="6"/>
      <c r="G755" s="6"/>
      <c r="H755" s="6"/>
      <c r="I755" s="6"/>
      <c r="J755" s="6"/>
      <c r="K755" s="6"/>
      <c r="L755" s="6"/>
      <c r="M755" s="6"/>
      <c r="N755" s="6"/>
      <c r="O755" s="6"/>
      <c r="P755" s="6"/>
    </row>
  </sheetData>
  <mergeCells count="1">
    <mergeCell ref="A1:G1"/>
  </mergeCells>
  <pageMargins left="0.7" right="0.7" top="0.75" bottom="0.75" header="0.3" footer="0.3"/>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5"/>
  <dimension ref="A1:O354"/>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2808</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60" x14ac:dyDescent="0.25">
      <c r="A3" s="9">
        <v>40942</v>
      </c>
      <c r="B3" s="8" t="s">
        <v>392</v>
      </c>
      <c r="C3" s="8" t="s">
        <v>616</v>
      </c>
      <c r="D3" s="8" t="s">
        <v>172</v>
      </c>
      <c r="E3" s="6" t="s">
        <v>1612</v>
      </c>
      <c r="F3" s="6" t="s">
        <v>1613</v>
      </c>
      <c r="G3" s="6"/>
    </row>
    <row r="4" spans="1:15" ht="180" x14ac:dyDescent="0.25">
      <c r="A4" s="9">
        <v>40942</v>
      </c>
      <c r="B4" s="8" t="s">
        <v>392</v>
      </c>
      <c r="C4" s="8" t="s">
        <v>318</v>
      </c>
      <c r="D4" s="8" t="s">
        <v>172</v>
      </c>
      <c r="E4" s="6" t="s">
        <v>1615</v>
      </c>
      <c r="F4" s="6" t="s">
        <v>1614</v>
      </c>
      <c r="G4" s="6"/>
    </row>
    <row r="5" spans="1:15" ht="120" x14ac:dyDescent="0.25">
      <c r="A5" s="9">
        <v>41177</v>
      </c>
      <c r="B5" s="8" t="s">
        <v>345</v>
      </c>
      <c r="C5" s="8" t="s">
        <v>468</v>
      </c>
      <c r="D5" s="8" t="s">
        <v>172</v>
      </c>
      <c r="E5" s="6" t="s">
        <v>1617</v>
      </c>
      <c r="F5" s="6" t="s">
        <v>1616</v>
      </c>
      <c r="G5" s="6" t="s">
        <v>1627</v>
      </c>
    </row>
    <row r="6" spans="1:15" ht="105" x14ac:dyDescent="0.25">
      <c r="A6" s="9">
        <v>41177</v>
      </c>
      <c r="B6" s="8" t="s">
        <v>345</v>
      </c>
      <c r="C6" s="8" t="s">
        <v>468</v>
      </c>
      <c r="D6" s="8" t="s">
        <v>172</v>
      </c>
      <c r="E6" s="6" t="s">
        <v>1619</v>
      </c>
      <c r="F6" s="6" t="s">
        <v>1618</v>
      </c>
      <c r="G6" s="6" t="s">
        <v>1628</v>
      </c>
    </row>
    <row r="7" spans="1:15" ht="105" x14ac:dyDescent="0.25">
      <c r="A7" s="9">
        <v>41177</v>
      </c>
      <c r="B7" s="8" t="s">
        <v>345</v>
      </c>
      <c r="C7" s="8" t="s">
        <v>468</v>
      </c>
      <c r="D7" s="8" t="s">
        <v>172</v>
      </c>
      <c r="E7" s="6" t="s">
        <v>831</v>
      </c>
      <c r="F7" s="6" t="s">
        <v>1620</v>
      </c>
      <c r="G7" s="6" t="s">
        <v>1629</v>
      </c>
    </row>
    <row r="8" spans="1:15" ht="90" x14ac:dyDescent="0.25">
      <c r="A8" s="9">
        <v>41177</v>
      </c>
      <c r="B8" s="8" t="s">
        <v>345</v>
      </c>
      <c r="C8" s="8" t="s">
        <v>468</v>
      </c>
      <c r="D8" s="8" t="s">
        <v>172</v>
      </c>
      <c r="E8" s="15" t="s">
        <v>1622</v>
      </c>
      <c r="F8" s="6" t="s">
        <v>1621</v>
      </c>
      <c r="G8" s="6"/>
    </row>
    <row r="9" spans="1:15" ht="210" x14ac:dyDescent="0.25">
      <c r="A9" s="9">
        <v>41177</v>
      </c>
      <c r="B9" s="8" t="s">
        <v>345</v>
      </c>
      <c r="C9" s="8" t="s">
        <v>468</v>
      </c>
      <c r="D9" s="8" t="s">
        <v>172</v>
      </c>
      <c r="E9" s="6" t="s">
        <v>1624</v>
      </c>
      <c r="F9" s="6" t="s">
        <v>1623</v>
      </c>
      <c r="G9" s="6" t="s">
        <v>1630</v>
      </c>
    </row>
    <row r="10" spans="1:15" ht="120" x14ac:dyDescent="0.25">
      <c r="A10" s="9">
        <v>41177</v>
      </c>
      <c r="B10" s="8" t="s">
        <v>345</v>
      </c>
      <c r="C10" s="8" t="s">
        <v>470</v>
      </c>
      <c r="D10" s="8" t="s">
        <v>172</v>
      </c>
      <c r="E10" s="6" t="s">
        <v>1626</v>
      </c>
      <c r="F10" s="6" t="s">
        <v>1625</v>
      </c>
      <c r="G10" s="6" t="s">
        <v>1631</v>
      </c>
    </row>
    <row r="11" spans="1:15" x14ac:dyDescent="0.25">
      <c r="A11" s="9"/>
      <c r="B11" s="8"/>
      <c r="C11" s="8"/>
      <c r="D11" s="8"/>
      <c r="E11" s="6"/>
      <c r="F11" s="6"/>
      <c r="G11" s="6"/>
    </row>
    <row r="12" spans="1:15" x14ac:dyDescent="0.25">
      <c r="A12" s="9"/>
      <c r="B12" s="8"/>
      <c r="C12" s="8"/>
      <c r="D12" s="8"/>
      <c r="E12" s="6"/>
      <c r="F12" s="6"/>
      <c r="G12" s="6"/>
    </row>
    <row r="13" spans="1:15" x14ac:dyDescent="0.25">
      <c r="A13" s="9"/>
      <c r="B13" s="8"/>
      <c r="C13" s="8"/>
      <c r="D13" s="8"/>
      <c r="E13" s="6"/>
      <c r="F13" s="6"/>
      <c r="G13" s="6"/>
    </row>
    <row r="14" spans="1:15" x14ac:dyDescent="0.25">
      <c r="A14" s="9"/>
      <c r="B14" s="8"/>
      <c r="C14" s="8"/>
      <c r="D14" s="8"/>
      <c r="E14" s="6"/>
      <c r="F14" s="6"/>
      <c r="G14" s="6"/>
    </row>
    <row r="15" spans="1:15" x14ac:dyDescent="0.25">
      <c r="A15" s="9"/>
      <c r="B15" s="8"/>
      <c r="C15" s="8"/>
      <c r="D15" s="8"/>
      <c r="E15" s="6"/>
      <c r="F15" s="6"/>
      <c r="G15" s="6"/>
    </row>
    <row r="16" spans="1:15" x14ac:dyDescent="0.25">
      <c r="A16" s="9"/>
      <c r="B16" s="8"/>
      <c r="C16" s="8"/>
      <c r="D16" s="8"/>
      <c r="E16" s="6"/>
      <c r="F16" s="6"/>
      <c r="G16" s="6"/>
    </row>
    <row r="17" spans="1:7" x14ac:dyDescent="0.25">
      <c r="A17" s="9"/>
      <c r="B17" s="8"/>
      <c r="C17" s="8"/>
      <c r="D17" s="8"/>
      <c r="E17" s="6"/>
      <c r="F17" s="6"/>
      <c r="G17" s="6"/>
    </row>
    <row r="18" spans="1:7" x14ac:dyDescent="0.25">
      <c r="A18" s="9"/>
      <c r="B18" s="8"/>
      <c r="C18" s="8"/>
      <c r="D18" s="8"/>
      <c r="E18" s="6"/>
      <c r="F18" s="6"/>
      <c r="G18" s="6"/>
    </row>
    <row r="19" spans="1:7" x14ac:dyDescent="0.25">
      <c r="A19" s="9"/>
      <c r="B19" s="8"/>
      <c r="C19" s="8"/>
      <c r="D19" s="8"/>
      <c r="E19" s="6"/>
      <c r="F19" s="6"/>
      <c r="G19" s="6"/>
    </row>
    <row r="20" spans="1:7" x14ac:dyDescent="0.25">
      <c r="A20" s="9"/>
      <c r="B20" s="8"/>
      <c r="C20" s="8"/>
      <c r="D20" s="8"/>
      <c r="E20" s="6"/>
      <c r="F20" s="6"/>
      <c r="G20" s="6"/>
    </row>
    <row r="21" spans="1:7" x14ac:dyDescent="0.25">
      <c r="A21" s="9"/>
      <c r="B21" s="8"/>
      <c r="C21" s="8"/>
      <c r="D21" s="8"/>
      <c r="E21" s="6"/>
      <c r="F21" s="6"/>
      <c r="G21" s="6"/>
    </row>
    <row r="22" spans="1:7" x14ac:dyDescent="0.25">
      <c r="A22" s="9"/>
      <c r="B22" s="8"/>
      <c r="C22" s="8"/>
      <c r="D22" s="8"/>
      <c r="E22" s="6"/>
      <c r="F22" s="6"/>
      <c r="G22" s="6"/>
    </row>
    <row r="23" spans="1:7" x14ac:dyDescent="0.25">
      <c r="A23" s="9"/>
      <c r="B23" s="8"/>
      <c r="C23" s="8"/>
      <c r="D23" s="8"/>
      <c r="E23" s="6"/>
      <c r="F23" s="6"/>
      <c r="G23" s="6"/>
    </row>
    <row r="24" spans="1:7" x14ac:dyDescent="0.25">
      <c r="A24" s="9"/>
      <c r="B24" s="8"/>
      <c r="C24" s="8"/>
      <c r="D24" s="8"/>
      <c r="E24" s="6"/>
      <c r="F24" s="6"/>
      <c r="G24" s="6"/>
    </row>
    <row r="25" spans="1:7" x14ac:dyDescent="0.25">
      <c r="A25" s="9"/>
      <c r="B25" s="8"/>
      <c r="C25" s="8"/>
      <c r="D25" s="8"/>
      <c r="E25" s="6"/>
      <c r="F25" s="6"/>
      <c r="G25" s="6"/>
    </row>
    <row r="26" spans="1:7" x14ac:dyDescent="0.25">
      <c r="A26" s="9"/>
      <c r="B26" s="8"/>
      <c r="C26" s="8"/>
      <c r="D26" s="8"/>
      <c r="E26" s="6"/>
      <c r="F26" s="6"/>
      <c r="G26" s="6"/>
    </row>
    <row r="27" spans="1:7" x14ac:dyDescent="0.25">
      <c r="A27" s="9"/>
      <c r="B27" s="8"/>
      <c r="C27" s="8"/>
      <c r="D27" s="8"/>
      <c r="E27" s="6"/>
      <c r="F27" s="6"/>
      <c r="G27" s="6"/>
    </row>
    <row r="28" spans="1:7" x14ac:dyDescent="0.25">
      <c r="A28" s="9"/>
      <c r="B28" s="8"/>
      <c r="C28" s="8"/>
      <c r="D28" s="8"/>
      <c r="E28" s="6"/>
      <c r="F28" s="6"/>
      <c r="G28" s="6"/>
    </row>
    <row r="29" spans="1:7" x14ac:dyDescent="0.25">
      <c r="A29" s="9"/>
      <c r="B29" s="8"/>
      <c r="C29" s="8"/>
      <c r="D29" s="8"/>
      <c r="E29" s="6"/>
      <c r="F29" s="6"/>
      <c r="G29" s="6"/>
    </row>
    <row r="30" spans="1:7" x14ac:dyDescent="0.25">
      <c r="A30" s="9"/>
      <c r="B30" s="8"/>
      <c r="C30" s="8"/>
      <c r="D30" s="8"/>
      <c r="E30" s="6"/>
      <c r="F30" s="6"/>
      <c r="G30" s="6"/>
    </row>
    <row r="31" spans="1:7" x14ac:dyDescent="0.25">
      <c r="A31" s="9"/>
      <c r="B31" s="8"/>
      <c r="C31" s="8"/>
      <c r="D31" s="8"/>
      <c r="E31" s="6"/>
      <c r="F31" s="6"/>
      <c r="G31" s="6"/>
    </row>
    <row r="32" spans="1:7" x14ac:dyDescent="0.25">
      <c r="A32" s="9"/>
      <c r="B32" s="8"/>
      <c r="C32" s="8"/>
      <c r="D32" s="8"/>
      <c r="E32" s="6"/>
      <c r="F32" s="6"/>
      <c r="G32" s="6"/>
    </row>
    <row r="33" spans="1:7" x14ac:dyDescent="0.25">
      <c r="A33" s="9"/>
      <c r="B33" s="8"/>
      <c r="C33" s="8"/>
      <c r="D33" s="8"/>
      <c r="E33" s="6"/>
      <c r="F33" s="6"/>
      <c r="G33" s="6"/>
    </row>
    <row r="34" spans="1:7" x14ac:dyDescent="0.25">
      <c r="A34" s="9"/>
      <c r="B34" s="8"/>
      <c r="C34" s="8"/>
      <c r="D34" s="8"/>
      <c r="E34" s="6"/>
      <c r="F34" s="6"/>
      <c r="G34" s="6"/>
    </row>
    <row r="35" spans="1:7" x14ac:dyDescent="0.25">
      <c r="A35" s="9"/>
      <c r="B35" s="8"/>
      <c r="C35" s="8"/>
      <c r="D35" s="8"/>
      <c r="E35" s="6"/>
      <c r="F35" s="6"/>
      <c r="G35" s="6"/>
    </row>
    <row r="36" spans="1:7" x14ac:dyDescent="0.25">
      <c r="A36" s="9"/>
      <c r="B36" s="8"/>
      <c r="C36" s="8"/>
      <c r="D36" s="8"/>
      <c r="E36" s="6"/>
      <c r="F36" s="6"/>
      <c r="G36" s="6"/>
    </row>
    <row r="37" spans="1:7" x14ac:dyDescent="0.25">
      <c r="A37" s="9"/>
      <c r="B37" s="8"/>
      <c r="C37" s="8"/>
      <c r="D37" s="8"/>
      <c r="E37" s="6"/>
      <c r="F37" s="6"/>
      <c r="G37" s="6"/>
    </row>
    <row r="38" spans="1:7" x14ac:dyDescent="0.25">
      <c r="A38" s="9"/>
      <c r="B38" s="8"/>
      <c r="C38" s="8"/>
      <c r="D38" s="8"/>
      <c r="E38" s="6"/>
      <c r="F38" s="6"/>
      <c r="G38" s="6"/>
    </row>
    <row r="39" spans="1:7" x14ac:dyDescent="0.25">
      <c r="A39" s="9"/>
      <c r="B39" s="8"/>
      <c r="C39" s="8"/>
      <c r="D39" s="8"/>
      <c r="E39" s="6"/>
      <c r="F39" s="6"/>
      <c r="G39" s="6"/>
    </row>
    <row r="40" spans="1:7" x14ac:dyDescent="0.25">
      <c r="A40" s="9"/>
      <c r="B40" s="8"/>
      <c r="C40" s="8"/>
      <c r="D40" s="8"/>
      <c r="E40" s="6"/>
      <c r="F40" s="6"/>
      <c r="G40" s="6"/>
    </row>
    <row r="41" spans="1:7" x14ac:dyDescent="0.25">
      <c r="A41" s="9"/>
      <c r="B41" s="8"/>
      <c r="C41" s="8"/>
      <c r="D41" s="8"/>
      <c r="E41" s="6"/>
      <c r="F41" s="6"/>
      <c r="G41" s="6"/>
    </row>
    <row r="42" spans="1:7" x14ac:dyDescent="0.25">
      <c r="A42" s="9"/>
      <c r="B42" s="8"/>
      <c r="C42" s="8"/>
      <c r="D42" s="8"/>
      <c r="E42" s="6"/>
      <c r="F42" s="6"/>
      <c r="G42" s="6"/>
    </row>
    <row r="43" spans="1:7" x14ac:dyDescent="0.25">
      <c r="A43" s="9"/>
      <c r="B43" s="8"/>
      <c r="C43" s="8"/>
      <c r="D43" s="8"/>
      <c r="E43" s="6"/>
      <c r="F43" s="6"/>
      <c r="G43" s="6"/>
    </row>
    <row r="44" spans="1:7" x14ac:dyDescent="0.25">
      <c r="A44" s="9"/>
      <c r="B44" s="8"/>
      <c r="C44" s="8"/>
      <c r="D44" s="8"/>
      <c r="E44" s="6"/>
      <c r="F44" s="6"/>
      <c r="G44" s="6"/>
    </row>
    <row r="45" spans="1:7" x14ac:dyDescent="0.25">
      <c r="A45" s="9"/>
      <c r="B45" s="8"/>
      <c r="C45" s="8"/>
      <c r="D45" s="8"/>
      <c r="E45" s="6"/>
      <c r="F45" s="6"/>
      <c r="G45" s="6"/>
    </row>
    <row r="46" spans="1:7" x14ac:dyDescent="0.25">
      <c r="A46" s="9"/>
      <c r="B46" s="8"/>
      <c r="C46" s="8"/>
      <c r="D46" s="8"/>
      <c r="E46" s="6"/>
      <c r="F46" s="6"/>
      <c r="G46" s="6"/>
    </row>
    <row r="47" spans="1:7" x14ac:dyDescent="0.25">
      <c r="A47" s="9"/>
      <c r="B47" s="8"/>
      <c r="C47" s="8"/>
      <c r="D47" s="8"/>
      <c r="E47" s="6"/>
      <c r="F47" s="6"/>
      <c r="G47" s="6"/>
    </row>
    <row r="48" spans="1:7" x14ac:dyDescent="0.25">
      <c r="A48" s="9"/>
      <c r="B48" s="8"/>
      <c r="C48" s="8"/>
      <c r="D48" s="8"/>
      <c r="E48" s="6"/>
      <c r="F48" s="6"/>
      <c r="G48" s="6"/>
    </row>
    <row r="49" spans="1:7" x14ac:dyDescent="0.25">
      <c r="A49" s="9"/>
      <c r="B49" s="8"/>
      <c r="C49" s="8"/>
      <c r="D49" s="8"/>
      <c r="E49" s="6"/>
      <c r="F49" s="6"/>
      <c r="G49" s="6"/>
    </row>
    <row r="50" spans="1:7" x14ac:dyDescent="0.25">
      <c r="A50" s="9"/>
      <c r="B50" s="8"/>
      <c r="C50" s="8"/>
      <c r="D50" s="8"/>
      <c r="E50" s="6"/>
      <c r="F50" s="6"/>
      <c r="G50" s="6"/>
    </row>
    <row r="51" spans="1:7" x14ac:dyDescent="0.25">
      <c r="A51" s="9"/>
      <c r="B51" s="8"/>
      <c r="C51" s="8"/>
      <c r="D51" s="8"/>
      <c r="E51" s="6"/>
      <c r="F51" s="6"/>
      <c r="G51" s="6"/>
    </row>
    <row r="52" spans="1:7" x14ac:dyDescent="0.25">
      <c r="A52" s="9"/>
      <c r="B52" s="8"/>
      <c r="C52" s="8"/>
      <c r="D52" s="8"/>
      <c r="E52" s="6"/>
      <c r="F52" s="6"/>
      <c r="G52" s="6"/>
    </row>
    <row r="53" spans="1:7" x14ac:dyDescent="0.25">
      <c r="A53" s="9"/>
      <c r="B53" s="8"/>
      <c r="C53" s="8"/>
      <c r="D53" s="8"/>
      <c r="E53" s="6"/>
      <c r="F53" s="6"/>
      <c r="G53" s="6"/>
    </row>
    <row r="54" spans="1:7" x14ac:dyDescent="0.25">
      <c r="A54" s="9"/>
      <c r="B54" s="8"/>
      <c r="C54" s="8"/>
      <c r="D54" s="8"/>
      <c r="E54" s="6"/>
      <c r="F54" s="6"/>
      <c r="G54" s="6"/>
    </row>
    <row r="55" spans="1:7" x14ac:dyDescent="0.25">
      <c r="A55" s="9"/>
      <c r="B55" s="8"/>
      <c r="C55" s="8"/>
      <c r="D55" s="8"/>
      <c r="E55" s="6"/>
      <c r="F55" s="6"/>
      <c r="G55" s="6"/>
    </row>
    <row r="56" spans="1:7" x14ac:dyDescent="0.25">
      <c r="A56" s="9"/>
      <c r="B56" s="8"/>
      <c r="C56" s="8"/>
      <c r="D56" s="8"/>
      <c r="E56" s="6"/>
      <c r="F56" s="6"/>
      <c r="G56" s="6"/>
    </row>
    <row r="57" spans="1:7" x14ac:dyDescent="0.25">
      <c r="A57" s="9"/>
      <c r="B57" s="8"/>
      <c r="C57" s="8"/>
      <c r="D57" s="8"/>
      <c r="E57" s="6"/>
      <c r="F57" s="6"/>
      <c r="G57" s="6"/>
    </row>
    <row r="58" spans="1:7" x14ac:dyDescent="0.25">
      <c r="A58" s="9"/>
      <c r="B58" s="8"/>
      <c r="C58" s="8"/>
      <c r="D58" s="8"/>
      <c r="E58" s="6"/>
      <c r="F58" s="6"/>
      <c r="G58" s="6"/>
    </row>
    <row r="59" spans="1:7" x14ac:dyDescent="0.25">
      <c r="A59" s="9"/>
      <c r="B59" s="8"/>
      <c r="C59" s="8"/>
      <c r="D59" s="8"/>
      <c r="E59" s="6"/>
      <c r="F59" s="6"/>
      <c r="G59" s="6"/>
    </row>
    <row r="60" spans="1:7" x14ac:dyDescent="0.25">
      <c r="A60" s="9"/>
      <c r="B60" s="8"/>
      <c r="C60" s="8"/>
      <c r="D60" s="8"/>
      <c r="E60" s="6"/>
      <c r="F60" s="6"/>
      <c r="G60" s="6"/>
    </row>
    <row r="61" spans="1:7" x14ac:dyDescent="0.25">
      <c r="A61" s="9"/>
      <c r="B61" s="8"/>
      <c r="C61" s="8"/>
      <c r="D61" s="8"/>
      <c r="E61" s="6"/>
      <c r="F61" s="6"/>
      <c r="G61" s="6"/>
    </row>
    <row r="62" spans="1:7" x14ac:dyDescent="0.25">
      <c r="A62" s="9"/>
      <c r="B62" s="8"/>
      <c r="C62" s="8"/>
      <c r="D62" s="8"/>
      <c r="E62" s="6"/>
      <c r="F62" s="6"/>
      <c r="G62" s="6"/>
    </row>
    <row r="63" spans="1:7" x14ac:dyDescent="0.25">
      <c r="A63" s="9"/>
      <c r="B63" s="8"/>
      <c r="C63" s="8"/>
      <c r="D63" s="8"/>
      <c r="E63" s="6"/>
      <c r="F63" s="6"/>
      <c r="G63" s="6"/>
    </row>
    <row r="64" spans="1:7" x14ac:dyDescent="0.25">
      <c r="A64" s="9"/>
      <c r="B64" s="8"/>
      <c r="C64" s="8"/>
      <c r="D64" s="8"/>
      <c r="E64" s="6"/>
      <c r="F64" s="6"/>
      <c r="G64" s="6"/>
    </row>
    <row r="65" spans="1:7" x14ac:dyDescent="0.25">
      <c r="A65" s="9"/>
      <c r="B65" s="8"/>
      <c r="C65" s="8"/>
      <c r="D65" s="8"/>
      <c r="E65" s="6"/>
      <c r="F65" s="6"/>
      <c r="G65" s="6"/>
    </row>
    <row r="66" spans="1:7" x14ac:dyDescent="0.25">
      <c r="A66" s="9"/>
      <c r="B66" s="8"/>
      <c r="C66" s="8"/>
      <c r="D66" s="8"/>
      <c r="E66" s="6"/>
      <c r="F66" s="6"/>
      <c r="G66" s="6"/>
    </row>
    <row r="67" spans="1:7" x14ac:dyDescent="0.25">
      <c r="A67" s="9"/>
      <c r="B67" s="8"/>
      <c r="C67" s="8"/>
      <c r="D67" s="8"/>
      <c r="E67" s="6"/>
      <c r="F67" s="6"/>
      <c r="G67" s="6"/>
    </row>
    <row r="68" spans="1:7" x14ac:dyDescent="0.25">
      <c r="A68" s="9"/>
      <c r="B68" s="8"/>
      <c r="C68" s="8"/>
      <c r="D68" s="8"/>
      <c r="E68" s="6"/>
      <c r="F68" s="6"/>
      <c r="G68" s="6"/>
    </row>
    <row r="69" spans="1:7" x14ac:dyDescent="0.25">
      <c r="A69" s="9"/>
      <c r="B69" s="8"/>
      <c r="C69" s="8"/>
      <c r="D69" s="8"/>
      <c r="E69" s="6"/>
      <c r="F69" s="6"/>
      <c r="G69" s="6"/>
    </row>
    <row r="70" spans="1:7" x14ac:dyDescent="0.25">
      <c r="A70" s="9"/>
      <c r="B70" s="8"/>
      <c r="C70" s="8"/>
      <c r="D70" s="8"/>
      <c r="E70" s="6"/>
      <c r="F70" s="6"/>
      <c r="G70" s="6"/>
    </row>
    <row r="71" spans="1:7" x14ac:dyDescent="0.25">
      <c r="A71" s="9"/>
      <c r="B71" s="8"/>
      <c r="C71" s="8"/>
      <c r="D71" s="8"/>
      <c r="E71" s="6"/>
      <c r="F71" s="6"/>
      <c r="G71" s="6"/>
    </row>
    <row r="72" spans="1:7" x14ac:dyDescent="0.25">
      <c r="A72" s="9"/>
      <c r="B72" s="8"/>
      <c r="C72" s="8"/>
      <c r="D72" s="8"/>
      <c r="E72" s="6"/>
      <c r="F72" s="6"/>
      <c r="G72" s="6"/>
    </row>
    <row r="73" spans="1:7" x14ac:dyDescent="0.25">
      <c r="A73" s="9"/>
      <c r="B73" s="8"/>
      <c r="C73" s="8"/>
      <c r="D73" s="8"/>
      <c r="E73" s="6"/>
      <c r="F73" s="6"/>
      <c r="G73" s="6"/>
    </row>
    <row r="74" spans="1:7" x14ac:dyDescent="0.25">
      <c r="A74" s="9"/>
      <c r="B74" s="8"/>
      <c r="C74" s="8"/>
      <c r="D74" s="8"/>
      <c r="E74" s="6"/>
      <c r="F74" s="6"/>
      <c r="G74" s="6"/>
    </row>
    <row r="75" spans="1:7" x14ac:dyDescent="0.25">
      <c r="A75" s="9"/>
      <c r="B75" s="8"/>
      <c r="C75" s="8"/>
      <c r="D75" s="8"/>
      <c r="E75" s="6"/>
      <c r="F75" s="6"/>
      <c r="G75" s="6"/>
    </row>
    <row r="76" spans="1:7" x14ac:dyDescent="0.25">
      <c r="A76" s="9"/>
      <c r="B76" s="8"/>
      <c r="C76" s="8"/>
      <c r="D76" s="8"/>
      <c r="E76" s="6"/>
      <c r="F76" s="6"/>
      <c r="G76" s="6"/>
    </row>
    <row r="77" spans="1:7" x14ac:dyDescent="0.25">
      <c r="A77" s="9"/>
      <c r="B77" s="8"/>
      <c r="C77" s="8"/>
      <c r="D77" s="8"/>
      <c r="E77" s="6"/>
      <c r="F77" s="6"/>
      <c r="G77" s="6"/>
    </row>
    <row r="78" spans="1:7" x14ac:dyDescent="0.25">
      <c r="A78" s="9"/>
      <c r="B78" s="8"/>
      <c r="C78" s="8"/>
      <c r="D78" s="8"/>
      <c r="E78" s="6"/>
      <c r="F78" s="6"/>
      <c r="G78" s="6"/>
    </row>
    <row r="79" spans="1:7" x14ac:dyDescent="0.25">
      <c r="A79" s="9"/>
      <c r="B79" s="8"/>
      <c r="C79" s="8"/>
      <c r="D79" s="8"/>
      <c r="E79" s="6"/>
      <c r="F79" s="6"/>
      <c r="G79" s="6"/>
    </row>
    <row r="80" spans="1:7" x14ac:dyDescent="0.25">
      <c r="A80" s="9"/>
      <c r="B80" s="8"/>
      <c r="C80" s="8"/>
      <c r="D80" s="8"/>
      <c r="E80" s="6"/>
      <c r="F80" s="6"/>
      <c r="G80" s="6"/>
    </row>
    <row r="81" spans="1:7" x14ac:dyDescent="0.25">
      <c r="A81" s="9"/>
      <c r="B81" s="8"/>
      <c r="C81" s="8"/>
      <c r="D81" s="8"/>
      <c r="E81" s="6"/>
      <c r="F81" s="6"/>
      <c r="G81" s="6"/>
    </row>
    <row r="82" spans="1:7" x14ac:dyDescent="0.25">
      <c r="A82" s="9"/>
      <c r="B82" s="8"/>
      <c r="C82" s="8"/>
      <c r="D82" s="8"/>
      <c r="E82" s="6"/>
      <c r="F82" s="6"/>
      <c r="G82" s="6"/>
    </row>
    <row r="83" spans="1:7" x14ac:dyDescent="0.25">
      <c r="A83" s="9"/>
      <c r="B83" s="8"/>
      <c r="C83" s="8"/>
      <c r="D83" s="8"/>
      <c r="E83" s="6"/>
      <c r="F83" s="6"/>
      <c r="G83" s="6"/>
    </row>
    <row r="84" spans="1:7" x14ac:dyDescent="0.25">
      <c r="A84" s="9"/>
      <c r="B84" s="8"/>
      <c r="C84" s="8"/>
      <c r="D84" s="8"/>
      <c r="E84" s="6"/>
      <c r="F84" s="6"/>
      <c r="G84" s="6"/>
    </row>
    <row r="85" spans="1:7" x14ac:dyDescent="0.25">
      <c r="A85" s="9"/>
      <c r="B85" s="8"/>
      <c r="C85" s="8"/>
      <c r="D85" s="8"/>
      <c r="E85" s="6"/>
      <c r="F85" s="6"/>
      <c r="G85" s="6"/>
    </row>
    <row r="86" spans="1:7" x14ac:dyDescent="0.25">
      <c r="A86" s="9"/>
      <c r="B86" s="8"/>
      <c r="C86" s="8"/>
      <c r="D86" s="8"/>
      <c r="E86" s="6"/>
      <c r="F86" s="6"/>
      <c r="G86" s="6"/>
    </row>
    <row r="87" spans="1:7" x14ac:dyDescent="0.25">
      <c r="A87" s="9"/>
      <c r="B87" s="8"/>
      <c r="C87" s="8"/>
      <c r="D87" s="8"/>
      <c r="E87" s="6"/>
      <c r="F87" s="6"/>
      <c r="G87" s="6"/>
    </row>
    <row r="88" spans="1:7" x14ac:dyDescent="0.25">
      <c r="A88" s="9"/>
      <c r="B88" s="8"/>
      <c r="C88" s="8"/>
      <c r="D88" s="8"/>
      <c r="E88" s="6"/>
      <c r="F88" s="6"/>
      <c r="G88" s="6"/>
    </row>
    <row r="89" spans="1:7" x14ac:dyDescent="0.25">
      <c r="A89" s="9"/>
      <c r="B89" s="8"/>
      <c r="C89" s="8"/>
      <c r="D89" s="8"/>
      <c r="E89" s="6"/>
      <c r="F89" s="6"/>
      <c r="G89" s="6"/>
    </row>
    <row r="90" spans="1:7" x14ac:dyDescent="0.25">
      <c r="A90" s="9"/>
      <c r="B90" s="8"/>
      <c r="C90" s="8"/>
      <c r="D90" s="8"/>
      <c r="E90" s="6"/>
      <c r="F90" s="6"/>
      <c r="G90" s="6"/>
    </row>
    <row r="91" spans="1:7" x14ac:dyDescent="0.25">
      <c r="A91" s="9"/>
      <c r="B91" s="8"/>
      <c r="C91" s="8"/>
      <c r="D91" s="8"/>
      <c r="E91" s="6"/>
      <c r="F91" s="6"/>
      <c r="G91" s="6"/>
    </row>
    <row r="92" spans="1:7" x14ac:dyDescent="0.25">
      <c r="A92" s="9"/>
      <c r="B92" s="8"/>
      <c r="C92" s="8"/>
      <c r="D92" s="8"/>
      <c r="E92" s="6"/>
      <c r="F92" s="6"/>
      <c r="G92" s="6"/>
    </row>
    <row r="93" spans="1:7" x14ac:dyDescent="0.25">
      <c r="A93" s="9"/>
      <c r="B93" s="8"/>
      <c r="C93" s="8"/>
      <c r="D93" s="8"/>
      <c r="E93" s="6"/>
      <c r="F93" s="6"/>
      <c r="G93" s="6"/>
    </row>
    <row r="94" spans="1:7" x14ac:dyDescent="0.25">
      <c r="A94" s="9"/>
      <c r="B94" s="8"/>
      <c r="C94" s="8"/>
      <c r="D94" s="8"/>
      <c r="E94" s="6"/>
      <c r="F94" s="6"/>
      <c r="G94" s="6"/>
    </row>
    <row r="95" spans="1:7" x14ac:dyDescent="0.25">
      <c r="A95" s="9"/>
      <c r="B95" s="8"/>
      <c r="C95" s="8"/>
      <c r="D95" s="8"/>
      <c r="E95" s="6"/>
      <c r="F95" s="6"/>
      <c r="G95" s="6"/>
    </row>
    <row r="96" spans="1:7" x14ac:dyDescent="0.25">
      <c r="A96" s="9"/>
      <c r="B96" s="8"/>
      <c r="C96" s="8"/>
      <c r="D96" s="8"/>
      <c r="E96" s="6"/>
      <c r="F96" s="6"/>
      <c r="G96" s="6"/>
    </row>
    <row r="97" spans="1:7" x14ac:dyDescent="0.25">
      <c r="A97" s="9"/>
      <c r="B97" s="8"/>
      <c r="C97" s="8"/>
      <c r="D97" s="8"/>
      <c r="E97" s="6"/>
      <c r="F97" s="6"/>
      <c r="G97" s="6"/>
    </row>
    <row r="98" spans="1:7" x14ac:dyDescent="0.25">
      <c r="A98" s="9"/>
      <c r="B98" s="8"/>
      <c r="C98" s="8"/>
      <c r="D98" s="8"/>
      <c r="E98" s="6"/>
      <c r="F98" s="6"/>
      <c r="G98" s="6"/>
    </row>
    <row r="99" spans="1:7" x14ac:dyDescent="0.25">
      <c r="A99" s="9"/>
      <c r="B99" s="8"/>
      <c r="C99" s="8"/>
      <c r="D99" s="8"/>
      <c r="E99" s="6"/>
      <c r="F99" s="6"/>
      <c r="G99" s="6"/>
    </row>
    <row r="100" spans="1:7" x14ac:dyDescent="0.25">
      <c r="A100" s="9"/>
      <c r="B100" s="8"/>
      <c r="C100" s="8"/>
      <c r="D100" s="8"/>
      <c r="E100" s="6"/>
      <c r="F100" s="6"/>
      <c r="G100" s="6"/>
    </row>
    <row r="101" spans="1:7" x14ac:dyDescent="0.25">
      <c r="A101" s="9"/>
      <c r="B101" s="8"/>
      <c r="C101" s="8"/>
      <c r="D101" s="8"/>
      <c r="E101" s="6"/>
      <c r="F101" s="6"/>
      <c r="G101" s="6"/>
    </row>
    <row r="102" spans="1:7" x14ac:dyDescent="0.25">
      <c r="A102" s="9"/>
      <c r="B102" s="8"/>
      <c r="C102" s="8"/>
      <c r="D102" s="8"/>
      <c r="E102" s="6"/>
      <c r="F102" s="6"/>
      <c r="G102" s="6"/>
    </row>
    <row r="103" spans="1:7" x14ac:dyDescent="0.25">
      <c r="A103" s="9"/>
      <c r="B103" s="8"/>
      <c r="C103" s="8"/>
      <c r="D103" s="8"/>
      <c r="E103" s="6"/>
      <c r="F103" s="6"/>
      <c r="G103" s="6"/>
    </row>
    <row r="104" spans="1:7" x14ac:dyDescent="0.25">
      <c r="A104" s="9"/>
      <c r="B104" s="8"/>
      <c r="C104" s="8"/>
      <c r="D104" s="8"/>
      <c r="E104" s="6"/>
      <c r="F104" s="6"/>
      <c r="G104" s="6"/>
    </row>
    <row r="105" spans="1:7" x14ac:dyDescent="0.25">
      <c r="A105" s="9"/>
      <c r="B105" s="8"/>
      <c r="C105" s="8"/>
      <c r="D105" s="8"/>
      <c r="E105" s="6"/>
      <c r="F105" s="6"/>
      <c r="G105" s="6"/>
    </row>
    <row r="106" spans="1:7" x14ac:dyDescent="0.25">
      <c r="A106" s="9"/>
      <c r="B106" s="8"/>
      <c r="C106" s="8"/>
      <c r="D106" s="8"/>
      <c r="E106" s="6"/>
      <c r="F106" s="6"/>
      <c r="G106" s="6"/>
    </row>
    <row r="107" spans="1:7" x14ac:dyDescent="0.25">
      <c r="A107" s="9"/>
      <c r="B107" s="8"/>
      <c r="C107" s="8"/>
      <c r="D107" s="8"/>
      <c r="E107" s="6"/>
      <c r="F107" s="6"/>
      <c r="G107" s="6"/>
    </row>
    <row r="108" spans="1:7" x14ac:dyDescent="0.25">
      <c r="A108" s="9"/>
      <c r="B108" s="8"/>
      <c r="C108" s="8"/>
      <c r="D108" s="8"/>
      <c r="E108" s="6"/>
      <c r="F108" s="6"/>
      <c r="G108" s="6"/>
    </row>
    <row r="109" spans="1:7" x14ac:dyDescent="0.25">
      <c r="A109" s="9"/>
      <c r="B109" s="8"/>
      <c r="C109" s="8"/>
      <c r="D109" s="8"/>
      <c r="E109" s="6"/>
      <c r="F109" s="6"/>
      <c r="G109" s="6"/>
    </row>
    <row r="110" spans="1:7" x14ac:dyDescent="0.25">
      <c r="A110" s="9"/>
      <c r="B110" s="8"/>
      <c r="C110" s="8"/>
      <c r="D110" s="8"/>
      <c r="E110" s="6"/>
      <c r="F110" s="6"/>
      <c r="G110" s="6"/>
    </row>
    <row r="111" spans="1:7" x14ac:dyDescent="0.25">
      <c r="A111" s="9"/>
      <c r="B111" s="8"/>
      <c r="C111" s="8"/>
      <c r="D111" s="8"/>
      <c r="E111" s="6"/>
      <c r="F111" s="6"/>
      <c r="G111" s="6"/>
    </row>
    <row r="112" spans="1:7" x14ac:dyDescent="0.25">
      <c r="A112" s="9"/>
      <c r="B112" s="8"/>
      <c r="C112" s="8"/>
      <c r="D112" s="8"/>
      <c r="E112" s="6"/>
      <c r="F112" s="6"/>
      <c r="G112" s="6"/>
    </row>
    <row r="113" spans="1:7" x14ac:dyDescent="0.25">
      <c r="A113" s="9"/>
      <c r="B113" s="8"/>
      <c r="C113" s="8"/>
      <c r="D113" s="8"/>
      <c r="E113" s="6"/>
      <c r="F113" s="6"/>
      <c r="G113" s="6"/>
    </row>
    <row r="114" spans="1:7" x14ac:dyDescent="0.25">
      <c r="A114" s="9"/>
      <c r="B114" s="8"/>
      <c r="C114" s="8"/>
      <c r="D114" s="8"/>
      <c r="E114" s="6"/>
      <c r="F114" s="6"/>
      <c r="G114" s="6"/>
    </row>
    <row r="115" spans="1:7" x14ac:dyDescent="0.25">
      <c r="A115" s="9"/>
      <c r="B115" s="8"/>
      <c r="C115" s="8"/>
      <c r="D115" s="8"/>
      <c r="E115" s="6"/>
      <c r="F115" s="6"/>
      <c r="G115" s="6"/>
    </row>
    <row r="116" spans="1:7" x14ac:dyDescent="0.25">
      <c r="A116" s="9"/>
      <c r="B116" s="8"/>
      <c r="C116" s="8"/>
      <c r="D116" s="8"/>
      <c r="E116" s="6"/>
      <c r="F116" s="6"/>
      <c r="G116" s="6"/>
    </row>
    <row r="117" spans="1:7" x14ac:dyDescent="0.25">
      <c r="A117" s="9"/>
      <c r="B117" s="8"/>
      <c r="C117" s="8"/>
      <c r="D117" s="8"/>
      <c r="E117" s="6"/>
      <c r="F117" s="6"/>
      <c r="G117" s="6"/>
    </row>
    <row r="118" spans="1:7" x14ac:dyDescent="0.25">
      <c r="A118" s="9"/>
      <c r="B118" s="8"/>
      <c r="C118" s="8"/>
      <c r="D118" s="8"/>
      <c r="E118" s="6"/>
      <c r="F118" s="6"/>
      <c r="G118" s="6"/>
    </row>
    <row r="119" spans="1:7" x14ac:dyDescent="0.25">
      <c r="A119" s="9"/>
      <c r="B119" s="8"/>
      <c r="C119" s="8"/>
      <c r="D119" s="8"/>
      <c r="E119" s="6"/>
      <c r="F119" s="6"/>
      <c r="G119" s="6"/>
    </row>
    <row r="120" spans="1:7" x14ac:dyDescent="0.25">
      <c r="A120" s="9"/>
      <c r="B120" s="8"/>
      <c r="C120" s="8"/>
      <c r="D120" s="8"/>
      <c r="E120" s="6"/>
      <c r="F120" s="6"/>
      <c r="G120" s="6"/>
    </row>
    <row r="121" spans="1:7" x14ac:dyDescent="0.25">
      <c r="A121" s="9"/>
      <c r="B121" s="8"/>
      <c r="C121" s="8"/>
      <c r="D121" s="8"/>
    </row>
    <row r="122" spans="1:7" x14ac:dyDescent="0.25">
      <c r="A122" s="9"/>
      <c r="B122" s="8"/>
      <c r="C122" s="8"/>
      <c r="D122" s="8"/>
    </row>
    <row r="123" spans="1:7" x14ac:dyDescent="0.25">
      <c r="A123" s="9"/>
      <c r="B123" s="8"/>
      <c r="C123" s="8"/>
      <c r="D123" s="8"/>
    </row>
    <row r="124" spans="1:7" x14ac:dyDescent="0.25">
      <c r="A124" s="9"/>
      <c r="B124" s="8"/>
      <c r="C124" s="8"/>
      <c r="D124" s="8"/>
    </row>
    <row r="125" spans="1:7" x14ac:dyDescent="0.25">
      <c r="A125" s="9"/>
      <c r="B125" s="8"/>
      <c r="C125" s="8"/>
      <c r="D125" s="8"/>
    </row>
    <row r="126" spans="1:7" x14ac:dyDescent="0.25">
      <c r="A126" s="9"/>
      <c r="B126" s="8"/>
      <c r="C126" s="8"/>
      <c r="D126" s="8"/>
    </row>
    <row r="127" spans="1:7" x14ac:dyDescent="0.25">
      <c r="A127" s="9"/>
      <c r="B127" s="8"/>
      <c r="C127" s="8"/>
      <c r="D127" s="8"/>
    </row>
    <row r="128" spans="1:7" x14ac:dyDescent="0.25">
      <c r="A128" s="9"/>
      <c r="B128" s="8"/>
      <c r="C128" s="8"/>
      <c r="D128" s="8"/>
    </row>
    <row r="129" spans="1:4" x14ac:dyDescent="0.25">
      <c r="A129" s="9"/>
      <c r="B129" s="8"/>
      <c r="C129" s="8"/>
      <c r="D129" s="8"/>
    </row>
    <row r="130" spans="1:4" x14ac:dyDescent="0.25">
      <c r="A130" s="9"/>
      <c r="B130" s="8"/>
      <c r="C130" s="8"/>
      <c r="D130" s="8"/>
    </row>
    <row r="131" spans="1:4" x14ac:dyDescent="0.25">
      <c r="A131" s="9"/>
      <c r="B131" s="8"/>
      <c r="C131" s="8"/>
      <c r="D131" s="8"/>
    </row>
    <row r="132" spans="1:4" x14ac:dyDescent="0.25">
      <c r="A132" s="9"/>
      <c r="B132" s="8"/>
      <c r="C132" s="8"/>
      <c r="D132" s="8"/>
    </row>
    <row r="133" spans="1:4" x14ac:dyDescent="0.25">
      <c r="A133" s="9"/>
      <c r="B133" s="8"/>
      <c r="C133" s="8"/>
      <c r="D133" s="8"/>
    </row>
    <row r="134" spans="1:4" x14ac:dyDescent="0.25">
      <c r="A134" s="9"/>
      <c r="B134" s="8"/>
      <c r="C134" s="8"/>
      <c r="D134" s="8"/>
    </row>
    <row r="135" spans="1:4" x14ac:dyDescent="0.25">
      <c r="A135" s="9"/>
      <c r="B135" s="8"/>
      <c r="C135" s="8"/>
      <c r="D135" s="8"/>
    </row>
    <row r="136" spans="1:4" x14ac:dyDescent="0.25">
      <c r="A136" s="9"/>
      <c r="B136" s="8"/>
      <c r="C136" s="8"/>
      <c r="D136" s="8"/>
    </row>
    <row r="137" spans="1:4" x14ac:dyDescent="0.25">
      <c r="A137" s="9"/>
      <c r="B137" s="8"/>
      <c r="C137" s="8"/>
      <c r="D137" s="8"/>
    </row>
    <row r="138" spans="1:4" x14ac:dyDescent="0.25">
      <c r="A138" s="9"/>
      <c r="B138" s="8"/>
      <c r="C138" s="8"/>
      <c r="D138" s="8"/>
    </row>
    <row r="139" spans="1:4" x14ac:dyDescent="0.25">
      <c r="A139" s="9"/>
      <c r="B139" s="8"/>
      <c r="C139" s="8"/>
      <c r="D139" s="8"/>
    </row>
    <row r="140" spans="1:4" x14ac:dyDescent="0.25">
      <c r="A140" s="9"/>
      <c r="B140" s="8"/>
      <c r="C140" s="8"/>
      <c r="D140" s="8"/>
    </row>
    <row r="141" spans="1:4" x14ac:dyDescent="0.25">
      <c r="A141" s="9"/>
      <c r="B141" s="8"/>
      <c r="C141" s="8"/>
      <c r="D141" s="8"/>
    </row>
    <row r="142" spans="1:4" x14ac:dyDescent="0.25">
      <c r="A142" s="9"/>
      <c r="B142" s="8"/>
      <c r="C142" s="8"/>
      <c r="D142" s="8"/>
    </row>
    <row r="143" spans="1:4" x14ac:dyDescent="0.25">
      <c r="A143" s="9"/>
      <c r="B143" s="8"/>
      <c r="C143" s="8"/>
      <c r="D143" s="8"/>
    </row>
    <row r="144" spans="1:4" x14ac:dyDescent="0.25">
      <c r="A144" s="9"/>
      <c r="B144" s="8"/>
      <c r="C144" s="8"/>
      <c r="D144" s="8"/>
    </row>
    <row r="145" spans="1:4" x14ac:dyDescent="0.25">
      <c r="A145" s="9"/>
      <c r="B145" s="8"/>
      <c r="C145" s="8"/>
      <c r="D145" s="8"/>
    </row>
    <row r="146" spans="1:4" x14ac:dyDescent="0.25">
      <c r="A146" s="9"/>
      <c r="B146" s="8"/>
      <c r="C146" s="8"/>
      <c r="D146" s="8"/>
    </row>
    <row r="147" spans="1:4" x14ac:dyDescent="0.25">
      <c r="A147" s="9"/>
      <c r="B147" s="8"/>
      <c r="C147" s="8"/>
      <c r="D147" s="8"/>
    </row>
    <row r="148" spans="1:4" x14ac:dyDescent="0.25">
      <c r="A148" s="9"/>
      <c r="B148" s="8"/>
      <c r="C148" s="8"/>
      <c r="D148" s="8"/>
    </row>
    <row r="149" spans="1:4" x14ac:dyDescent="0.25">
      <c r="A149" s="9"/>
      <c r="B149" s="8"/>
      <c r="C149" s="8"/>
      <c r="D149" s="8"/>
    </row>
    <row r="150" spans="1:4" x14ac:dyDescent="0.25">
      <c r="A150" s="9"/>
      <c r="B150" s="8"/>
      <c r="C150" s="8"/>
      <c r="D150" s="8"/>
    </row>
    <row r="151" spans="1:4" x14ac:dyDescent="0.25">
      <c r="A151" s="9"/>
      <c r="B151" s="8"/>
      <c r="C151" s="8"/>
      <c r="D151" s="8"/>
    </row>
    <row r="152" spans="1:4" x14ac:dyDescent="0.25">
      <c r="A152" s="9"/>
      <c r="B152" s="8"/>
      <c r="C152" s="8"/>
      <c r="D152" s="8"/>
    </row>
    <row r="153" spans="1:4" x14ac:dyDescent="0.25">
      <c r="A153" s="9"/>
      <c r="B153" s="8"/>
      <c r="C153" s="8"/>
      <c r="D153" s="8"/>
    </row>
    <row r="154" spans="1:4" x14ac:dyDescent="0.25">
      <c r="A154" s="9"/>
      <c r="B154" s="8"/>
      <c r="C154" s="8"/>
      <c r="D154" s="8"/>
    </row>
    <row r="155" spans="1:4" x14ac:dyDescent="0.25">
      <c r="A155" s="9"/>
      <c r="B155" s="8"/>
      <c r="C155" s="8"/>
      <c r="D155" s="8"/>
    </row>
    <row r="156" spans="1:4" x14ac:dyDescent="0.25">
      <c r="A156" s="9"/>
      <c r="B156" s="8"/>
      <c r="C156" s="8"/>
      <c r="D156" s="8"/>
    </row>
    <row r="157" spans="1:4" x14ac:dyDescent="0.25">
      <c r="A157" s="9"/>
      <c r="B157" s="8"/>
      <c r="C157" s="8"/>
      <c r="D157" s="8"/>
    </row>
    <row r="158" spans="1:4" x14ac:dyDescent="0.25">
      <c r="A158" s="9"/>
      <c r="B158" s="8"/>
      <c r="C158" s="8"/>
      <c r="D158" s="8"/>
    </row>
    <row r="159" spans="1:4" x14ac:dyDescent="0.25">
      <c r="A159" s="9"/>
      <c r="B159" s="8"/>
      <c r="C159" s="8"/>
      <c r="D159" s="8"/>
    </row>
    <row r="160" spans="1:4" x14ac:dyDescent="0.25">
      <c r="A160" s="9"/>
      <c r="B160" s="8"/>
      <c r="C160" s="8"/>
      <c r="D160" s="8"/>
    </row>
    <row r="161" spans="1:4" x14ac:dyDescent="0.25">
      <c r="A161" s="9"/>
      <c r="B161" s="8"/>
      <c r="C161" s="8"/>
      <c r="D161" s="8"/>
    </row>
    <row r="162" spans="1:4" x14ac:dyDescent="0.25">
      <c r="A162" s="9"/>
      <c r="B162" s="8"/>
      <c r="C162" s="8"/>
      <c r="D162" s="8"/>
    </row>
    <row r="163" spans="1:4" x14ac:dyDescent="0.25">
      <c r="A163" s="9"/>
      <c r="B163" s="8"/>
      <c r="C163" s="8"/>
      <c r="D163" s="8"/>
    </row>
    <row r="164" spans="1:4" x14ac:dyDescent="0.25">
      <c r="A164" s="9"/>
      <c r="B164" s="8"/>
      <c r="C164" s="8"/>
      <c r="D164" s="8"/>
    </row>
    <row r="165" spans="1:4" x14ac:dyDescent="0.25">
      <c r="A165" s="9"/>
      <c r="B165" s="8"/>
      <c r="C165" s="8"/>
      <c r="D165" s="8"/>
    </row>
    <row r="166" spans="1:4" x14ac:dyDescent="0.25">
      <c r="A166" s="9"/>
      <c r="B166" s="8"/>
      <c r="C166" s="8"/>
      <c r="D166" s="8"/>
    </row>
    <row r="167" spans="1:4" x14ac:dyDescent="0.25">
      <c r="A167" s="9"/>
      <c r="B167" s="8"/>
      <c r="C167" s="8"/>
      <c r="D167" s="8"/>
    </row>
    <row r="168" spans="1:4" x14ac:dyDescent="0.25">
      <c r="A168" s="9"/>
      <c r="B168" s="8"/>
      <c r="C168" s="8"/>
      <c r="D168" s="8"/>
    </row>
    <row r="169" spans="1:4" x14ac:dyDescent="0.25">
      <c r="A169" s="9"/>
      <c r="B169" s="8"/>
      <c r="C169" s="8"/>
      <c r="D169" s="8"/>
    </row>
    <row r="170" spans="1:4" x14ac:dyDescent="0.25">
      <c r="A170" s="9"/>
      <c r="B170" s="8"/>
      <c r="C170" s="8"/>
      <c r="D170" s="8"/>
    </row>
    <row r="171" spans="1:4" x14ac:dyDescent="0.25">
      <c r="A171" s="9"/>
      <c r="B171" s="8"/>
      <c r="C171" s="8"/>
      <c r="D171" s="8"/>
    </row>
    <row r="172" spans="1:4" x14ac:dyDescent="0.25">
      <c r="A172" s="9"/>
      <c r="B172" s="8"/>
      <c r="C172" s="8"/>
      <c r="D172" s="8"/>
    </row>
    <row r="173" spans="1:4" x14ac:dyDescent="0.25">
      <c r="A173" s="9"/>
      <c r="B173" s="8"/>
      <c r="C173" s="8"/>
      <c r="D173" s="8"/>
    </row>
    <row r="174" spans="1:4" x14ac:dyDescent="0.25">
      <c r="A174" s="9"/>
      <c r="B174" s="8"/>
      <c r="C174" s="8"/>
      <c r="D174" s="8"/>
    </row>
    <row r="175" spans="1:4" x14ac:dyDescent="0.25">
      <c r="A175" s="9"/>
      <c r="B175" s="8"/>
      <c r="C175" s="8"/>
      <c r="D175" s="8"/>
    </row>
    <row r="176" spans="1:4" x14ac:dyDescent="0.25">
      <c r="A176" s="9"/>
      <c r="B176" s="8"/>
      <c r="C176" s="8"/>
      <c r="D176" s="8"/>
    </row>
    <row r="177" spans="1:4" x14ac:dyDescent="0.25">
      <c r="A177" s="9"/>
      <c r="B177" s="8"/>
      <c r="C177" s="8"/>
      <c r="D177" s="8"/>
    </row>
    <row r="178" spans="1:4" x14ac:dyDescent="0.25">
      <c r="A178" s="9"/>
      <c r="B178" s="8"/>
      <c r="C178" s="8"/>
      <c r="D178" s="8"/>
    </row>
    <row r="179" spans="1:4" x14ac:dyDescent="0.25">
      <c r="A179" s="9"/>
      <c r="B179" s="8"/>
      <c r="C179" s="8"/>
      <c r="D179" s="8"/>
    </row>
    <row r="180" spans="1:4" x14ac:dyDescent="0.25">
      <c r="A180" s="9"/>
      <c r="B180" s="8"/>
      <c r="C180" s="8"/>
      <c r="D180" s="8"/>
    </row>
    <row r="181" spans="1:4" x14ac:dyDescent="0.25">
      <c r="A181" s="9"/>
      <c r="B181" s="8"/>
      <c r="C181" s="8"/>
      <c r="D181" s="8"/>
    </row>
    <row r="182" spans="1:4" x14ac:dyDescent="0.25">
      <c r="A182" s="9"/>
      <c r="B182" s="8"/>
      <c r="C182" s="8"/>
      <c r="D182" s="8"/>
    </row>
    <row r="183" spans="1:4" x14ac:dyDescent="0.25">
      <c r="A183" s="9"/>
      <c r="B183" s="8"/>
      <c r="C183" s="8"/>
      <c r="D183" s="8"/>
    </row>
    <row r="184" spans="1:4" x14ac:dyDescent="0.25">
      <c r="A184" s="9"/>
      <c r="B184" s="8"/>
      <c r="C184" s="8"/>
      <c r="D184" s="8"/>
    </row>
    <row r="185" spans="1:4" x14ac:dyDescent="0.25">
      <c r="A185" s="9"/>
      <c r="B185" s="8"/>
      <c r="C185" s="8"/>
      <c r="D185" s="8"/>
    </row>
    <row r="186" spans="1:4" x14ac:dyDescent="0.25">
      <c r="A186" s="9"/>
      <c r="B186" s="8"/>
      <c r="C186" s="8"/>
      <c r="D186" s="8"/>
    </row>
    <row r="187" spans="1:4" x14ac:dyDescent="0.25">
      <c r="A187" s="9"/>
      <c r="B187" s="8"/>
      <c r="C187" s="8"/>
      <c r="D187" s="8"/>
    </row>
    <row r="188" spans="1:4" x14ac:dyDescent="0.25">
      <c r="A188" s="9"/>
      <c r="B188" s="8"/>
      <c r="C188" s="8"/>
      <c r="D188" s="8"/>
    </row>
    <row r="189" spans="1:4" x14ac:dyDescent="0.25">
      <c r="A189" s="9"/>
      <c r="B189" s="8"/>
      <c r="C189" s="8"/>
      <c r="D189" s="8"/>
    </row>
    <row r="190" spans="1:4" x14ac:dyDescent="0.25">
      <c r="A190" s="9"/>
      <c r="B190" s="8"/>
      <c r="C190" s="8"/>
      <c r="D190" s="8"/>
    </row>
    <row r="191" spans="1:4" x14ac:dyDescent="0.25">
      <c r="A191" s="9"/>
      <c r="B191" s="8"/>
      <c r="C191" s="8"/>
      <c r="D191" s="8"/>
    </row>
    <row r="192" spans="1:4" x14ac:dyDescent="0.25">
      <c r="A192" s="9"/>
      <c r="B192" s="8"/>
      <c r="C192" s="8"/>
      <c r="D192" s="8"/>
    </row>
    <row r="193" spans="1:4" x14ac:dyDescent="0.25">
      <c r="A193" s="9"/>
      <c r="B193" s="8"/>
      <c r="C193" s="8"/>
      <c r="D193" s="8"/>
    </row>
    <row r="194" spans="1:4" x14ac:dyDescent="0.25">
      <c r="A194" s="9"/>
      <c r="B194" s="8"/>
      <c r="C194" s="8"/>
      <c r="D194" s="8"/>
    </row>
    <row r="195" spans="1:4" x14ac:dyDescent="0.25">
      <c r="A195" s="9"/>
      <c r="B195" s="8"/>
      <c r="C195" s="8"/>
      <c r="D195" s="8"/>
    </row>
    <row r="196" spans="1:4" x14ac:dyDescent="0.25">
      <c r="A196" s="9"/>
      <c r="B196" s="8"/>
      <c r="C196" s="8"/>
      <c r="D196" s="8"/>
    </row>
    <row r="197" spans="1:4" x14ac:dyDescent="0.25">
      <c r="A197" s="9"/>
      <c r="B197" s="8"/>
      <c r="C197" s="8"/>
      <c r="D197" s="8"/>
    </row>
    <row r="198" spans="1:4" x14ac:dyDescent="0.25">
      <c r="A198" s="9"/>
      <c r="B198" s="8"/>
      <c r="C198" s="8"/>
      <c r="D198" s="8"/>
    </row>
    <row r="199" spans="1:4" x14ac:dyDescent="0.25">
      <c r="A199" s="9"/>
      <c r="B199" s="8"/>
      <c r="C199" s="8"/>
      <c r="D199" s="8"/>
    </row>
    <row r="200" spans="1:4" x14ac:dyDescent="0.25">
      <c r="A200" s="9"/>
      <c r="B200" s="8"/>
      <c r="C200" s="8"/>
      <c r="D200" s="8"/>
    </row>
    <row r="201" spans="1:4" x14ac:dyDescent="0.25">
      <c r="A201" s="9"/>
      <c r="B201" s="8"/>
      <c r="C201" s="8"/>
      <c r="D201" s="8"/>
    </row>
    <row r="202" spans="1:4" x14ac:dyDescent="0.25">
      <c r="A202" s="9"/>
      <c r="B202" s="8"/>
      <c r="C202" s="8"/>
      <c r="D202" s="8"/>
    </row>
    <row r="203" spans="1:4" x14ac:dyDescent="0.25">
      <c r="A203" s="9"/>
      <c r="B203" s="8"/>
      <c r="C203" s="8"/>
      <c r="D203" s="8"/>
    </row>
    <row r="204" spans="1:4" x14ac:dyDescent="0.25">
      <c r="A204" s="9"/>
      <c r="B204" s="8"/>
      <c r="C204" s="8"/>
      <c r="D204" s="8"/>
    </row>
    <row r="205" spans="1:4" x14ac:dyDescent="0.25">
      <c r="A205" s="9"/>
      <c r="B205" s="8"/>
      <c r="C205" s="8"/>
      <c r="D205" s="8"/>
    </row>
    <row r="206" spans="1:4" x14ac:dyDescent="0.25">
      <c r="A206" s="9"/>
      <c r="B206" s="8"/>
      <c r="C206" s="8"/>
      <c r="D206" s="8"/>
    </row>
    <row r="207" spans="1:4" x14ac:dyDescent="0.25">
      <c r="A207" s="9"/>
      <c r="B207" s="8"/>
      <c r="C207" s="8"/>
      <c r="D207" s="8"/>
    </row>
    <row r="208" spans="1:4" x14ac:dyDescent="0.25">
      <c r="A208" s="9"/>
      <c r="B208" s="8"/>
      <c r="C208" s="8"/>
      <c r="D208" s="8"/>
    </row>
    <row r="209" spans="1:4" x14ac:dyDescent="0.25">
      <c r="A209" s="9"/>
      <c r="B209" s="8"/>
      <c r="C209" s="8"/>
      <c r="D209" s="8"/>
    </row>
    <row r="210" spans="1:4" x14ac:dyDescent="0.25">
      <c r="A210" s="9"/>
      <c r="B210" s="8"/>
      <c r="C210" s="8"/>
      <c r="D210" s="8"/>
    </row>
    <row r="211" spans="1:4" x14ac:dyDescent="0.25">
      <c r="A211" s="9"/>
      <c r="B211" s="8"/>
      <c r="C211" s="8"/>
      <c r="D211" s="8"/>
    </row>
    <row r="212" spans="1:4" x14ac:dyDescent="0.25">
      <c r="A212" s="9"/>
      <c r="B212" s="8"/>
      <c r="C212" s="8"/>
      <c r="D212" s="8"/>
    </row>
    <row r="213" spans="1:4" x14ac:dyDescent="0.25">
      <c r="A213" s="9"/>
      <c r="B213" s="8"/>
      <c r="C213" s="8"/>
      <c r="D213" s="8"/>
    </row>
    <row r="214" spans="1:4" x14ac:dyDescent="0.25">
      <c r="A214" s="9"/>
      <c r="B214" s="8"/>
      <c r="C214" s="8"/>
      <c r="D214" s="8"/>
    </row>
    <row r="215" spans="1:4" x14ac:dyDescent="0.25">
      <c r="A215" s="9"/>
      <c r="B215" s="8"/>
      <c r="C215" s="8"/>
      <c r="D215" s="8"/>
    </row>
    <row r="216" spans="1:4" x14ac:dyDescent="0.25">
      <c r="A216" s="9"/>
      <c r="B216" s="8"/>
      <c r="C216" s="8"/>
      <c r="D216" s="8"/>
    </row>
    <row r="217" spans="1:4" x14ac:dyDescent="0.25">
      <c r="A217" s="9"/>
      <c r="B217" s="8"/>
      <c r="C217" s="8"/>
      <c r="D217" s="8"/>
    </row>
    <row r="218" spans="1:4" x14ac:dyDescent="0.25">
      <c r="A218" s="9"/>
      <c r="B218" s="8"/>
      <c r="C218" s="8"/>
      <c r="D218" s="8"/>
    </row>
    <row r="219" spans="1:4" x14ac:dyDescent="0.25">
      <c r="A219" s="9"/>
      <c r="B219" s="8"/>
      <c r="C219" s="8"/>
      <c r="D219" s="8"/>
    </row>
    <row r="220" spans="1:4" x14ac:dyDescent="0.25">
      <c r="A220" s="9"/>
      <c r="B220" s="8"/>
      <c r="C220" s="8"/>
      <c r="D220" s="8"/>
    </row>
    <row r="221" spans="1:4" x14ac:dyDescent="0.25">
      <c r="A221" s="9"/>
      <c r="B221" s="8"/>
      <c r="C221" s="8"/>
      <c r="D221" s="8"/>
    </row>
    <row r="222" spans="1:4" x14ac:dyDescent="0.25">
      <c r="A222" s="9"/>
      <c r="B222" s="8"/>
      <c r="C222" s="8"/>
      <c r="D222" s="8"/>
    </row>
    <row r="223" spans="1:4" x14ac:dyDescent="0.25">
      <c r="A223" s="9"/>
      <c r="B223" s="8"/>
      <c r="C223" s="8"/>
      <c r="D223" s="8"/>
    </row>
    <row r="224" spans="1:4" x14ac:dyDescent="0.25">
      <c r="A224" s="9"/>
      <c r="B224" s="8"/>
      <c r="C224" s="8"/>
      <c r="D224" s="8"/>
    </row>
    <row r="225" spans="1:4" x14ac:dyDescent="0.25">
      <c r="A225" s="9"/>
      <c r="B225" s="8"/>
      <c r="C225" s="8"/>
      <c r="D225" s="8"/>
    </row>
    <row r="226" spans="1:4" x14ac:dyDescent="0.25">
      <c r="A226" s="9"/>
      <c r="B226" s="8"/>
      <c r="C226" s="8"/>
      <c r="D226" s="8"/>
    </row>
    <row r="227" spans="1:4" x14ac:dyDescent="0.25">
      <c r="A227" s="9"/>
      <c r="B227" s="8"/>
      <c r="C227" s="8"/>
      <c r="D227" s="8"/>
    </row>
    <row r="228" spans="1:4" x14ac:dyDescent="0.25">
      <c r="A228" s="9"/>
      <c r="B228" s="8"/>
      <c r="C228" s="8"/>
      <c r="D228" s="8"/>
    </row>
    <row r="229" spans="1:4" x14ac:dyDescent="0.25">
      <c r="A229" s="9"/>
      <c r="B229" s="8"/>
      <c r="C229" s="8"/>
      <c r="D229" s="8"/>
    </row>
    <row r="230" spans="1:4" x14ac:dyDescent="0.25">
      <c r="A230" s="9"/>
      <c r="B230" s="8"/>
      <c r="C230" s="8"/>
      <c r="D230" s="8"/>
    </row>
    <row r="231" spans="1:4" x14ac:dyDescent="0.25">
      <c r="A231" s="9"/>
      <c r="B231" s="8"/>
      <c r="C231" s="8"/>
      <c r="D231" s="8"/>
    </row>
    <row r="232" spans="1:4" x14ac:dyDescent="0.25">
      <c r="A232" s="9"/>
      <c r="B232" s="8"/>
      <c r="C232" s="8"/>
      <c r="D232" s="8"/>
    </row>
    <row r="233" spans="1:4" x14ac:dyDescent="0.25">
      <c r="A233" s="9"/>
      <c r="B233" s="8"/>
      <c r="C233" s="8"/>
      <c r="D233" s="8"/>
    </row>
    <row r="234" spans="1:4" x14ac:dyDescent="0.25">
      <c r="A234" s="9"/>
      <c r="B234" s="8"/>
      <c r="C234" s="8"/>
      <c r="D234" s="8"/>
    </row>
    <row r="235" spans="1:4" x14ac:dyDescent="0.25">
      <c r="A235" s="9"/>
      <c r="B235" s="8"/>
      <c r="C235" s="8"/>
      <c r="D235" s="8"/>
    </row>
    <row r="236" spans="1:4" x14ac:dyDescent="0.25">
      <c r="A236" s="9"/>
      <c r="B236" s="8"/>
      <c r="C236" s="8"/>
      <c r="D236" s="8"/>
    </row>
    <row r="237" spans="1:4" x14ac:dyDescent="0.25">
      <c r="A237" s="9"/>
      <c r="B237" s="8"/>
      <c r="C237" s="8"/>
      <c r="D237" s="8"/>
    </row>
    <row r="238" spans="1:4" x14ac:dyDescent="0.25">
      <c r="A238" s="9"/>
      <c r="B238" s="8"/>
      <c r="C238" s="8"/>
      <c r="D238" s="8"/>
    </row>
    <row r="239" spans="1:4" x14ac:dyDescent="0.25">
      <c r="A239" s="9"/>
      <c r="B239" s="8"/>
      <c r="C239" s="8"/>
      <c r="D239" s="8"/>
    </row>
    <row r="240" spans="1:4" x14ac:dyDescent="0.25">
      <c r="A240" s="9"/>
      <c r="B240" s="8"/>
      <c r="C240" s="8"/>
      <c r="D240" s="8"/>
    </row>
    <row r="241" spans="1:4" x14ac:dyDescent="0.25">
      <c r="A241" s="9"/>
      <c r="B241" s="8"/>
      <c r="C241" s="8"/>
      <c r="D241" s="8"/>
    </row>
    <row r="242" spans="1:4" x14ac:dyDescent="0.25">
      <c r="A242" s="9"/>
      <c r="B242" s="8"/>
      <c r="C242" s="8"/>
      <c r="D242" s="8"/>
    </row>
    <row r="243" spans="1:4" x14ac:dyDescent="0.25">
      <c r="A243" s="9"/>
      <c r="B243" s="8"/>
      <c r="C243" s="8"/>
      <c r="D243" s="8"/>
    </row>
    <row r="244" spans="1:4" x14ac:dyDescent="0.25">
      <c r="A244" s="9"/>
      <c r="B244" s="8"/>
      <c r="C244" s="8"/>
      <c r="D244" s="8"/>
    </row>
    <row r="245" spans="1:4" x14ac:dyDescent="0.25">
      <c r="A245" s="9"/>
      <c r="B245" s="8"/>
      <c r="C245" s="8"/>
      <c r="D245" s="8"/>
    </row>
    <row r="246" spans="1:4" x14ac:dyDescent="0.25">
      <c r="A246" s="9"/>
      <c r="B246" s="8"/>
      <c r="C246" s="8"/>
      <c r="D246" s="8"/>
    </row>
    <row r="247" spans="1:4" x14ac:dyDescent="0.25">
      <c r="A247" s="9"/>
      <c r="B247" s="8"/>
      <c r="C247" s="8"/>
      <c r="D247" s="8"/>
    </row>
    <row r="248" spans="1:4" x14ac:dyDescent="0.25">
      <c r="A248" s="9"/>
      <c r="B248" s="8"/>
      <c r="C248" s="8"/>
      <c r="D248" s="8"/>
    </row>
    <row r="249" spans="1:4" x14ac:dyDescent="0.25">
      <c r="A249" s="9"/>
      <c r="B249" s="8"/>
      <c r="C249" s="8"/>
      <c r="D249" s="8"/>
    </row>
    <row r="250" spans="1:4" x14ac:dyDescent="0.25">
      <c r="A250" s="9"/>
      <c r="B250" s="8"/>
      <c r="C250" s="8"/>
      <c r="D250" s="8"/>
    </row>
    <row r="251" spans="1:4" x14ac:dyDescent="0.25">
      <c r="A251" s="9"/>
      <c r="B251" s="8"/>
      <c r="C251" s="8"/>
      <c r="D251" s="8"/>
    </row>
    <row r="252" spans="1:4" x14ac:dyDescent="0.25">
      <c r="A252" s="9"/>
      <c r="B252" s="8"/>
      <c r="C252" s="8"/>
      <c r="D252" s="8"/>
    </row>
    <row r="253" spans="1:4" x14ac:dyDescent="0.25">
      <c r="A253" s="9"/>
      <c r="B253" s="8"/>
      <c r="C253" s="8"/>
      <c r="D253" s="8"/>
    </row>
    <row r="254" spans="1:4" x14ac:dyDescent="0.25">
      <c r="A254" s="9"/>
      <c r="B254" s="8"/>
      <c r="C254" s="8"/>
      <c r="D254" s="8"/>
    </row>
    <row r="255" spans="1:4" x14ac:dyDescent="0.25">
      <c r="A255" s="9"/>
      <c r="B255" s="8"/>
      <c r="C255" s="8"/>
      <c r="D255" s="8"/>
    </row>
    <row r="256" spans="1:4" x14ac:dyDescent="0.25">
      <c r="A256" s="9"/>
      <c r="B256" s="8"/>
      <c r="C256" s="8"/>
      <c r="D256" s="8"/>
    </row>
    <row r="257" spans="1:4" x14ac:dyDescent="0.25">
      <c r="A257" s="9"/>
      <c r="B257" s="8"/>
      <c r="C257" s="8"/>
      <c r="D257" s="8"/>
    </row>
    <row r="258" spans="1:4" x14ac:dyDescent="0.25">
      <c r="A258" s="9"/>
      <c r="B258" s="8"/>
      <c r="C258" s="8"/>
      <c r="D258" s="8"/>
    </row>
    <row r="259" spans="1:4" x14ac:dyDescent="0.25">
      <c r="A259" s="9"/>
      <c r="B259" s="8"/>
      <c r="C259" s="8"/>
      <c r="D259" s="8"/>
    </row>
    <row r="260" spans="1:4" x14ac:dyDescent="0.25">
      <c r="A260" s="9"/>
      <c r="B260" s="8"/>
      <c r="C260" s="8"/>
      <c r="D260" s="8"/>
    </row>
    <row r="261" spans="1:4" x14ac:dyDescent="0.25">
      <c r="A261" s="9"/>
      <c r="B261" s="8"/>
      <c r="C261" s="8"/>
      <c r="D261" s="8"/>
    </row>
    <row r="262" spans="1:4" x14ac:dyDescent="0.25">
      <c r="A262" s="9"/>
      <c r="B262" s="8"/>
      <c r="C262" s="8"/>
      <c r="D262" s="8"/>
    </row>
    <row r="263" spans="1:4" x14ac:dyDescent="0.25">
      <c r="A263" s="9"/>
      <c r="B263" s="8"/>
      <c r="C263" s="8"/>
      <c r="D263" s="8"/>
    </row>
    <row r="264" spans="1:4" x14ac:dyDescent="0.25">
      <c r="A264" s="9"/>
      <c r="B264" s="8"/>
      <c r="C264" s="8"/>
      <c r="D264" s="8"/>
    </row>
    <row r="265" spans="1:4" x14ac:dyDescent="0.25">
      <c r="A265" s="9"/>
      <c r="B265" s="8"/>
      <c r="C265" s="8"/>
      <c r="D265" s="8"/>
    </row>
    <row r="266" spans="1:4" x14ac:dyDescent="0.25">
      <c r="A266" s="9"/>
      <c r="B266" s="8"/>
      <c r="C266" s="8"/>
      <c r="D266" s="8"/>
    </row>
    <row r="267" spans="1:4" x14ac:dyDescent="0.25">
      <c r="A267" s="9"/>
      <c r="B267" s="8"/>
      <c r="C267" s="8"/>
      <c r="D267" s="8"/>
    </row>
    <row r="268" spans="1:4" x14ac:dyDescent="0.25">
      <c r="A268" s="9"/>
      <c r="B268" s="8"/>
      <c r="C268" s="8"/>
      <c r="D268" s="8"/>
    </row>
    <row r="269" spans="1:4" x14ac:dyDescent="0.25">
      <c r="A269" s="9"/>
      <c r="B269" s="8"/>
      <c r="C269" s="8"/>
      <c r="D269" s="8"/>
    </row>
    <row r="270" spans="1:4" x14ac:dyDescent="0.25">
      <c r="A270" s="9"/>
      <c r="B270" s="8"/>
      <c r="C270" s="8"/>
      <c r="D270" s="8"/>
    </row>
    <row r="271" spans="1:4" x14ac:dyDescent="0.25">
      <c r="A271" s="9"/>
      <c r="B271" s="8"/>
      <c r="C271" s="8"/>
      <c r="D271" s="8"/>
    </row>
    <row r="272" spans="1:4" x14ac:dyDescent="0.25">
      <c r="A272" s="9"/>
      <c r="B272" s="8"/>
      <c r="C272" s="8"/>
      <c r="D272" s="8"/>
    </row>
    <row r="273" spans="1:4" x14ac:dyDescent="0.25">
      <c r="A273" s="9"/>
      <c r="B273" s="8"/>
      <c r="C273" s="8"/>
      <c r="D273" s="8"/>
    </row>
    <row r="274" spans="1:4" x14ac:dyDescent="0.25">
      <c r="A274" s="9"/>
      <c r="B274" s="8"/>
      <c r="C274" s="8"/>
      <c r="D274" s="8"/>
    </row>
    <row r="275" spans="1:4" x14ac:dyDescent="0.25">
      <c r="A275" s="9"/>
      <c r="B275" s="8"/>
      <c r="C275" s="8"/>
      <c r="D275" s="8"/>
    </row>
    <row r="276" spans="1:4" x14ac:dyDescent="0.25">
      <c r="A276" s="9"/>
      <c r="B276" s="8"/>
      <c r="C276" s="8"/>
      <c r="D276" s="8"/>
    </row>
    <row r="277" spans="1:4" x14ac:dyDescent="0.25">
      <c r="A277" s="9"/>
      <c r="B277" s="8"/>
      <c r="C277" s="8"/>
      <c r="D277" s="8"/>
    </row>
    <row r="278" spans="1:4" x14ac:dyDescent="0.25">
      <c r="A278" s="9"/>
      <c r="B278" s="8"/>
      <c r="C278" s="8"/>
      <c r="D278" s="8"/>
    </row>
    <row r="279" spans="1:4" x14ac:dyDescent="0.25">
      <c r="A279" s="9"/>
      <c r="B279" s="8"/>
      <c r="C279" s="8"/>
      <c r="D279" s="8"/>
    </row>
    <row r="280" spans="1:4" x14ac:dyDescent="0.25">
      <c r="A280" s="9"/>
      <c r="B280" s="8"/>
      <c r="C280" s="8"/>
      <c r="D280" s="8"/>
    </row>
    <row r="281" spans="1:4" x14ac:dyDescent="0.25">
      <c r="A281" s="9"/>
      <c r="B281" s="8"/>
      <c r="C281" s="8"/>
      <c r="D281" s="8"/>
    </row>
    <row r="282" spans="1:4" x14ac:dyDescent="0.25">
      <c r="A282" s="9"/>
      <c r="B282" s="8"/>
      <c r="C282" s="8"/>
      <c r="D282" s="8"/>
    </row>
    <row r="283" spans="1:4" x14ac:dyDescent="0.25">
      <c r="A283" s="9"/>
      <c r="B283" s="8"/>
      <c r="C283" s="8"/>
      <c r="D283" s="8"/>
    </row>
    <row r="284" spans="1:4" x14ac:dyDescent="0.25">
      <c r="A284" s="9"/>
      <c r="B284" s="8"/>
      <c r="C284" s="8"/>
      <c r="D284" s="8"/>
    </row>
    <row r="285" spans="1:4" x14ac:dyDescent="0.25">
      <c r="A285" s="9"/>
      <c r="B285" s="8"/>
      <c r="C285" s="8"/>
      <c r="D285" s="8"/>
    </row>
    <row r="286" spans="1:4" x14ac:dyDescent="0.25">
      <c r="A286" s="9"/>
      <c r="B286" s="8"/>
      <c r="C286" s="8"/>
      <c r="D286" s="8"/>
    </row>
    <row r="287" spans="1:4" x14ac:dyDescent="0.25">
      <c r="A287" s="9"/>
      <c r="B287" s="8"/>
      <c r="C287" s="8"/>
      <c r="D287" s="8"/>
    </row>
    <row r="288" spans="1:4" x14ac:dyDescent="0.25">
      <c r="A288" s="9"/>
      <c r="B288" s="8"/>
      <c r="C288" s="8"/>
      <c r="D288" s="8"/>
    </row>
    <row r="289" spans="1:4" x14ac:dyDescent="0.25">
      <c r="A289" s="9"/>
      <c r="B289" s="8"/>
      <c r="C289" s="8"/>
      <c r="D289" s="8"/>
    </row>
    <row r="290" spans="1:4" x14ac:dyDescent="0.25">
      <c r="A290" s="9"/>
      <c r="B290" s="8"/>
      <c r="C290" s="8"/>
      <c r="D290" s="8"/>
    </row>
    <row r="291" spans="1:4" x14ac:dyDescent="0.25">
      <c r="A291" s="9"/>
      <c r="B291" s="8"/>
      <c r="C291" s="8"/>
      <c r="D291" s="8"/>
    </row>
    <row r="292" spans="1:4" x14ac:dyDescent="0.25">
      <c r="B292" s="8"/>
      <c r="C292" s="8"/>
      <c r="D292" s="8"/>
    </row>
    <row r="293" spans="1:4" x14ac:dyDescent="0.25">
      <c r="B293" s="8"/>
      <c r="C293" s="8"/>
      <c r="D293" s="8"/>
    </row>
    <row r="294" spans="1:4" x14ac:dyDescent="0.25">
      <c r="B294" s="8"/>
      <c r="C294" s="8"/>
      <c r="D294" s="8"/>
    </row>
    <row r="295" spans="1:4" x14ac:dyDescent="0.25">
      <c r="B295" s="8"/>
      <c r="C295" s="8"/>
      <c r="D295" s="8"/>
    </row>
    <row r="296" spans="1:4" x14ac:dyDescent="0.25">
      <c r="B296" s="8"/>
      <c r="C296" s="8"/>
      <c r="D296" s="8"/>
    </row>
    <row r="297" spans="1:4" x14ac:dyDescent="0.25">
      <c r="B297" s="8"/>
      <c r="C297" s="8"/>
      <c r="D297" s="8"/>
    </row>
    <row r="298" spans="1:4" x14ac:dyDescent="0.25">
      <c r="B298" s="8"/>
      <c r="C298" s="8"/>
      <c r="D298" s="8"/>
    </row>
    <row r="299" spans="1:4" x14ac:dyDescent="0.25">
      <c r="B299" s="8"/>
      <c r="C299" s="8"/>
      <c r="D299" s="8"/>
    </row>
    <row r="300" spans="1:4" x14ac:dyDescent="0.25">
      <c r="B300" s="8"/>
      <c r="C300" s="8"/>
      <c r="D300" s="8"/>
    </row>
    <row r="301" spans="1:4" x14ac:dyDescent="0.25">
      <c r="B301" s="8"/>
      <c r="C301" s="8"/>
      <c r="D301" s="8"/>
    </row>
    <row r="302" spans="1:4" x14ac:dyDescent="0.25">
      <c r="B302" s="8"/>
      <c r="C302" s="8"/>
      <c r="D302" s="8"/>
    </row>
    <row r="303" spans="1:4" x14ac:dyDescent="0.25">
      <c r="B303" s="8"/>
      <c r="C303" s="8"/>
      <c r="D303" s="8"/>
    </row>
    <row r="304" spans="1:4" x14ac:dyDescent="0.25">
      <c r="B304" s="8"/>
      <c r="C304" s="8"/>
      <c r="D304" s="8"/>
    </row>
    <row r="305" spans="2:4" x14ac:dyDescent="0.25">
      <c r="B305" s="8"/>
      <c r="C305" s="8"/>
      <c r="D305" s="8"/>
    </row>
    <row r="306" spans="2:4" x14ac:dyDescent="0.25">
      <c r="B306" s="8"/>
      <c r="C306" s="8"/>
      <c r="D306" s="8"/>
    </row>
    <row r="307" spans="2:4" x14ac:dyDescent="0.25">
      <c r="B307" s="8"/>
      <c r="C307" s="8"/>
      <c r="D307" s="8"/>
    </row>
    <row r="308" spans="2:4" x14ac:dyDescent="0.25">
      <c r="B308" s="8"/>
      <c r="C308" s="8"/>
      <c r="D308" s="8"/>
    </row>
    <row r="309" spans="2:4" x14ac:dyDescent="0.25">
      <c r="B309" s="8"/>
      <c r="C309" s="8"/>
      <c r="D309" s="8"/>
    </row>
    <row r="310" spans="2:4" x14ac:dyDescent="0.25">
      <c r="B310" s="8"/>
      <c r="C310" s="8"/>
      <c r="D310" s="8"/>
    </row>
    <row r="311" spans="2:4" x14ac:dyDescent="0.25">
      <c r="B311" s="8"/>
      <c r="C311" s="8"/>
      <c r="D311" s="8"/>
    </row>
    <row r="312" spans="2:4" x14ac:dyDescent="0.25">
      <c r="B312" s="8"/>
      <c r="C312" s="8"/>
      <c r="D312" s="8"/>
    </row>
    <row r="313" spans="2:4" x14ac:dyDescent="0.25">
      <c r="B313" s="8"/>
      <c r="C313" s="8"/>
      <c r="D313" s="8"/>
    </row>
    <row r="314" spans="2:4" x14ac:dyDescent="0.25">
      <c r="B314" s="8"/>
      <c r="C314" s="8"/>
      <c r="D314" s="8"/>
    </row>
    <row r="315" spans="2:4" x14ac:dyDescent="0.25">
      <c r="B315" s="8"/>
      <c r="C315" s="8"/>
      <c r="D315" s="8"/>
    </row>
    <row r="316" spans="2:4" x14ac:dyDescent="0.25">
      <c r="B316" s="8"/>
      <c r="C316" s="8"/>
      <c r="D316" s="8"/>
    </row>
    <row r="317" spans="2:4" x14ac:dyDescent="0.25">
      <c r="B317" s="8"/>
      <c r="C317" s="8"/>
      <c r="D317" s="8"/>
    </row>
    <row r="318" spans="2:4" x14ac:dyDescent="0.25">
      <c r="B318" s="8"/>
      <c r="C318" s="8"/>
      <c r="D318" s="8"/>
    </row>
    <row r="319" spans="2:4" x14ac:dyDescent="0.25">
      <c r="B319" s="8"/>
      <c r="C319" s="8"/>
      <c r="D319" s="8"/>
    </row>
    <row r="320" spans="2:4" x14ac:dyDescent="0.25">
      <c r="B320" s="8"/>
      <c r="C320" s="8"/>
      <c r="D320" s="8"/>
    </row>
    <row r="321" spans="2:4" x14ac:dyDescent="0.25">
      <c r="B321" s="8"/>
      <c r="C321" s="8"/>
      <c r="D321" s="8"/>
    </row>
    <row r="322" spans="2:4" x14ac:dyDescent="0.25">
      <c r="B322" s="8"/>
      <c r="C322" s="8"/>
      <c r="D322" s="8"/>
    </row>
    <row r="323" spans="2:4" x14ac:dyDescent="0.25">
      <c r="B323" s="8"/>
      <c r="C323" s="8"/>
      <c r="D323" s="8"/>
    </row>
    <row r="324" spans="2:4" x14ac:dyDescent="0.25">
      <c r="B324" s="8"/>
      <c r="C324" s="8"/>
      <c r="D324" s="8"/>
    </row>
    <row r="325" spans="2:4" x14ac:dyDescent="0.25">
      <c r="B325" s="8"/>
      <c r="C325" s="8"/>
      <c r="D325" s="8"/>
    </row>
    <row r="326" spans="2:4" x14ac:dyDescent="0.25">
      <c r="B326" s="8"/>
      <c r="C326" s="8"/>
      <c r="D326" s="8"/>
    </row>
    <row r="327" spans="2:4" x14ac:dyDescent="0.25">
      <c r="B327" s="8"/>
      <c r="C327" s="8"/>
      <c r="D327" s="8"/>
    </row>
    <row r="328" spans="2:4" x14ac:dyDescent="0.25">
      <c r="B328" s="8"/>
      <c r="C328" s="8"/>
      <c r="D328" s="8"/>
    </row>
    <row r="329" spans="2:4" x14ac:dyDescent="0.25">
      <c r="B329" s="8"/>
      <c r="C329" s="8"/>
      <c r="D329" s="8"/>
    </row>
    <row r="330" spans="2:4" x14ac:dyDescent="0.25">
      <c r="B330" s="8"/>
      <c r="C330" s="8"/>
      <c r="D330" s="8"/>
    </row>
    <row r="331" spans="2:4" x14ac:dyDescent="0.25">
      <c r="B331" s="8"/>
      <c r="C331" s="8"/>
      <c r="D331" s="8"/>
    </row>
    <row r="332" spans="2:4" x14ac:dyDescent="0.25">
      <c r="B332" s="8"/>
      <c r="C332" s="8"/>
      <c r="D332" s="8"/>
    </row>
    <row r="333" spans="2:4" x14ac:dyDescent="0.25">
      <c r="B333" s="8"/>
      <c r="C333" s="8"/>
      <c r="D333" s="8"/>
    </row>
    <row r="334" spans="2:4" x14ac:dyDescent="0.25">
      <c r="B334" s="8"/>
      <c r="C334" s="8"/>
      <c r="D334" s="8"/>
    </row>
    <row r="335" spans="2:4" x14ac:dyDescent="0.25">
      <c r="B335" s="8"/>
      <c r="C335" s="8"/>
      <c r="D335" s="8"/>
    </row>
    <row r="336" spans="2:4" x14ac:dyDescent="0.25">
      <c r="B336" s="8"/>
      <c r="C336" s="8"/>
      <c r="D336" s="8"/>
    </row>
    <row r="337" spans="2:4" x14ac:dyDescent="0.25">
      <c r="B337" s="8"/>
      <c r="C337" s="8"/>
      <c r="D337" s="8"/>
    </row>
    <row r="338" spans="2:4" x14ac:dyDescent="0.25">
      <c r="B338" s="8"/>
      <c r="C338" s="8"/>
      <c r="D338" s="8"/>
    </row>
    <row r="339" spans="2:4" x14ac:dyDescent="0.25">
      <c r="B339" s="8"/>
      <c r="C339" s="8"/>
      <c r="D339" s="8"/>
    </row>
    <row r="340" spans="2:4" x14ac:dyDescent="0.25">
      <c r="B340" s="8"/>
      <c r="C340" s="8"/>
      <c r="D340" s="8"/>
    </row>
    <row r="341" spans="2:4" x14ac:dyDescent="0.25">
      <c r="B341" s="8"/>
      <c r="C341" s="8"/>
      <c r="D341" s="8"/>
    </row>
    <row r="342" spans="2:4" x14ac:dyDescent="0.25">
      <c r="B342" s="8"/>
      <c r="C342" s="8"/>
      <c r="D342" s="8"/>
    </row>
    <row r="343" spans="2:4" x14ac:dyDescent="0.25">
      <c r="B343" s="8"/>
      <c r="C343" s="8"/>
      <c r="D343" s="8"/>
    </row>
    <row r="344" spans="2:4" x14ac:dyDescent="0.25">
      <c r="B344" s="8"/>
      <c r="C344" s="8"/>
      <c r="D344" s="8"/>
    </row>
    <row r="345" spans="2:4" x14ac:dyDescent="0.25">
      <c r="B345" s="8"/>
      <c r="C345" s="8"/>
      <c r="D345" s="8"/>
    </row>
    <row r="346" spans="2:4" x14ac:dyDescent="0.25">
      <c r="B346" s="8"/>
      <c r="C346" s="8"/>
      <c r="D346" s="8"/>
    </row>
    <row r="347" spans="2:4" x14ac:dyDescent="0.25">
      <c r="B347" s="8"/>
      <c r="C347" s="8"/>
      <c r="D347" s="8"/>
    </row>
    <row r="348" spans="2:4" x14ac:dyDescent="0.25">
      <c r="B348" s="8"/>
      <c r="C348" s="8"/>
      <c r="D348" s="8"/>
    </row>
    <row r="349" spans="2:4" x14ac:dyDescent="0.25">
      <c r="B349" s="8"/>
      <c r="C349" s="8"/>
      <c r="D349" s="8"/>
    </row>
    <row r="350" spans="2:4" x14ac:dyDescent="0.25">
      <c r="B350" s="8"/>
      <c r="C350" s="8"/>
      <c r="D350" s="8"/>
    </row>
    <row r="351" spans="2:4" x14ac:dyDescent="0.25">
      <c r="B351" s="8"/>
      <c r="C351" s="8"/>
      <c r="D351" s="8"/>
    </row>
    <row r="352" spans="2:4" x14ac:dyDescent="0.25">
      <c r="B352" s="8"/>
      <c r="C352" s="8"/>
      <c r="D352" s="8"/>
    </row>
    <row r="353" spans="2:4" x14ac:dyDescent="0.25">
      <c r="B353" s="8"/>
      <c r="C353" s="8"/>
      <c r="D353" s="8"/>
    </row>
    <row r="354" spans="2:4" x14ac:dyDescent="0.25">
      <c r="B354" s="8"/>
      <c r="C354" s="8"/>
      <c r="D354" s="8"/>
    </row>
  </sheetData>
  <mergeCells count="1">
    <mergeCell ref="A1:G1"/>
  </mergeCells>
  <pageMargins left="0.7" right="0.7" top="0.75" bottom="0.75" header="0.3" footer="0.3"/>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6"/>
  <dimension ref="A1:O444"/>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6.5703125" customWidth="1"/>
    <col min="5" max="5" width="22.7109375" customWidth="1"/>
    <col min="6" max="6" width="22.28515625" customWidth="1"/>
    <col min="7" max="7" width="27.140625" customWidth="1"/>
    <col min="8" max="8" width="6.42578125" bestFit="1" customWidth="1"/>
    <col min="9" max="9" width="20" bestFit="1" customWidth="1"/>
    <col min="10" max="10" width="6.42578125" bestFit="1" customWidth="1"/>
    <col min="11" max="11" width="20" bestFit="1" customWidth="1"/>
    <col min="12" max="12" width="6.42578125" bestFit="1" customWidth="1"/>
    <col min="13" max="13" width="19.42578125" bestFit="1" customWidth="1"/>
    <col min="14" max="14" width="6.42578125" bestFit="1" customWidth="1"/>
    <col min="15" max="15" width="21.140625" bestFit="1" customWidth="1"/>
  </cols>
  <sheetData>
    <row r="1" spans="1:15" ht="26.25" customHeight="1" thickBot="1" x14ac:dyDescent="0.35">
      <c r="A1" s="56" t="s">
        <v>106</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45" x14ac:dyDescent="0.25">
      <c r="A3" s="9">
        <v>41325</v>
      </c>
      <c r="B3" s="8" t="s">
        <v>392</v>
      </c>
      <c r="C3" s="8" t="s">
        <v>455</v>
      </c>
      <c r="D3" s="8" t="s">
        <v>172</v>
      </c>
      <c r="E3" s="6" t="s">
        <v>1633</v>
      </c>
      <c r="F3" s="6" t="s">
        <v>1632</v>
      </c>
      <c r="G3" s="6"/>
    </row>
    <row r="4" spans="1:15" ht="75" x14ac:dyDescent="0.25">
      <c r="A4" s="9">
        <v>41325</v>
      </c>
      <c r="B4" s="8" t="s">
        <v>392</v>
      </c>
      <c r="C4" s="8" t="s">
        <v>455</v>
      </c>
      <c r="D4" s="8" t="s">
        <v>172</v>
      </c>
      <c r="E4" s="13" t="s">
        <v>1635</v>
      </c>
      <c r="F4" s="6" t="s">
        <v>1634</v>
      </c>
      <c r="G4" s="6"/>
    </row>
    <row r="5" spans="1:15" ht="60" x14ac:dyDescent="0.25">
      <c r="A5" s="9">
        <v>41325</v>
      </c>
      <c r="B5" s="8" t="s">
        <v>392</v>
      </c>
      <c r="C5" s="8" t="s">
        <v>319</v>
      </c>
      <c r="D5" s="8" t="s">
        <v>172</v>
      </c>
      <c r="E5" s="6" t="s">
        <v>1637</v>
      </c>
      <c r="F5" s="6" t="s">
        <v>1636</v>
      </c>
      <c r="G5" s="6"/>
    </row>
    <row r="6" spans="1:15" ht="120" x14ac:dyDescent="0.25">
      <c r="A6" s="9">
        <v>41368</v>
      </c>
      <c r="B6" s="8" t="s">
        <v>1638</v>
      </c>
      <c r="C6" s="8" t="s">
        <v>529</v>
      </c>
      <c r="D6" s="8" t="s">
        <v>172</v>
      </c>
      <c r="E6" s="13" t="s">
        <v>1640</v>
      </c>
      <c r="F6" s="6" t="s">
        <v>1639</v>
      </c>
      <c r="G6" s="6" t="s">
        <v>1643</v>
      </c>
    </row>
    <row r="7" spans="1:15" ht="135" x14ac:dyDescent="0.25">
      <c r="A7" s="9">
        <v>41368</v>
      </c>
      <c r="B7" s="8" t="s">
        <v>1638</v>
      </c>
      <c r="C7" s="8" t="s">
        <v>529</v>
      </c>
      <c r="D7" s="8" t="s">
        <v>172</v>
      </c>
      <c r="E7" s="13" t="s">
        <v>1642</v>
      </c>
      <c r="F7" s="6" t="s">
        <v>1641</v>
      </c>
      <c r="G7" s="6" t="s">
        <v>1644</v>
      </c>
    </row>
    <row r="8" spans="1:15" ht="105" x14ac:dyDescent="0.25">
      <c r="A8" s="9">
        <v>41624</v>
      </c>
      <c r="B8" s="8" t="s">
        <v>345</v>
      </c>
      <c r="C8" s="8" t="s">
        <v>322</v>
      </c>
      <c r="D8" s="8" t="s">
        <v>568</v>
      </c>
      <c r="E8" s="6"/>
      <c r="F8" s="6" t="s">
        <v>1646</v>
      </c>
      <c r="G8" s="6"/>
    </row>
    <row r="9" spans="1:15" ht="210" x14ac:dyDescent="0.25">
      <c r="A9" s="9">
        <v>41624</v>
      </c>
      <c r="B9" s="8" t="s">
        <v>345</v>
      </c>
      <c r="C9" s="8" t="s">
        <v>322</v>
      </c>
      <c r="D9" s="8" t="s">
        <v>172</v>
      </c>
      <c r="E9" s="13" t="s">
        <v>1648</v>
      </c>
      <c r="F9" s="6" t="s">
        <v>1647</v>
      </c>
      <c r="G9" s="6" t="s">
        <v>1675</v>
      </c>
    </row>
    <row r="10" spans="1:15" ht="315" x14ac:dyDescent="0.25">
      <c r="A10" s="9">
        <v>41624</v>
      </c>
      <c r="B10" s="8" t="s">
        <v>345</v>
      </c>
      <c r="C10" s="8" t="s">
        <v>322</v>
      </c>
      <c r="D10" s="8" t="s">
        <v>1645</v>
      </c>
      <c r="E10" s="6" t="s">
        <v>1650</v>
      </c>
      <c r="F10" s="6" t="s">
        <v>1649</v>
      </c>
      <c r="G10" s="6" t="s">
        <v>1692</v>
      </c>
      <c r="I10" s="6" t="s">
        <v>1693</v>
      </c>
      <c r="M10" s="6" t="s">
        <v>1694</v>
      </c>
    </row>
    <row r="11" spans="1:15" ht="120" x14ac:dyDescent="0.25">
      <c r="A11" s="9">
        <v>41624</v>
      </c>
      <c r="B11" s="8" t="s">
        <v>345</v>
      </c>
      <c r="C11" s="8" t="s">
        <v>468</v>
      </c>
      <c r="D11" s="8" t="s">
        <v>172</v>
      </c>
      <c r="E11" s="6" t="s">
        <v>1652</v>
      </c>
      <c r="F11" s="6" t="s">
        <v>1651</v>
      </c>
      <c r="G11" s="6" t="s">
        <v>1676</v>
      </c>
    </row>
    <row r="12" spans="1:15" ht="120" x14ac:dyDescent="0.25">
      <c r="A12" s="9">
        <v>41624</v>
      </c>
      <c r="B12" s="8" t="s">
        <v>345</v>
      </c>
      <c r="C12" s="8" t="s">
        <v>468</v>
      </c>
      <c r="D12" s="8" t="s">
        <v>172</v>
      </c>
      <c r="E12" s="6" t="s">
        <v>905</v>
      </c>
      <c r="F12" s="6" t="s">
        <v>1653</v>
      </c>
      <c r="G12" s="6" t="s">
        <v>1677</v>
      </c>
    </row>
    <row r="13" spans="1:15" ht="150" x14ac:dyDescent="0.25">
      <c r="A13" s="9">
        <v>41624</v>
      </c>
      <c r="B13" s="8" t="s">
        <v>345</v>
      </c>
      <c r="C13" s="8" t="s">
        <v>468</v>
      </c>
      <c r="D13" s="8" t="s">
        <v>172</v>
      </c>
      <c r="E13" s="6" t="s">
        <v>1655</v>
      </c>
      <c r="F13" s="6" t="s">
        <v>1654</v>
      </c>
      <c r="G13" s="6"/>
    </row>
    <row r="14" spans="1:15" ht="105" x14ac:dyDescent="0.25">
      <c r="A14" s="9">
        <v>41624</v>
      </c>
      <c r="B14" s="8" t="s">
        <v>345</v>
      </c>
      <c r="C14" s="8" t="s">
        <v>468</v>
      </c>
      <c r="D14" s="8" t="s">
        <v>172</v>
      </c>
      <c r="E14" s="6" t="s">
        <v>1656</v>
      </c>
      <c r="F14" s="6" t="s">
        <v>1678</v>
      </c>
      <c r="G14" s="6" t="s">
        <v>1679</v>
      </c>
    </row>
    <row r="15" spans="1:15" ht="120" x14ac:dyDescent="0.25">
      <c r="A15" s="9">
        <v>41624</v>
      </c>
      <c r="B15" s="8" t="s">
        <v>345</v>
      </c>
      <c r="C15" s="8" t="s">
        <v>468</v>
      </c>
      <c r="D15" s="8" t="s">
        <v>172</v>
      </c>
      <c r="E15" s="6" t="s">
        <v>1657</v>
      </c>
      <c r="F15" s="6" t="s">
        <v>1680</v>
      </c>
      <c r="G15" s="6" t="s">
        <v>1681</v>
      </c>
    </row>
    <row r="16" spans="1:15" ht="255" x14ac:dyDescent="0.25">
      <c r="A16" s="9">
        <v>41624</v>
      </c>
      <c r="B16" s="8" t="s">
        <v>345</v>
      </c>
      <c r="C16" s="8" t="s">
        <v>468</v>
      </c>
      <c r="D16" s="8" t="s">
        <v>172</v>
      </c>
      <c r="E16" s="13" t="s">
        <v>1658</v>
      </c>
      <c r="F16" s="6" t="s">
        <v>1659</v>
      </c>
      <c r="G16" s="6" t="s">
        <v>1682</v>
      </c>
    </row>
    <row r="17" spans="1:7" ht="105" x14ac:dyDescent="0.25">
      <c r="A17" s="9">
        <v>41624</v>
      </c>
      <c r="B17" s="8" t="s">
        <v>345</v>
      </c>
      <c r="C17" s="8" t="s">
        <v>468</v>
      </c>
      <c r="D17" s="8" t="s">
        <v>568</v>
      </c>
      <c r="E17" s="6"/>
      <c r="F17" s="6" t="s">
        <v>1660</v>
      </c>
      <c r="G17" s="6"/>
    </row>
    <row r="18" spans="1:7" ht="120" x14ac:dyDescent="0.25">
      <c r="A18" s="9">
        <v>41624</v>
      </c>
      <c r="B18" s="8" t="s">
        <v>345</v>
      </c>
      <c r="C18" s="8" t="s">
        <v>468</v>
      </c>
      <c r="D18" s="8" t="s">
        <v>172</v>
      </c>
      <c r="E18" s="6" t="s">
        <v>1662</v>
      </c>
      <c r="F18" s="6" t="s">
        <v>1661</v>
      </c>
      <c r="G18" s="6" t="s">
        <v>1683</v>
      </c>
    </row>
    <row r="19" spans="1:7" ht="75" x14ac:dyDescent="0.25">
      <c r="A19" s="9">
        <v>41624</v>
      </c>
      <c r="B19" s="8" t="s">
        <v>345</v>
      </c>
      <c r="C19" s="8" t="s">
        <v>468</v>
      </c>
      <c r="D19" s="8" t="s">
        <v>172</v>
      </c>
      <c r="E19" s="6"/>
      <c r="F19" s="6" t="s">
        <v>1663</v>
      </c>
      <c r="G19" s="6" t="s">
        <v>1684</v>
      </c>
    </row>
    <row r="20" spans="1:7" ht="90" x14ac:dyDescent="0.25">
      <c r="A20" s="9">
        <v>41624</v>
      </c>
      <c r="B20" s="8" t="s">
        <v>345</v>
      </c>
      <c r="C20" s="8" t="s">
        <v>468</v>
      </c>
      <c r="D20" s="8" t="s">
        <v>172</v>
      </c>
      <c r="E20" s="6" t="s">
        <v>1665</v>
      </c>
      <c r="F20" s="6" t="s">
        <v>1664</v>
      </c>
      <c r="G20" s="6" t="s">
        <v>1685</v>
      </c>
    </row>
    <row r="21" spans="1:7" ht="210" x14ac:dyDescent="0.25">
      <c r="A21" s="9">
        <v>41624</v>
      </c>
      <c r="B21" s="8" t="s">
        <v>345</v>
      </c>
      <c r="C21" s="8" t="s">
        <v>470</v>
      </c>
      <c r="D21" s="8" t="s">
        <v>172</v>
      </c>
      <c r="E21" s="6" t="s">
        <v>1667</v>
      </c>
      <c r="F21" s="6" t="s">
        <v>1666</v>
      </c>
      <c r="G21" s="6" t="s">
        <v>1686</v>
      </c>
    </row>
    <row r="22" spans="1:7" ht="60" x14ac:dyDescent="0.25">
      <c r="A22" s="9">
        <v>41624</v>
      </c>
      <c r="B22" s="8" t="s">
        <v>345</v>
      </c>
      <c r="C22" s="8" t="s">
        <v>470</v>
      </c>
      <c r="D22" s="8" t="s">
        <v>172</v>
      </c>
      <c r="E22" s="6" t="s">
        <v>1668</v>
      </c>
      <c r="F22" s="6" t="s">
        <v>1669</v>
      </c>
      <c r="G22" s="6" t="s">
        <v>1687</v>
      </c>
    </row>
    <row r="23" spans="1:7" ht="75" x14ac:dyDescent="0.25">
      <c r="A23" s="9">
        <v>41624</v>
      </c>
      <c r="B23" s="8" t="s">
        <v>345</v>
      </c>
      <c r="C23" s="8" t="s">
        <v>470</v>
      </c>
      <c r="D23" s="8" t="s">
        <v>172</v>
      </c>
      <c r="E23" s="6"/>
      <c r="F23" s="6" t="s">
        <v>1670</v>
      </c>
      <c r="G23" s="6" t="s">
        <v>1688</v>
      </c>
    </row>
    <row r="24" spans="1:7" ht="135" x14ac:dyDescent="0.25">
      <c r="A24" s="9">
        <v>41624</v>
      </c>
      <c r="B24" s="8" t="s">
        <v>345</v>
      </c>
      <c r="C24" s="8" t="s">
        <v>470</v>
      </c>
      <c r="D24" s="8" t="s">
        <v>172</v>
      </c>
      <c r="E24" s="6" t="s">
        <v>1672</v>
      </c>
      <c r="F24" s="6" t="s">
        <v>1671</v>
      </c>
      <c r="G24" s="6" t="s">
        <v>1689</v>
      </c>
    </row>
    <row r="25" spans="1:7" ht="180" x14ac:dyDescent="0.25">
      <c r="A25" s="9">
        <v>41624</v>
      </c>
      <c r="B25" s="8" t="s">
        <v>345</v>
      </c>
      <c r="C25" s="8" t="s">
        <v>760</v>
      </c>
      <c r="D25" s="8" t="s">
        <v>172</v>
      </c>
      <c r="E25" s="6"/>
      <c r="F25" s="6" t="s">
        <v>1673</v>
      </c>
      <c r="G25" s="6" t="s">
        <v>1690</v>
      </c>
    </row>
    <row r="26" spans="1:7" ht="240" x14ac:dyDescent="0.25">
      <c r="A26" s="9">
        <v>41624</v>
      </c>
      <c r="B26" s="8" t="s">
        <v>345</v>
      </c>
      <c r="C26" s="8" t="s">
        <v>760</v>
      </c>
      <c r="D26" s="8" t="s">
        <v>172</v>
      </c>
      <c r="E26" s="6"/>
      <c r="F26" s="6" t="s">
        <v>1674</v>
      </c>
      <c r="G26" s="6" t="s">
        <v>1691</v>
      </c>
    </row>
    <row r="27" spans="1:7" x14ac:dyDescent="0.25">
      <c r="A27" s="9"/>
      <c r="B27" s="8"/>
      <c r="C27" s="8"/>
      <c r="D27" s="8"/>
      <c r="E27" s="6"/>
      <c r="F27" s="6"/>
      <c r="G27" s="6"/>
    </row>
    <row r="28" spans="1:7" x14ac:dyDescent="0.25">
      <c r="A28" s="9"/>
      <c r="B28" s="8"/>
      <c r="C28" s="8"/>
      <c r="D28" s="8"/>
      <c r="E28" s="6"/>
      <c r="F28" s="6"/>
      <c r="G28" s="6"/>
    </row>
    <row r="29" spans="1:7" x14ac:dyDescent="0.25">
      <c r="A29" s="9"/>
      <c r="B29" s="8"/>
      <c r="C29" s="8"/>
      <c r="D29" s="8"/>
      <c r="E29" s="6"/>
      <c r="F29" s="6"/>
      <c r="G29" s="6"/>
    </row>
    <row r="30" spans="1:7" x14ac:dyDescent="0.25">
      <c r="A30" s="9"/>
      <c r="B30" s="8"/>
      <c r="C30" s="8"/>
      <c r="D30" s="8"/>
      <c r="E30" s="6"/>
      <c r="F30" s="6"/>
      <c r="G30" s="6"/>
    </row>
    <row r="31" spans="1:7" x14ac:dyDescent="0.25">
      <c r="A31" s="9"/>
      <c r="B31" s="8"/>
      <c r="C31" s="8"/>
      <c r="D31" s="8"/>
      <c r="E31" s="6"/>
      <c r="F31" s="6"/>
      <c r="G31" s="6"/>
    </row>
    <row r="32" spans="1:7" x14ac:dyDescent="0.25">
      <c r="A32" s="9"/>
      <c r="B32" s="8"/>
      <c r="C32" s="8"/>
      <c r="D32" s="8"/>
      <c r="E32" s="6"/>
      <c r="F32" s="6"/>
      <c r="G32" s="6"/>
    </row>
    <row r="33" spans="1:7" x14ac:dyDescent="0.25">
      <c r="A33" s="9"/>
      <c r="B33" s="8"/>
      <c r="C33" s="8"/>
      <c r="D33" s="8"/>
      <c r="E33" s="6"/>
      <c r="F33" s="6"/>
      <c r="G33" s="6"/>
    </row>
    <row r="34" spans="1:7" x14ac:dyDescent="0.25">
      <c r="A34" s="9"/>
      <c r="B34" s="8"/>
      <c r="C34" s="8"/>
      <c r="D34" s="8"/>
      <c r="E34" s="6"/>
      <c r="F34" s="6"/>
      <c r="G34" s="6"/>
    </row>
    <row r="35" spans="1:7" x14ac:dyDescent="0.25">
      <c r="A35" s="9"/>
      <c r="B35" s="8"/>
      <c r="C35" s="8"/>
      <c r="D35" s="8"/>
      <c r="E35" s="6"/>
      <c r="F35" s="6"/>
      <c r="G35" s="6"/>
    </row>
    <row r="36" spans="1:7" x14ac:dyDescent="0.25">
      <c r="A36" s="9"/>
      <c r="B36" s="8"/>
      <c r="C36" s="8"/>
      <c r="D36" s="8"/>
      <c r="E36" s="6"/>
      <c r="F36" s="6"/>
      <c r="G36" s="6"/>
    </row>
    <row r="37" spans="1:7" x14ac:dyDescent="0.25">
      <c r="A37" s="9"/>
      <c r="B37" s="8"/>
      <c r="C37" s="8"/>
      <c r="D37" s="8"/>
      <c r="E37" s="6"/>
      <c r="F37" s="6"/>
      <c r="G37" s="6"/>
    </row>
    <row r="38" spans="1:7" x14ac:dyDescent="0.25">
      <c r="A38" s="9"/>
      <c r="B38" s="8"/>
      <c r="C38" s="8"/>
      <c r="D38" s="8"/>
      <c r="E38" s="6"/>
      <c r="F38" s="6"/>
      <c r="G38" s="6"/>
    </row>
    <row r="39" spans="1:7" x14ac:dyDescent="0.25">
      <c r="A39" s="9"/>
      <c r="B39" s="8"/>
      <c r="C39" s="8"/>
      <c r="D39" s="8"/>
      <c r="E39" s="6"/>
      <c r="F39" s="6"/>
      <c r="G39" s="6"/>
    </row>
    <row r="40" spans="1:7" x14ac:dyDescent="0.25">
      <c r="A40" s="9"/>
      <c r="B40" s="8"/>
      <c r="C40" s="8"/>
      <c r="D40" s="8"/>
      <c r="E40" s="6"/>
      <c r="F40" s="6"/>
      <c r="G40" s="6"/>
    </row>
    <row r="41" spans="1:7" x14ac:dyDescent="0.25">
      <c r="A41" s="9"/>
      <c r="B41" s="8"/>
      <c r="C41" s="8"/>
      <c r="D41" s="8"/>
      <c r="E41" s="6"/>
      <c r="F41" s="6"/>
      <c r="G41" s="6"/>
    </row>
    <row r="42" spans="1:7" x14ac:dyDescent="0.25">
      <c r="A42" s="9"/>
      <c r="B42" s="8"/>
      <c r="C42" s="8"/>
      <c r="D42" s="8"/>
      <c r="E42" s="6"/>
      <c r="F42" s="6"/>
      <c r="G42" s="6"/>
    </row>
    <row r="43" spans="1:7" x14ac:dyDescent="0.25">
      <c r="A43" s="9"/>
      <c r="B43" s="8"/>
      <c r="C43" s="8"/>
      <c r="D43" s="8"/>
      <c r="E43" s="6"/>
      <c r="F43" s="6"/>
      <c r="G43" s="6"/>
    </row>
    <row r="44" spans="1:7" x14ac:dyDescent="0.25">
      <c r="A44" s="9"/>
      <c r="B44" s="8"/>
      <c r="C44" s="8"/>
      <c r="D44" s="8"/>
      <c r="E44" s="6"/>
      <c r="F44" s="6"/>
      <c r="G44" s="6"/>
    </row>
    <row r="45" spans="1:7" x14ac:dyDescent="0.25">
      <c r="A45" s="9"/>
      <c r="B45" s="8"/>
      <c r="C45" s="8"/>
      <c r="D45" s="8"/>
      <c r="E45" s="6"/>
      <c r="F45" s="6"/>
      <c r="G45" s="6"/>
    </row>
    <row r="46" spans="1:7" x14ac:dyDescent="0.25">
      <c r="A46" s="9"/>
      <c r="B46" s="8"/>
      <c r="C46" s="8"/>
      <c r="D46" s="8"/>
      <c r="E46" s="6"/>
      <c r="F46" s="6"/>
      <c r="G46" s="6"/>
    </row>
    <row r="47" spans="1:7" x14ac:dyDescent="0.25">
      <c r="A47" s="9"/>
      <c r="B47" s="8"/>
      <c r="C47" s="8"/>
      <c r="D47" s="8"/>
      <c r="E47" s="6"/>
      <c r="F47" s="6"/>
      <c r="G47" s="6"/>
    </row>
    <row r="48" spans="1:7" x14ac:dyDescent="0.25">
      <c r="A48" s="9"/>
      <c r="B48" s="8"/>
      <c r="C48" s="8"/>
      <c r="D48" s="8"/>
      <c r="E48" s="6"/>
      <c r="F48" s="6"/>
      <c r="G48" s="6"/>
    </row>
    <row r="49" spans="1:7" x14ac:dyDescent="0.25">
      <c r="A49" s="9"/>
      <c r="B49" s="8"/>
      <c r="C49" s="8"/>
      <c r="D49" s="8"/>
      <c r="E49" s="6"/>
      <c r="F49" s="6"/>
      <c r="G49" s="6"/>
    </row>
    <row r="50" spans="1:7" x14ac:dyDescent="0.25">
      <c r="A50" s="9"/>
      <c r="B50" s="8"/>
      <c r="C50" s="8"/>
      <c r="D50" s="8"/>
      <c r="E50" s="6"/>
      <c r="F50" s="6"/>
      <c r="G50" s="6"/>
    </row>
    <row r="51" spans="1:7" x14ac:dyDescent="0.25">
      <c r="A51" s="9"/>
      <c r="B51" s="8"/>
      <c r="C51" s="8"/>
      <c r="D51" s="8"/>
      <c r="E51" s="6"/>
      <c r="F51" s="6"/>
      <c r="G51" s="6"/>
    </row>
    <row r="52" spans="1:7" x14ac:dyDescent="0.25">
      <c r="A52" s="9"/>
      <c r="B52" s="8"/>
      <c r="C52" s="8"/>
      <c r="D52" s="8"/>
      <c r="E52" s="6"/>
      <c r="F52" s="6"/>
      <c r="G52" s="6"/>
    </row>
    <row r="53" spans="1:7" x14ac:dyDescent="0.25">
      <c r="A53" s="9"/>
      <c r="B53" s="8"/>
      <c r="C53" s="8"/>
      <c r="D53" s="8"/>
      <c r="E53" s="6"/>
      <c r="F53" s="6"/>
      <c r="G53" s="6"/>
    </row>
    <row r="54" spans="1:7" x14ac:dyDescent="0.25">
      <c r="A54" s="9"/>
      <c r="B54" s="8"/>
      <c r="C54" s="8"/>
      <c r="D54" s="8"/>
      <c r="E54" s="6"/>
      <c r="F54" s="6"/>
      <c r="G54" s="6"/>
    </row>
    <row r="55" spans="1:7" x14ac:dyDescent="0.25">
      <c r="A55" s="9"/>
      <c r="B55" s="8"/>
      <c r="C55" s="8"/>
      <c r="D55" s="8"/>
      <c r="E55" s="6"/>
      <c r="F55" s="6"/>
      <c r="G55" s="6"/>
    </row>
    <row r="56" spans="1:7" x14ac:dyDescent="0.25">
      <c r="A56" s="9"/>
      <c r="B56" s="8"/>
      <c r="C56" s="8"/>
      <c r="D56" s="8"/>
      <c r="E56" s="6"/>
      <c r="F56" s="6"/>
      <c r="G56" s="6"/>
    </row>
    <row r="57" spans="1:7" x14ac:dyDescent="0.25">
      <c r="A57" s="9"/>
      <c r="B57" s="8"/>
      <c r="C57" s="8"/>
      <c r="D57" s="8"/>
      <c r="E57" s="6"/>
      <c r="F57" s="6"/>
      <c r="G57" s="6"/>
    </row>
    <row r="58" spans="1:7" x14ac:dyDescent="0.25">
      <c r="A58" s="9"/>
      <c r="B58" s="8"/>
      <c r="C58" s="8"/>
      <c r="D58" s="8"/>
      <c r="E58" s="6"/>
      <c r="F58" s="6"/>
      <c r="G58" s="6"/>
    </row>
    <row r="59" spans="1:7" x14ac:dyDescent="0.25">
      <c r="A59" s="9"/>
      <c r="B59" s="8"/>
      <c r="C59" s="8"/>
      <c r="D59" s="8"/>
      <c r="E59" s="6"/>
      <c r="F59" s="6"/>
      <c r="G59" s="6"/>
    </row>
    <row r="60" spans="1:7" x14ac:dyDescent="0.25">
      <c r="A60" s="9"/>
      <c r="B60" s="8"/>
      <c r="C60" s="8"/>
      <c r="D60" s="8"/>
      <c r="E60" s="6"/>
      <c r="F60" s="6"/>
      <c r="G60" s="6"/>
    </row>
    <row r="61" spans="1:7" x14ac:dyDescent="0.25">
      <c r="A61" s="9"/>
      <c r="B61" s="8"/>
      <c r="C61" s="8"/>
      <c r="D61" s="8"/>
      <c r="E61" s="6"/>
      <c r="F61" s="6"/>
      <c r="G61" s="6"/>
    </row>
    <row r="62" spans="1:7" x14ac:dyDescent="0.25">
      <c r="A62" s="9"/>
      <c r="B62" s="8"/>
      <c r="C62" s="8"/>
      <c r="D62" s="8"/>
      <c r="E62" s="6"/>
      <c r="F62" s="6"/>
      <c r="G62" s="6"/>
    </row>
    <row r="63" spans="1:7" x14ac:dyDescent="0.25">
      <c r="A63" s="9"/>
      <c r="B63" s="8"/>
      <c r="C63" s="8"/>
      <c r="D63" s="8"/>
      <c r="E63" s="6"/>
      <c r="F63" s="6"/>
      <c r="G63" s="6"/>
    </row>
    <row r="64" spans="1:7" x14ac:dyDescent="0.25">
      <c r="A64" s="9"/>
      <c r="B64" s="8"/>
      <c r="C64" s="8"/>
      <c r="D64" s="8"/>
      <c r="E64" s="6"/>
      <c r="F64" s="6"/>
      <c r="G64" s="6"/>
    </row>
    <row r="65" spans="1:7" x14ac:dyDescent="0.25">
      <c r="A65" s="9"/>
      <c r="B65" s="8"/>
      <c r="C65" s="8"/>
      <c r="D65" s="8"/>
      <c r="E65" s="6"/>
      <c r="F65" s="6"/>
      <c r="G65" s="6"/>
    </row>
    <row r="66" spans="1:7" x14ac:dyDescent="0.25">
      <c r="A66" s="9"/>
      <c r="B66" s="8"/>
      <c r="C66" s="8"/>
      <c r="D66" s="8"/>
      <c r="E66" s="6"/>
      <c r="F66" s="6"/>
      <c r="G66" s="6"/>
    </row>
    <row r="67" spans="1:7" x14ac:dyDescent="0.25">
      <c r="A67" s="9"/>
      <c r="B67" s="8"/>
      <c r="C67" s="8"/>
      <c r="D67" s="8"/>
      <c r="E67" s="6"/>
      <c r="F67" s="6"/>
      <c r="G67" s="6"/>
    </row>
    <row r="68" spans="1:7" x14ac:dyDescent="0.25">
      <c r="A68" s="9"/>
      <c r="B68" s="8"/>
      <c r="C68" s="8"/>
      <c r="D68" s="8"/>
      <c r="E68" s="6"/>
      <c r="F68" s="6"/>
      <c r="G68" s="6"/>
    </row>
    <row r="69" spans="1:7" x14ac:dyDescent="0.25">
      <c r="A69" s="9"/>
      <c r="B69" s="8"/>
      <c r="C69" s="8"/>
      <c r="D69" s="8"/>
      <c r="E69" s="6"/>
      <c r="F69" s="6"/>
      <c r="G69" s="6"/>
    </row>
    <row r="70" spans="1:7" x14ac:dyDescent="0.25">
      <c r="A70" s="9"/>
      <c r="B70" s="8"/>
      <c r="C70" s="8"/>
      <c r="D70" s="8"/>
      <c r="E70" s="6"/>
      <c r="F70" s="6"/>
      <c r="G70" s="6"/>
    </row>
    <row r="71" spans="1:7" x14ac:dyDescent="0.25">
      <c r="A71" s="9"/>
      <c r="B71" s="8"/>
      <c r="C71" s="8"/>
      <c r="D71" s="8"/>
      <c r="E71" s="6"/>
      <c r="F71" s="6"/>
      <c r="G71" s="6"/>
    </row>
    <row r="72" spans="1:7" x14ac:dyDescent="0.25">
      <c r="A72" s="9"/>
      <c r="B72" s="8"/>
      <c r="C72" s="8"/>
      <c r="D72" s="8"/>
      <c r="E72" s="6"/>
      <c r="F72" s="6"/>
      <c r="G72" s="6"/>
    </row>
    <row r="73" spans="1:7" x14ac:dyDescent="0.25">
      <c r="A73" s="9"/>
      <c r="B73" s="8"/>
      <c r="C73" s="8"/>
      <c r="D73" s="8"/>
      <c r="E73" s="6"/>
      <c r="F73" s="6"/>
      <c r="G73" s="6"/>
    </row>
    <row r="74" spans="1:7" x14ac:dyDescent="0.25">
      <c r="A74" s="9"/>
      <c r="B74" s="8"/>
      <c r="C74" s="8"/>
      <c r="D74" s="8"/>
      <c r="E74" s="6"/>
      <c r="F74" s="6"/>
      <c r="G74" s="6"/>
    </row>
    <row r="75" spans="1:7" x14ac:dyDescent="0.25">
      <c r="A75" s="9"/>
      <c r="B75" s="8"/>
      <c r="C75" s="8"/>
      <c r="D75" s="8"/>
      <c r="E75" s="6"/>
      <c r="F75" s="6"/>
      <c r="G75" s="6"/>
    </row>
    <row r="76" spans="1:7" x14ac:dyDescent="0.25">
      <c r="A76" s="9"/>
      <c r="B76" s="8"/>
      <c r="C76" s="8"/>
      <c r="D76" s="8"/>
      <c r="E76" s="6"/>
      <c r="F76" s="6"/>
      <c r="G76" s="6"/>
    </row>
    <row r="77" spans="1:7" x14ac:dyDescent="0.25">
      <c r="A77" s="9"/>
      <c r="B77" s="8"/>
      <c r="C77" s="8"/>
      <c r="D77" s="8"/>
      <c r="E77" s="6"/>
      <c r="F77" s="6"/>
      <c r="G77" s="6"/>
    </row>
    <row r="78" spans="1:7" x14ac:dyDescent="0.25">
      <c r="A78" s="9"/>
      <c r="B78" s="8"/>
      <c r="C78" s="8"/>
      <c r="D78" s="8"/>
      <c r="E78" s="6"/>
      <c r="F78" s="6"/>
      <c r="G78" s="6"/>
    </row>
    <row r="79" spans="1:7" x14ac:dyDescent="0.25">
      <c r="A79" s="9"/>
      <c r="B79" s="8"/>
      <c r="C79" s="8"/>
      <c r="D79" s="8"/>
      <c r="E79" s="6"/>
      <c r="F79" s="6"/>
      <c r="G79" s="6"/>
    </row>
    <row r="80" spans="1:7" x14ac:dyDescent="0.25">
      <c r="A80" s="9"/>
      <c r="B80" s="8"/>
      <c r="C80" s="8"/>
      <c r="D80" s="8"/>
      <c r="E80" s="6"/>
      <c r="F80" s="6"/>
      <c r="G80" s="6"/>
    </row>
    <row r="81" spans="1:7" x14ac:dyDescent="0.25">
      <c r="A81" s="9"/>
      <c r="B81" s="8"/>
      <c r="C81" s="8"/>
      <c r="D81" s="8"/>
      <c r="E81" s="6"/>
      <c r="F81" s="6"/>
      <c r="G81" s="6"/>
    </row>
    <row r="82" spans="1:7" x14ac:dyDescent="0.25">
      <c r="A82" s="9"/>
      <c r="B82" s="8"/>
      <c r="C82" s="8"/>
      <c r="D82" s="8"/>
      <c r="E82" s="6"/>
      <c r="F82" s="6"/>
      <c r="G82" s="6"/>
    </row>
    <row r="83" spans="1:7" x14ac:dyDescent="0.25">
      <c r="A83" s="9"/>
      <c r="B83" s="8"/>
      <c r="C83" s="8"/>
      <c r="D83" s="8"/>
      <c r="E83" s="6"/>
      <c r="F83" s="6"/>
      <c r="G83" s="6"/>
    </row>
    <row r="84" spans="1:7" x14ac:dyDescent="0.25">
      <c r="A84" s="9"/>
      <c r="B84" s="8"/>
      <c r="C84" s="8"/>
      <c r="D84" s="8"/>
      <c r="E84" s="6"/>
      <c r="F84" s="6"/>
      <c r="G84" s="6"/>
    </row>
    <row r="85" spans="1:7" x14ac:dyDescent="0.25">
      <c r="A85" s="9"/>
      <c r="B85" s="8"/>
      <c r="C85" s="8"/>
      <c r="D85" s="8"/>
      <c r="E85" s="6"/>
      <c r="F85" s="6"/>
      <c r="G85" s="6"/>
    </row>
    <row r="86" spans="1:7" x14ac:dyDescent="0.25">
      <c r="A86" s="9"/>
      <c r="B86" s="8"/>
      <c r="C86" s="8"/>
      <c r="D86" s="8"/>
      <c r="E86" s="6"/>
      <c r="F86" s="6"/>
      <c r="G86" s="6"/>
    </row>
    <row r="87" spans="1:7" x14ac:dyDescent="0.25">
      <c r="A87" s="9"/>
      <c r="B87" s="8"/>
      <c r="C87" s="8"/>
      <c r="D87" s="8"/>
      <c r="E87" s="6"/>
      <c r="F87" s="6"/>
      <c r="G87" s="6"/>
    </row>
    <row r="88" spans="1:7" x14ac:dyDescent="0.25">
      <c r="A88" s="9"/>
      <c r="B88" s="8"/>
      <c r="C88" s="8"/>
      <c r="D88" s="8"/>
      <c r="E88" s="6"/>
      <c r="F88" s="6"/>
      <c r="G88" s="6"/>
    </row>
    <row r="89" spans="1:7" x14ac:dyDescent="0.25">
      <c r="A89" s="9"/>
      <c r="B89" s="8"/>
      <c r="C89" s="8"/>
      <c r="D89" s="8"/>
      <c r="E89" s="6"/>
      <c r="F89" s="6"/>
      <c r="G89" s="6"/>
    </row>
    <row r="90" spans="1:7" x14ac:dyDescent="0.25">
      <c r="A90" s="9"/>
      <c r="B90" s="8"/>
      <c r="C90" s="8"/>
      <c r="D90" s="8"/>
      <c r="E90" s="6"/>
      <c r="F90" s="6"/>
      <c r="G90" s="6"/>
    </row>
    <row r="91" spans="1:7" x14ac:dyDescent="0.25">
      <c r="A91" s="9"/>
      <c r="B91" s="8"/>
      <c r="C91" s="8"/>
      <c r="D91" s="8"/>
      <c r="E91" s="6"/>
      <c r="F91" s="6"/>
      <c r="G91" s="6"/>
    </row>
    <row r="92" spans="1:7" x14ac:dyDescent="0.25">
      <c r="A92" s="9"/>
      <c r="B92" s="8"/>
      <c r="C92" s="8"/>
      <c r="D92" s="8"/>
      <c r="E92" s="6"/>
      <c r="F92" s="6"/>
      <c r="G92" s="6"/>
    </row>
    <row r="93" spans="1:7" x14ac:dyDescent="0.25">
      <c r="A93" s="9"/>
      <c r="B93" s="8"/>
      <c r="C93" s="8"/>
      <c r="D93" s="8"/>
      <c r="E93" s="6"/>
      <c r="F93" s="6"/>
      <c r="G93" s="6"/>
    </row>
    <row r="94" spans="1:7" x14ac:dyDescent="0.25">
      <c r="A94" s="9"/>
      <c r="B94" s="8"/>
      <c r="C94" s="8"/>
      <c r="D94" s="8"/>
      <c r="E94" s="6"/>
      <c r="F94" s="6"/>
      <c r="G94" s="6"/>
    </row>
    <row r="95" spans="1:7" x14ac:dyDescent="0.25">
      <c r="A95" s="9"/>
      <c r="B95" s="8"/>
      <c r="C95" s="8"/>
      <c r="D95" s="8"/>
      <c r="E95" s="6"/>
      <c r="F95" s="6"/>
      <c r="G95" s="6"/>
    </row>
    <row r="96" spans="1:7" x14ac:dyDescent="0.25">
      <c r="A96" s="9"/>
      <c r="B96" s="8"/>
      <c r="C96" s="8"/>
      <c r="D96" s="8"/>
      <c r="E96" s="6"/>
      <c r="F96" s="6"/>
      <c r="G96" s="6"/>
    </row>
    <row r="97" spans="1:7" x14ac:dyDescent="0.25">
      <c r="A97" s="9"/>
      <c r="B97" s="8"/>
      <c r="C97" s="8"/>
      <c r="D97" s="8"/>
      <c r="E97" s="6"/>
      <c r="F97" s="6"/>
      <c r="G97" s="6"/>
    </row>
    <row r="98" spans="1:7" x14ac:dyDescent="0.25">
      <c r="A98" s="9"/>
      <c r="B98" s="8"/>
      <c r="C98" s="8"/>
      <c r="D98" s="8"/>
      <c r="E98" s="6"/>
      <c r="F98" s="6"/>
      <c r="G98" s="6"/>
    </row>
    <row r="99" spans="1:7" x14ac:dyDescent="0.25">
      <c r="A99" s="9"/>
      <c r="B99" s="8"/>
      <c r="C99" s="8"/>
      <c r="D99" s="8"/>
      <c r="E99" s="6"/>
      <c r="F99" s="6"/>
      <c r="G99" s="6"/>
    </row>
    <row r="100" spans="1:7" x14ac:dyDescent="0.25">
      <c r="A100" s="9"/>
      <c r="B100" s="8"/>
      <c r="C100" s="8"/>
      <c r="D100" s="8"/>
      <c r="E100" s="6"/>
      <c r="F100" s="6"/>
      <c r="G100" s="6"/>
    </row>
    <row r="101" spans="1:7" x14ac:dyDescent="0.25">
      <c r="A101" s="9"/>
      <c r="B101" s="8"/>
      <c r="C101" s="8"/>
      <c r="D101" s="8"/>
      <c r="E101" s="6"/>
      <c r="F101" s="6"/>
      <c r="G101" s="6"/>
    </row>
    <row r="102" spans="1:7" x14ac:dyDescent="0.25">
      <c r="A102" s="9"/>
      <c r="B102" s="8"/>
      <c r="C102" s="8"/>
      <c r="D102" s="8"/>
      <c r="E102" s="6"/>
      <c r="F102" s="6"/>
      <c r="G102" s="6"/>
    </row>
    <row r="103" spans="1:7" x14ac:dyDescent="0.25">
      <c r="A103" s="9"/>
      <c r="B103" s="8"/>
      <c r="C103" s="8"/>
      <c r="D103" s="8"/>
      <c r="E103" s="6"/>
      <c r="F103" s="6"/>
      <c r="G103" s="6"/>
    </row>
    <row r="104" spans="1:7" x14ac:dyDescent="0.25">
      <c r="A104" s="9"/>
      <c r="B104" s="8"/>
      <c r="C104" s="8"/>
      <c r="D104" s="8"/>
      <c r="E104" s="6"/>
      <c r="F104" s="6"/>
      <c r="G104" s="6"/>
    </row>
    <row r="105" spans="1:7" x14ac:dyDescent="0.25">
      <c r="A105" s="9"/>
      <c r="B105" s="8"/>
      <c r="C105" s="8"/>
      <c r="D105" s="8"/>
      <c r="E105" s="6"/>
      <c r="F105" s="6"/>
      <c r="G105" s="6"/>
    </row>
    <row r="106" spans="1:7" x14ac:dyDescent="0.25">
      <c r="A106" s="9"/>
      <c r="B106" s="8"/>
      <c r="C106" s="8"/>
      <c r="D106" s="8"/>
      <c r="E106" s="6"/>
      <c r="F106" s="6"/>
      <c r="G106" s="6"/>
    </row>
    <row r="107" spans="1:7" x14ac:dyDescent="0.25">
      <c r="A107" s="9"/>
      <c r="B107" s="8"/>
      <c r="C107" s="8"/>
      <c r="D107" s="8"/>
      <c r="E107" s="6"/>
      <c r="F107" s="6"/>
      <c r="G107" s="6"/>
    </row>
    <row r="108" spans="1:7" x14ac:dyDescent="0.25">
      <c r="A108" s="9"/>
      <c r="B108" s="8"/>
      <c r="C108" s="8"/>
      <c r="D108" s="8"/>
      <c r="E108" s="6"/>
      <c r="F108" s="6"/>
      <c r="G108" s="6"/>
    </row>
    <row r="109" spans="1:7" x14ac:dyDescent="0.25">
      <c r="A109" s="9"/>
      <c r="B109" s="8"/>
      <c r="C109" s="8"/>
      <c r="D109" s="8"/>
      <c r="E109" s="6"/>
      <c r="F109" s="6"/>
      <c r="G109" s="6"/>
    </row>
    <row r="110" spans="1:7" x14ac:dyDescent="0.25">
      <c r="A110" s="9"/>
      <c r="B110" s="8"/>
      <c r="C110" s="8"/>
      <c r="D110" s="8"/>
      <c r="E110" s="6"/>
      <c r="F110" s="6"/>
      <c r="G110" s="6"/>
    </row>
    <row r="111" spans="1:7" x14ac:dyDescent="0.25">
      <c r="A111" s="9"/>
      <c r="B111" s="8"/>
      <c r="C111" s="8"/>
      <c r="D111" s="8"/>
      <c r="E111" s="6"/>
      <c r="F111" s="6"/>
      <c r="G111" s="6"/>
    </row>
    <row r="112" spans="1:7" x14ac:dyDescent="0.25">
      <c r="A112" s="9"/>
      <c r="B112" s="8"/>
      <c r="C112" s="8"/>
      <c r="D112" s="8"/>
      <c r="E112" s="6"/>
      <c r="F112" s="6"/>
      <c r="G112" s="6"/>
    </row>
    <row r="113" spans="1:7" x14ac:dyDescent="0.25">
      <c r="A113" s="9"/>
      <c r="B113" s="8"/>
      <c r="C113" s="8"/>
      <c r="D113" s="8"/>
      <c r="E113" s="6"/>
      <c r="F113" s="6"/>
      <c r="G113" s="6"/>
    </row>
    <row r="114" spans="1:7" x14ac:dyDescent="0.25">
      <c r="A114" s="9"/>
      <c r="B114" s="8"/>
      <c r="C114" s="8"/>
      <c r="D114" s="8"/>
      <c r="E114" s="6"/>
      <c r="F114" s="6"/>
      <c r="G114" s="6"/>
    </row>
    <row r="115" spans="1:7" x14ac:dyDescent="0.25">
      <c r="A115" s="9"/>
      <c r="B115" s="8"/>
      <c r="C115" s="8"/>
      <c r="D115" s="8"/>
      <c r="E115" s="6"/>
      <c r="F115" s="6"/>
      <c r="G115" s="6"/>
    </row>
    <row r="116" spans="1:7" x14ac:dyDescent="0.25">
      <c r="B116" s="8"/>
      <c r="C116" s="8"/>
      <c r="D116" s="8"/>
      <c r="E116" s="6"/>
      <c r="F116" s="6"/>
      <c r="G116" s="6"/>
    </row>
    <row r="117" spans="1:7" x14ac:dyDescent="0.25">
      <c r="B117" s="8"/>
      <c r="C117" s="8"/>
      <c r="D117" s="8"/>
      <c r="E117" s="6"/>
      <c r="F117" s="6"/>
      <c r="G117" s="6"/>
    </row>
    <row r="118" spans="1:7" x14ac:dyDescent="0.25">
      <c r="B118" s="8"/>
      <c r="C118" s="8"/>
      <c r="D118" s="8"/>
      <c r="E118" s="6"/>
      <c r="F118" s="6"/>
      <c r="G118" s="6"/>
    </row>
    <row r="119" spans="1:7" x14ac:dyDescent="0.25">
      <c r="B119" s="8"/>
      <c r="C119" s="8"/>
      <c r="D119" s="8"/>
      <c r="E119" s="6"/>
      <c r="F119" s="6"/>
      <c r="G119" s="6"/>
    </row>
    <row r="120" spans="1:7" x14ac:dyDescent="0.25">
      <c r="B120" s="8"/>
      <c r="C120" s="8"/>
      <c r="D120" s="8"/>
      <c r="E120" s="6"/>
      <c r="F120" s="6"/>
      <c r="G120" s="6"/>
    </row>
    <row r="121" spans="1:7" x14ac:dyDescent="0.25">
      <c r="B121" s="8"/>
      <c r="C121" s="8"/>
      <c r="D121" s="8"/>
      <c r="E121" s="6"/>
      <c r="F121" s="6"/>
      <c r="G121" s="6"/>
    </row>
    <row r="122" spans="1:7" x14ac:dyDescent="0.25">
      <c r="B122" s="8"/>
      <c r="C122" s="8"/>
      <c r="D122" s="8"/>
      <c r="E122" s="6"/>
      <c r="F122" s="6"/>
      <c r="G122" s="6"/>
    </row>
    <row r="123" spans="1:7" x14ac:dyDescent="0.25">
      <c r="B123" s="8"/>
      <c r="C123" s="8"/>
      <c r="D123" s="8"/>
      <c r="E123" s="6"/>
      <c r="F123" s="6"/>
      <c r="G123" s="6"/>
    </row>
    <row r="124" spans="1:7" x14ac:dyDescent="0.25">
      <c r="B124" s="8"/>
      <c r="C124" s="8"/>
      <c r="D124" s="8"/>
      <c r="E124" s="6"/>
      <c r="F124" s="6"/>
      <c r="G124" s="6"/>
    </row>
    <row r="125" spans="1:7" x14ac:dyDescent="0.25">
      <c r="B125" s="8"/>
      <c r="C125" s="8"/>
      <c r="D125" s="8"/>
      <c r="E125" s="6"/>
      <c r="F125" s="6"/>
      <c r="G125" s="6"/>
    </row>
    <row r="126" spans="1:7" x14ac:dyDescent="0.25">
      <c r="B126" s="8"/>
      <c r="C126" s="8"/>
      <c r="D126" s="8"/>
      <c r="E126" s="6"/>
      <c r="F126" s="6"/>
      <c r="G126" s="6"/>
    </row>
    <row r="127" spans="1:7" x14ac:dyDescent="0.25">
      <c r="B127" s="8"/>
      <c r="C127" s="8"/>
      <c r="D127" s="8"/>
      <c r="E127" s="6"/>
      <c r="F127" s="6"/>
      <c r="G127" s="6"/>
    </row>
    <row r="128" spans="1:7" x14ac:dyDescent="0.25">
      <c r="B128" s="8"/>
      <c r="C128" s="8"/>
      <c r="D128" s="8"/>
      <c r="E128" s="6"/>
      <c r="F128" s="6"/>
      <c r="G128" s="6"/>
    </row>
    <row r="129" spans="2:7" x14ac:dyDescent="0.25">
      <c r="B129" s="8"/>
      <c r="C129" s="8"/>
      <c r="D129" s="8"/>
      <c r="E129" s="6"/>
      <c r="F129" s="6"/>
      <c r="G129" s="6"/>
    </row>
    <row r="130" spans="2:7" x14ac:dyDescent="0.25">
      <c r="B130" s="8"/>
      <c r="C130" s="8"/>
      <c r="D130" s="8"/>
      <c r="E130" s="6"/>
      <c r="F130" s="6"/>
      <c r="G130" s="6"/>
    </row>
    <row r="131" spans="2:7" x14ac:dyDescent="0.25">
      <c r="B131" s="8"/>
      <c r="C131" s="8"/>
      <c r="D131" s="8"/>
      <c r="E131" s="6"/>
      <c r="F131" s="6"/>
      <c r="G131" s="6"/>
    </row>
    <row r="132" spans="2:7" x14ac:dyDescent="0.25">
      <c r="B132" s="8"/>
      <c r="C132" s="8"/>
      <c r="D132" s="8"/>
      <c r="E132" s="6"/>
      <c r="F132" s="6"/>
      <c r="G132" s="6"/>
    </row>
    <row r="133" spans="2:7" x14ac:dyDescent="0.25">
      <c r="B133" s="8"/>
      <c r="C133" s="8"/>
      <c r="D133" s="8"/>
      <c r="E133" s="6"/>
      <c r="F133" s="6"/>
      <c r="G133" s="6"/>
    </row>
    <row r="134" spans="2:7" x14ac:dyDescent="0.25">
      <c r="B134" s="8"/>
      <c r="C134" s="8"/>
      <c r="D134" s="8"/>
      <c r="E134" s="6"/>
      <c r="F134" s="6"/>
      <c r="G134" s="6"/>
    </row>
    <row r="135" spans="2:7" x14ac:dyDescent="0.25">
      <c r="E135" s="6"/>
      <c r="F135" s="6"/>
      <c r="G135" s="6"/>
    </row>
    <row r="136" spans="2:7" x14ac:dyDescent="0.25">
      <c r="E136" s="6"/>
      <c r="F136" s="6"/>
      <c r="G136" s="6"/>
    </row>
    <row r="137" spans="2:7" x14ac:dyDescent="0.25">
      <c r="E137" s="6"/>
      <c r="F137" s="6"/>
      <c r="G137" s="6"/>
    </row>
    <row r="138" spans="2:7" x14ac:dyDescent="0.25">
      <c r="E138" s="6"/>
      <c r="F138" s="6"/>
      <c r="G138" s="6"/>
    </row>
    <row r="139" spans="2:7" x14ac:dyDescent="0.25">
      <c r="E139" s="6"/>
      <c r="F139" s="6"/>
      <c r="G139" s="6"/>
    </row>
    <row r="140" spans="2:7" x14ac:dyDescent="0.25">
      <c r="E140" s="6"/>
      <c r="F140" s="6"/>
      <c r="G140" s="6"/>
    </row>
    <row r="141" spans="2:7" x14ac:dyDescent="0.25">
      <c r="E141" s="6"/>
      <c r="F141" s="6"/>
      <c r="G141" s="6"/>
    </row>
    <row r="142" spans="2:7" x14ac:dyDescent="0.25">
      <c r="E142" s="6"/>
      <c r="F142" s="6"/>
      <c r="G142" s="6"/>
    </row>
    <row r="143" spans="2:7" x14ac:dyDescent="0.25">
      <c r="E143" s="6"/>
      <c r="F143" s="6"/>
      <c r="G143" s="6"/>
    </row>
    <row r="144" spans="2:7" x14ac:dyDescent="0.25">
      <c r="E144" s="6"/>
      <c r="F144" s="6"/>
      <c r="G144" s="6"/>
    </row>
    <row r="145" spans="5:7" x14ac:dyDescent="0.25">
      <c r="E145" s="6"/>
      <c r="F145" s="6"/>
      <c r="G145" s="6"/>
    </row>
    <row r="146" spans="5:7" x14ac:dyDescent="0.25">
      <c r="E146" s="6"/>
      <c r="F146" s="6"/>
      <c r="G146" s="6"/>
    </row>
    <row r="147" spans="5:7" x14ac:dyDescent="0.25">
      <c r="E147" s="6"/>
      <c r="F147" s="6"/>
      <c r="G147" s="6"/>
    </row>
    <row r="148" spans="5:7" x14ac:dyDescent="0.25">
      <c r="E148" s="6"/>
      <c r="F148" s="6"/>
      <c r="G148" s="6"/>
    </row>
    <row r="149" spans="5:7" x14ac:dyDescent="0.25">
      <c r="E149" s="6"/>
      <c r="F149" s="6"/>
      <c r="G149" s="6"/>
    </row>
    <row r="150" spans="5:7" x14ac:dyDescent="0.25">
      <c r="E150" s="6"/>
      <c r="F150" s="6"/>
      <c r="G150" s="6"/>
    </row>
    <row r="151" spans="5:7" x14ac:dyDescent="0.25">
      <c r="E151" s="6"/>
      <c r="F151" s="6"/>
      <c r="G151" s="6"/>
    </row>
    <row r="152" spans="5:7" x14ac:dyDescent="0.25">
      <c r="E152" s="6"/>
      <c r="F152" s="6"/>
      <c r="G152" s="6"/>
    </row>
    <row r="153" spans="5:7" x14ac:dyDescent="0.25">
      <c r="E153" s="6"/>
      <c r="F153" s="6"/>
      <c r="G153" s="6"/>
    </row>
    <row r="154" spans="5:7" x14ac:dyDescent="0.25">
      <c r="E154" s="6"/>
      <c r="F154" s="6"/>
      <c r="G154" s="6"/>
    </row>
    <row r="155" spans="5:7" x14ac:dyDescent="0.25">
      <c r="E155" s="6"/>
      <c r="F155" s="6"/>
      <c r="G155" s="6"/>
    </row>
    <row r="156" spans="5:7" x14ac:dyDescent="0.25">
      <c r="E156" s="6"/>
      <c r="F156" s="6"/>
      <c r="G156" s="6"/>
    </row>
    <row r="157" spans="5:7" x14ac:dyDescent="0.25">
      <c r="E157" s="6"/>
      <c r="F157" s="6"/>
      <c r="G157" s="6"/>
    </row>
    <row r="158" spans="5:7" x14ac:dyDescent="0.25">
      <c r="E158" s="6"/>
      <c r="F158" s="6"/>
      <c r="G158" s="6"/>
    </row>
    <row r="159" spans="5:7" x14ac:dyDescent="0.25">
      <c r="E159" s="6"/>
      <c r="F159" s="6"/>
      <c r="G159" s="6"/>
    </row>
    <row r="160" spans="5:7" x14ac:dyDescent="0.25">
      <c r="E160" s="6"/>
      <c r="F160" s="6"/>
      <c r="G160" s="6"/>
    </row>
    <row r="161" spans="5:7" x14ac:dyDescent="0.25">
      <c r="E161" s="6"/>
      <c r="F161" s="6"/>
      <c r="G161" s="6"/>
    </row>
    <row r="162" spans="5:7" x14ac:dyDescent="0.25">
      <c r="E162" s="6"/>
      <c r="F162" s="6"/>
      <c r="G162" s="6"/>
    </row>
    <row r="163" spans="5:7" x14ac:dyDescent="0.25">
      <c r="E163" s="6"/>
      <c r="F163" s="6"/>
      <c r="G163" s="6"/>
    </row>
    <row r="164" spans="5:7" x14ac:dyDescent="0.25">
      <c r="E164" s="6"/>
      <c r="F164" s="6"/>
      <c r="G164" s="6"/>
    </row>
    <row r="165" spans="5:7" x14ac:dyDescent="0.25">
      <c r="E165" s="6"/>
      <c r="F165" s="6"/>
      <c r="G165" s="6"/>
    </row>
    <row r="166" spans="5:7" x14ac:dyDescent="0.25">
      <c r="E166" s="6"/>
      <c r="F166" s="6"/>
      <c r="G166" s="6"/>
    </row>
    <row r="167" spans="5:7" x14ac:dyDescent="0.25">
      <c r="E167" s="6"/>
      <c r="F167" s="6"/>
      <c r="G167" s="6"/>
    </row>
    <row r="168" spans="5:7" x14ac:dyDescent="0.25">
      <c r="E168" s="6"/>
      <c r="F168" s="6"/>
      <c r="G168" s="6"/>
    </row>
    <row r="169" spans="5:7" x14ac:dyDescent="0.25">
      <c r="E169" s="6"/>
      <c r="F169" s="6"/>
      <c r="G169" s="6"/>
    </row>
    <row r="170" spans="5:7" x14ac:dyDescent="0.25">
      <c r="E170" s="6"/>
      <c r="F170" s="6"/>
      <c r="G170" s="6"/>
    </row>
    <row r="171" spans="5:7" x14ac:dyDescent="0.25">
      <c r="E171" s="6"/>
      <c r="F171" s="6"/>
      <c r="G171" s="6"/>
    </row>
    <row r="172" spans="5:7" x14ac:dyDescent="0.25">
      <c r="E172" s="6"/>
      <c r="F172" s="6"/>
      <c r="G172" s="6"/>
    </row>
    <row r="173" spans="5:7" x14ac:dyDescent="0.25">
      <c r="E173" s="6"/>
      <c r="F173" s="6"/>
      <c r="G173" s="6"/>
    </row>
    <row r="174" spans="5:7" x14ac:dyDescent="0.25">
      <c r="E174" s="6"/>
      <c r="F174" s="6"/>
      <c r="G174" s="6"/>
    </row>
    <row r="175" spans="5:7" x14ac:dyDescent="0.25">
      <c r="E175" s="6"/>
      <c r="F175" s="6"/>
      <c r="G175" s="6"/>
    </row>
    <row r="176" spans="5:7" x14ac:dyDescent="0.25">
      <c r="E176" s="6"/>
      <c r="F176" s="6"/>
      <c r="G176" s="6"/>
    </row>
    <row r="177" spans="5:7" x14ac:dyDescent="0.25">
      <c r="E177" s="6"/>
      <c r="F177" s="6"/>
      <c r="G177" s="6"/>
    </row>
    <row r="178" spans="5:7" x14ac:dyDescent="0.25">
      <c r="E178" s="6"/>
      <c r="F178" s="6"/>
      <c r="G178" s="6"/>
    </row>
    <row r="179" spans="5:7" x14ac:dyDescent="0.25">
      <c r="E179" s="6"/>
      <c r="F179" s="6"/>
      <c r="G179" s="6"/>
    </row>
    <row r="180" spans="5:7" x14ac:dyDescent="0.25">
      <c r="E180" s="6"/>
      <c r="F180" s="6"/>
      <c r="G180" s="6"/>
    </row>
    <row r="181" spans="5:7" x14ac:dyDescent="0.25">
      <c r="E181" s="6"/>
      <c r="F181" s="6"/>
      <c r="G181" s="6"/>
    </row>
    <row r="182" spans="5:7" x14ac:dyDescent="0.25">
      <c r="E182" s="6"/>
      <c r="F182" s="6"/>
      <c r="G182" s="6"/>
    </row>
    <row r="183" spans="5:7" x14ac:dyDescent="0.25">
      <c r="E183" s="6"/>
      <c r="F183" s="6"/>
      <c r="G183" s="6"/>
    </row>
    <row r="184" spans="5:7" x14ac:dyDescent="0.25">
      <c r="E184" s="6"/>
      <c r="F184" s="6"/>
      <c r="G184" s="6"/>
    </row>
    <row r="185" spans="5:7" x14ac:dyDescent="0.25">
      <c r="E185" s="6"/>
      <c r="F185" s="6"/>
      <c r="G185" s="6"/>
    </row>
    <row r="186" spans="5:7" x14ac:dyDescent="0.25">
      <c r="E186" s="6"/>
      <c r="F186" s="6"/>
      <c r="G186" s="6"/>
    </row>
    <row r="187" spans="5:7" x14ac:dyDescent="0.25">
      <c r="E187" s="6"/>
      <c r="F187" s="6"/>
      <c r="G187" s="6"/>
    </row>
    <row r="188" spans="5:7" x14ac:dyDescent="0.25">
      <c r="E188" s="6"/>
      <c r="F188" s="6"/>
      <c r="G188" s="6"/>
    </row>
    <row r="189" spans="5:7" x14ac:dyDescent="0.25">
      <c r="E189" s="6"/>
      <c r="F189" s="6"/>
      <c r="G189" s="6"/>
    </row>
    <row r="190" spans="5:7" x14ac:dyDescent="0.25">
      <c r="E190" s="6"/>
      <c r="F190" s="6"/>
      <c r="G190" s="6"/>
    </row>
    <row r="191" spans="5:7" x14ac:dyDescent="0.25">
      <c r="E191" s="6"/>
      <c r="F191" s="6"/>
      <c r="G191" s="6"/>
    </row>
    <row r="192" spans="5:7" x14ac:dyDescent="0.25">
      <c r="E192" s="6"/>
      <c r="F192" s="6"/>
      <c r="G192" s="6"/>
    </row>
    <row r="193" spans="5:7" x14ac:dyDescent="0.25">
      <c r="E193" s="6"/>
      <c r="F193" s="6"/>
      <c r="G193" s="6"/>
    </row>
    <row r="194" spans="5:7" x14ac:dyDescent="0.25">
      <c r="E194" s="6"/>
      <c r="F194" s="6"/>
      <c r="G194" s="6"/>
    </row>
    <row r="195" spans="5:7" x14ac:dyDescent="0.25">
      <c r="E195" s="6"/>
      <c r="F195" s="6"/>
      <c r="G195" s="6"/>
    </row>
    <row r="196" spans="5:7" x14ac:dyDescent="0.25">
      <c r="E196" s="6"/>
      <c r="F196" s="6"/>
      <c r="G196" s="6"/>
    </row>
    <row r="197" spans="5:7" x14ac:dyDescent="0.25">
      <c r="E197" s="6"/>
      <c r="F197" s="6"/>
      <c r="G197" s="6"/>
    </row>
    <row r="198" spans="5:7" x14ac:dyDescent="0.25">
      <c r="E198" s="6"/>
      <c r="F198" s="6"/>
      <c r="G198" s="6"/>
    </row>
    <row r="199" spans="5:7" x14ac:dyDescent="0.25">
      <c r="E199" s="6"/>
      <c r="F199" s="6"/>
      <c r="G199" s="6"/>
    </row>
    <row r="200" spans="5:7" x14ac:dyDescent="0.25">
      <c r="E200" s="6"/>
      <c r="F200" s="6"/>
      <c r="G200" s="6"/>
    </row>
    <row r="201" spans="5:7" x14ac:dyDescent="0.25">
      <c r="E201" s="6"/>
      <c r="F201" s="6"/>
      <c r="G201" s="6"/>
    </row>
    <row r="202" spans="5:7" x14ac:dyDescent="0.25">
      <c r="E202" s="6"/>
      <c r="F202" s="6"/>
      <c r="G202" s="6"/>
    </row>
    <row r="203" spans="5:7" x14ac:dyDescent="0.25">
      <c r="E203" s="6"/>
      <c r="F203" s="6"/>
      <c r="G203" s="6"/>
    </row>
    <row r="204" spans="5:7" x14ac:dyDescent="0.25">
      <c r="E204" s="6"/>
      <c r="F204" s="6"/>
      <c r="G204" s="6"/>
    </row>
    <row r="205" spans="5:7" x14ac:dyDescent="0.25">
      <c r="E205" s="6"/>
      <c r="F205" s="6"/>
      <c r="G205" s="6"/>
    </row>
    <row r="206" spans="5:7" x14ac:dyDescent="0.25">
      <c r="E206" s="6"/>
      <c r="F206" s="6"/>
      <c r="G206" s="6"/>
    </row>
    <row r="207" spans="5:7" x14ac:dyDescent="0.25">
      <c r="E207" s="6"/>
      <c r="F207" s="6"/>
      <c r="G207" s="6"/>
    </row>
    <row r="208" spans="5:7" x14ac:dyDescent="0.25">
      <c r="E208" s="6"/>
      <c r="F208" s="6"/>
      <c r="G208" s="6"/>
    </row>
    <row r="209" spans="5:7" x14ac:dyDescent="0.25">
      <c r="E209" s="6"/>
      <c r="F209" s="6"/>
      <c r="G209" s="6"/>
    </row>
    <row r="210" spans="5:7" x14ac:dyDescent="0.25">
      <c r="E210" s="6"/>
      <c r="F210" s="6"/>
      <c r="G210" s="6"/>
    </row>
    <row r="211" spans="5:7" x14ac:dyDescent="0.25">
      <c r="E211" s="6"/>
      <c r="F211" s="6"/>
      <c r="G211" s="6"/>
    </row>
    <row r="212" spans="5:7" x14ac:dyDescent="0.25">
      <c r="E212" s="6"/>
      <c r="F212" s="6"/>
      <c r="G212" s="6"/>
    </row>
    <row r="213" spans="5:7" x14ac:dyDescent="0.25">
      <c r="E213" s="6"/>
      <c r="F213" s="6"/>
      <c r="G213" s="6"/>
    </row>
    <row r="214" spans="5:7" x14ac:dyDescent="0.25">
      <c r="E214" s="6"/>
      <c r="F214" s="6"/>
      <c r="G214" s="6"/>
    </row>
    <row r="215" spans="5:7" x14ac:dyDescent="0.25">
      <c r="E215" s="6"/>
      <c r="F215" s="6"/>
      <c r="G215" s="6"/>
    </row>
    <row r="216" spans="5:7" x14ac:dyDescent="0.25">
      <c r="E216" s="6"/>
      <c r="F216" s="6"/>
      <c r="G216" s="6"/>
    </row>
    <row r="217" spans="5:7" x14ac:dyDescent="0.25">
      <c r="E217" s="6"/>
      <c r="F217" s="6"/>
      <c r="G217" s="6"/>
    </row>
    <row r="218" spans="5:7" x14ac:dyDescent="0.25">
      <c r="E218" s="6"/>
      <c r="F218" s="6"/>
      <c r="G218" s="6"/>
    </row>
    <row r="219" spans="5:7" x14ac:dyDescent="0.25">
      <c r="E219" s="6"/>
      <c r="F219" s="6"/>
      <c r="G219" s="6"/>
    </row>
    <row r="220" spans="5:7" x14ac:dyDescent="0.25">
      <c r="E220" s="6"/>
      <c r="F220" s="6"/>
      <c r="G220" s="6"/>
    </row>
    <row r="221" spans="5:7" x14ac:dyDescent="0.25">
      <c r="E221" s="6"/>
      <c r="F221" s="6"/>
      <c r="G221" s="6"/>
    </row>
    <row r="222" spans="5:7" x14ac:dyDescent="0.25">
      <c r="E222" s="6"/>
      <c r="F222" s="6"/>
      <c r="G222" s="6"/>
    </row>
    <row r="223" spans="5:7" x14ac:dyDescent="0.25">
      <c r="E223" s="6"/>
      <c r="F223" s="6"/>
      <c r="G223" s="6"/>
    </row>
    <row r="224" spans="5:7" x14ac:dyDescent="0.25">
      <c r="E224" s="6"/>
      <c r="F224" s="6"/>
      <c r="G224" s="6"/>
    </row>
    <row r="225" spans="5:7" x14ac:dyDescent="0.25">
      <c r="E225" s="6"/>
      <c r="F225" s="6"/>
      <c r="G225" s="6"/>
    </row>
    <row r="226" spans="5:7" x14ac:dyDescent="0.25">
      <c r="E226" s="6"/>
      <c r="F226" s="6"/>
      <c r="G226" s="6"/>
    </row>
    <row r="227" spans="5:7" x14ac:dyDescent="0.25">
      <c r="E227" s="6"/>
      <c r="F227" s="6"/>
      <c r="G227" s="6"/>
    </row>
    <row r="228" spans="5:7" x14ac:dyDescent="0.25">
      <c r="E228" s="6"/>
      <c r="F228" s="6"/>
      <c r="G228" s="6"/>
    </row>
    <row r="229" spans="5:7" x14ac:dyDescent="0.25">
      <c r="E229" s="6"/>
      <c r="F229" s="6"/>
      <c r="G229" s="6"/>
    </row>
    <row r="230" spans="5:7" x14ac:dyDescent="0.25">
      <c r="E230" s="6"/>
      <c r="F230" s="6"/>
      <c r="G230" s="6"/>
    </row>
    <row r="231" spans="5:7" x14ac:dyDescent="0.25">
      <c r="E231" s="6"/>
      <c r="F231" s="6"/>
      <c r="G231" s="6"/>
    </row>
    <row r="232" spans="5:7" x14ac:dyDescent="0.25">
      <c r="E232" s="6"/>
      <c r="F232" s="6"/>
      <c r="G232" s="6"/>
    </row>
    <row r="233" spans="5:7" x14ac:dyDescent="0.25">
      <c r="E233" s="6"/>
      <c r="F233" s="6"/>
      <c r="G233" s="6"/>
    </row>
    <row r="234" spans="5:7" x14ac:dyDescent="0.25">
      <c r="E234" s="6"/>
      <c r="F234" s="6"/>
      <c r="G234" s="6"/>
    </row>
    <row r="235" spans="5:7" x14ac:dyDescent="0.25">
      <c r="E235" s="6"/>
      <c r="F235" s="6"/>
      <c r="G235" s="6"/>
    </row>
    <row r="236" spans="5:7" x14ac:dyDescent="0.25">
      <c r="E236" s="6"/>
      <c r="F236" s="6"/>
      <c r="G236" s="6"/>
    </row>
    <row r="237" spans="5:7" x14ac:dyDescent="0.25">
      <c r="E237" s="6"/>
      <c r="F237" s="6"/>
      <c r="G237" s="6"/>
    </row>
    <row r="238" spans="5:7" x14ac:dyDescent="0.25">
      <c r="E238" s="6"/>
      <c r="F238" s="6"/>
      <c r="G238" s="6"/>
    </row>
    <row r="239" spans="5:7" x14ac:dyDescent="0.25">
      <c r="E239" s="6"/>
      <c r="F239" s="6"/>
      <c r="G239" s="6"/>
    </row>
    <row r="240" spans="5:7" x14ac:dyDescent="0.25">
      <c r="E240" s="6"/>
      <c r="F240" s="6"/>
      <c r="G240" s="6"/>
    </row>
    <row r="241" spans="5:7" x14ac:dyDescent="0.25">
      <c r="E241" s="6"/>
      <c r="F241" s="6"/>
      <c r="G241" s="6"/>
    </row>
    <row r="242" spans="5:7" x14ac:dyDescent="0.25">
      <c r="E242" s="6"/>
      <c r="F242" s="6"/>
      <c r="G242" s="6"/>
    </row>
    <row r="243" spans="5:7" x14ac:dyDescent="0.25">
      <c r="E243" s="6"/>
      <c r="F243" s="6"/>
      <c r="G243" s="6"/>
    </row>
    <row r="244" spans="5:7" x14ac:dyDescent="0.25">
      <c r="E244" s="6"/>
      <c r="F244" s="6"/>
      <c r="G244" s="6"/>
    </row>
    <row r="245" spans="5:7" x14ac:dyDescent="0.25">
      <c r="E245" s="6"/>
      <c r="F245" s="6"/>
      <c r="G245" s="6"/>
    </row>
    <row r="246" spans="5:7" x14ac:dyDescent="0.25">
      <c r="E246" s="6"/>
      <c r="F246" s="6"/>
      <c r="G246" s="6"/>
    </row>
    <row r="247" spans="5:7" x14ac:dyDescent="0.25">
      <c r="E247" s="6"/>
      <c r="F247" s="6"/>
      <c r="G247" s="6"/>
    </row>
    <row r="248" spans="5:7" x14ac:dyDescent="0.25">
      <c r="E248" s="6"/>
      <c r="F248" s="6"/>
      <c r="G248" s="6"/>
    </row>
    <row r="249" spans="5:7" x14ac:dyDescent="0.25">
      <c r="E249" s="6"/>
      <c r="F249" s="6"/>
      <c r="G249" s="6"/>
    </row>
    <row r="250" spans="5:7" x14ac:dyDescent="0.25">
      <c r="E250" s="6"/>
      <c r="F250" s="6"/>
      <c r="G250" s="6"/>
    </row>
    <row r="251" spans="5:7" x14ac:dyDescent="0.25">
      <c r="E251" s="6"/>
      <c r="F251" s="6"/>
      <c r="G251" s="6"/>
    </row>
    <row r="252" spans="5:7" x14ac:dyDescent="0.25">
      <c r="E252" s="6"/>
      <c r="F252" s="6"/>
      <c r="G252" s="6"/>
    </row>
    <row r="253" spans="5:7" x14ac:dyDescent="0.25">
      <c r="E253" s="6"/>
      <c r="F253" s="6"/>
      <c r="G253" s="6"/>
    </row>
    <row r="254" spans="5:7" x14ac:dyDescent="0.25">
      <c r="E254" s="6"/>
      <c r="F254" s="6"/>
      <c r="G254" s="6"/>
    </row>
    <row r="255" spans="5:7" x14ac:dyDescent="0.25">
      <c r="E255" s="6"/>
      <c r="F255" s="6"/>
      <c r="G255" s="6"/>
    </row>
    <row r="256" spans="5:7" x14ac:dyDescent="0.25">
      <c r="E256" s="6"/>
      <c r="F256" s="6"/>
      <c r="G256" s="6"/>
    </row>
    <row r="257" spans="5:7" x14ac:dyDescent="0.25">
      <c r="E257" s="6"/>
      <c r="F257" s="6"/>
      <c r="G257" s="6"/>
    </row>
    <row r="258" spans="5:7" x14ac:dyDescent="0.25">
      <c r="E258" s="6"/>
      <c r="F258" s="6"/>
      <c r="G258" s="6"/>
    </row>
    <row r="259" spans="5:7" x14ac:dyDescent="0.25">
      <c r="E259" s="6"/>
      <c r="F259" s="6"/>
      <c r="G259" s="6"/>
    </row>
    <row r="260" spans="5:7" x14ac:dyDescent="0.25">
      <c r="E260" s="6"/>
      <c r="F260" s="6"/>
      <c r="G260" s="6"/>
    </row>
    <row r="261" spans="5:7" x14ac:dyDescent="0.25">
      <c r="E261" s="6"/>
      <c r="F261" s="6"/>
      <c r="G261" s="6"/>
    </row>
    <row r="262" spans="5:7" x14ac:dyDescent="0.25">
      <c r="E262" s="6"/>
      <c r="F262" s="6"/>
      <c r="G262" s="6"/>
    </row>
    <row r="263" spans="5:7" x14ac:dyDescent="0.25">
      <c r="E263" s="6"/>
      <c r="F263" s="6"/>
      <c r="G263" s="6"/>
    </row>
    <row r="264" spans="5:7" x14ac:dyDescent="0.25">
      <c r="E264" s="6"/>
      <c r="F264" s="6"/>
      <c r="G264" s="6"/>
    </row>
    <row r="265" spans="5:7" x14ac:dyDescent="0.25">
      <c r="E265" s="6"/>
      <c r="F265" s="6"/>
      <c r="G265" s="6"/>
    </row>
    <row r="266" spans="5:7" x14ac:dyDescent="0.25">
      <c r="E266" s="6"/>
      <c r="F266" s="6"/>
      <c r="G266" s="6"/>
    </row>
    <row r="267" spans="5:7" x14ac:dyDescent="0.25">
      <c r="E267" s="6"/>
      <c r="F267" s="6"/>
      <c r="G267" s="6"/>
    </row>
    <row r="268" spans="5:7" x14ac:dyDescent="0.25">
      <c r="E268" s="6"/>
      <c r="F268" s="6"/>
      <c r="G268" s="6"/>
    </row>
    <row r="269" spans="5:7" x14ac:dyDescent="0.25">
      <c r="E269" s="6"/>
      <c r="F269" s="6"/>
      <c r="G269" s="6"/>
    </row>
    <row r="270" spans="5:7" x14ac:dyDescent="0.25">
      <c r="E270" s="6"/>
      <c r="F270" s="6"/>
      <c r="G270" s="6"/>
    </row>
    <row r="271" spans="5:7" x14ac:dyDescent="0.25">
      <c r="E271" s="6"/>
      <c r="F271" s="6"/>
      <c r="G271" s="6"/>
    </row>
    <row r="272" spans="5:7" x14ac:dyDescent="0.25">
      <c r="E272" s="6"/>
      <c r="F272" s="6"/>
      <c r="G272" s="6"/>
    </row>
    <row r="273" spans="5:7" x14ac:dyDescent="0.25">
      <c r="E273" s="6"/>
      <c r="F273" s="6"/>
      <c r="G273" s="6"/>
    </row>
    <row r="274" spans="5:7" x14ac:dyDescent="0.25">
      <c r="E274" s="6"/>
      <c r="F274" s="6"/>
      <c r="G274" s="6"/>
    </row>
    <row r="275" spans="5:7" x14ac:dyDescent="0.25">
      <c r="E275" s="6"/>
      <c r="F275" s="6"/>
      <c r="G275" s="6"/>
    </row>
    <row r="276" spans="5:7" x14ac:dyDescent="0.25">
      <c r="E276" s="6"/>
      <c r="F276" s="6"/>
      <c r="G276" s="6"/>
    </row>
    <row r="277" spans="5:7" x14ac:dyDescent="0.25">
      <c r="E277" s="6"/>
      <c r="F277" s="6"/>
      <c r="G277" s="6"/>
    </row>
    <row r="278" spans="5:7" x14ac:dyDescent="0.25">
      <c r="E278" s="6"/>
      <c r="F278" s="6"/>
      <c r="G278" s="6"/>
    </row>
    <row r="279" spans="5:7" x14ac:dyDescent="0.25">
      <c r="E279" s="6"/>
      <c r="F279" s="6"/>
      <c r="G279" s="6"/>
    </row>
    <row r="280" spans="5:7" x14ac:dyDescent="0.25">
      <c r="E280" s="6"/>
      <c r="F280" s="6"/>
      <c r="G280" s="6"/>
    </row>
    <row r="281" spans="5:7" x14ac:dyDescent="0.25">
      <c r="E281" s="6"/>
      <c r="F281" s="6"/>
      <c r="G281" s="6"/>
    </row>
    <row r="282" spans="5:7" x14ac:dyDescent="0.25">
      <c r="E282" s="6"/>
      <c r="F282" s="6"/>
      <c r="G282" s="6"/>
    </row>
    <row r="283" spans="5:7" x14ac:dyDescent="0.25">
      <c r="E283" s="6"/>
      <c r="F283" s="6"/>
      <c r="G283" s="6"/>
    </row>
    <row r="284" spans="5:7" x14ac:dyDescent="0.25">
      <c r="E284" s="6"/>
      <c r="F284" s="6"/>
      <c r="G284" s="6"/>
    </row>
    <row r="285" spans="5:7" x14ac:dyDescent="0.25">
      <c r="E285" s="6"/>
      <c r="F285" s="6"/>
      <c r="G285" s="6"/>
    </row>
    <row r="286" spans="5:7" x14ac:dyDescent="0.25">
      <c r="E286" s="6"/>
      <c r="F286" s="6"/>
      <c r="G286" s="6"/>
    </row>
    <row r="287" spans="5:7" x14ac:dyDescent="0.25">
      <c r="E287" s="6"/>
      <c r="F287" s="6"/>
      <c r="G287" s="6"/>
    </row>
    <row r="288" spans="5:7" x14ac:dyDescent="0.25">
      <c r="E288" s="6"/>
      <c r="F288" s="6"/>
      <c r="G288" s="6"/>
    </row>
    <row r="289" spans="5:7" x14ac:dyDescent="0.25">
      <c r="E289" s="6"/>
      <c r="F289" s="6"/>
      <c r="G289" s="6"/>
    </row>
    <row r="290" spans="5:7" x14ac:dyDescent="0.25">
      <c r="E290" s="6"/>
      <c r="F290" s="6"/>
      <c r="G290" s="6"/>
    </row>
    <row r="291" spans="5:7" x14ac:dyDescent="0.25">
      <c r="E291" s="6"/>
      <c r="F291" s="6"/>
      <c r="G291" s="6"/>
    </row>
    <row r="292" spans="5:7" x14ac:dyDescent="0.25">
      <c r="E292" s="6"/>
      <c r="F292" s="6"/>
      <c r="G292" s="6"/>
    </row>
    <row r="293" spans="5:7" x14ac:dyDescent="0.25">
      <c r="E293" s="6"/>
      <c r="F293" s="6"/>
      <c r="G293" s="6"/>
    </row>
    <row r="294" spans="5:7" x14ac:dyDescent="0.25">
      <c r="E294" s="6"/>
      <c r="F294" s="6"/>
      <c r="G294" s="6"/>
    </row>
    <row r="295" spans="5:7" x14ac:dyDescent="0.25">
      <c r="E295" s="6"/>
      <c r="F295" s="6"/>
      <c r="G295" s="6"/>
    </row>
    <row r="296" spans="5:7" x14ac:dyDescent="0.25">
      <c r="E296" s="6"/>
      <c r="F296" s="6"/>
      <c r="G296" s="6"/>
    </row>
    <row r="297" spans="5:7" x14ac:dyDescent="0.25">
      <c r="E297" s="6"/>
      <c r="F297" s="6"/>
      <c r="G297" s="6"/>
    </row>
    <row r="298" spans="5:7" x14ac:dyDescent="0.25">
      <c r="E298" s="6"/>
      <c r="F298" s="6"/>
      <c r="G298" s="6"/>
    </row>
    <row r="299" spans="5:7" x14ac:dyDescent="0.25">
      <c r="E299" s="6"/>
      <c r="F299" s="6"/>
      <c r="G299" s="6"/>
    </row>
    <row r="300" spans="5:7" x14ac:dyDescent="0.25">
      <c r="E300" s="6"/>
      <c r="F300" s="6"/>
      <c r="G300" s="6"/>
    </row>
    <row r="301" spans="5:7" x14ac:dyDescent="0.25">
      <c r="E301" s="6"/>
      <c r="F301" s="6"/>
      <c r="G301" s="6"/>
    </row>
    <row r="302" spans="5:7" x14ac:dyDescent="0.25">
      <c r="E302" s="6"/>
      <c r="F302" s="6"/>
      <c r="G302" s="6"/>
    </row>
    <row r="303" spans="5:7" x14ac:dyDescent="0.25">
      <c r="E303" s="6"/>
      <c r="F303" s="6"/>
      <c r="G303" s="6"/>
    </row>
    <row r="304" spans="5:7" x14ac:dyDescent="0.25">
      <c r="E304" s="6"/>
      <c r="F304" s="6"/>
      <c r="G304" s="6"/>
    </row>
    <row r="305" spans="5:7" x14ac:dyDescent="0.25">
      <c r="E305" s="6"/>
      <c r="F305" s="6"/>
      <c r="G305" s="6"/>
    </row>
    <row r="306" spans="5:7" x14ac:dyDescent="0.25">
      <c r="E306" s="6"/>
      <c r="F306" s="6"/>
      <c r="G306" s="6"/>
    </row>
    <row r="307" spans="5:7" x14ac:dyDescent="0.25">
      <c r="E307" s="6"/>
      <c r="F307" s="6"/>
      <c r="G307" s="6"/>
    </row>
    <row r="308" spans="5:7" x14ac:dyDescent="0.25">
      <c r="E308" s="6"/>
      <c r="F308" s="6"/>
      <c r="G308" s="6"/>
    </row>
    <row r="309" spans="5:7" x14ac:dyDescent="0.25">
      <c r="E309" s="6"/>
      <c r="F309" s="6"/>
      <c r="G309" s="6"/>
    </row>
    <row r="310" spans="5:7" x14ac:dyDescent="0.25">
      <c r="E310" s="6"/>
      <c r="F310" s="6"/>
      <c r="G310" s="6"/>
    </row>
    <row r="311" spans="5:7" x14ac:dyDescent="0.25">
      <c r="E311" s="6"/>
      <c r="F311" s="6"/>
      <c r="G311" s="6"/>
    </row>
    <row r="312" spans="5:7" x14ac:dyDescent="0.25">
      <c r="E312" s="6"/>
      <c r="F312" s="6"/>
      <c r="G312" s="6"/>
    </row>
    <row r="313" spans="5:7" x14ac:dyDescent="0.25">
      <c r="E313" s="6"/>
      <c r="F313" s="6"/>
      <c r="G313" s="6"/>
    </row>
    <row r="314" spans="5:7" x14ac:dyDescent="0.25">
      <c r="E314" s="6"/>
      <c r="F314" s="6"/>
      <c r="G314" s="6"/>
    </row>
    <row r="315" spans="5:7" x14ac:dyDescent="0.25">
      <c r="E315" s="6"/>
      <c r="F315" s="6"/>
      <c r="G315" s="6"/>
    </row>
    <row r="316" spans="5:7" x14ac:dyDescent="0.25">
      <c r="E316" s="6"/>
      <c r="F316" s="6"/>
      <c r="G316" s="6"/>
    </row>
    <row r="317" spans="5:7" x14ac:dyDescent="0.25">
      <c r="E317" s="6"/>
      <c r="F317" s="6"/>
      <c r="G317" s="6"/>
    </row>
    <row r="318" spans="5:7" x14ac:dyDescent="0.25">
      <c r="E318" s="6"/>
      <c r="F318" s="6"/>
      <c r="G318" s="6"/>
    </row>
    <row r="319" spans="5:7" x14ac:dyDescent="0.25">
      <c r="E319" s="6"/>
      <c r="F319" s="6"/>
      <c r="G319" s="6"/>
    </row>
    <row r="320" spans="5:7" x14ac:dyDescent="0.25">
      <c r="E320" s="6"/>
      <c r="F320" s="6"/>
      <c r="G320" s="6"/>
    </row>
    <row r="321" spans="5:7" x14ac:dyDescent="0.25">
      <c r="E321" s="6"/>
      <c r="F321" s="6"/>
      <c r="G321" s="6"/>
    </row>
    <row r="322" spans="5:7" x14ac:dyDescent="0.25">
      <c r="E322" s="6"/>
      <c r="F322" s="6"/>
      <c r="G322" s="6"/>
    </row>
    <row r="323" spans="5:7" x14ac:dyDescent="0.25">
      <c r="E323" s="6"/>
      <c r="F323" s="6"/>
      <c r="G323" s="6"/>
    </row>
    <row r="324" spans="5:7" x14ac:dyDescent="0.25">
      <c r="E324" s="6"/>
      <c r="F324" s="6"/>
      <c r="G324" s="6"/>
    </row>
    <row r="325" spans="5:7" x14ac:dyDescent="0.25">
      <c r="E325" s="6"/>
      <c r="F325" s="6"/>
      <c r="G325" s="6"/>
    </row>
    <row r="326" spans="5:7" x14ac:dyDescent="0.25">
      <c r="E326" s="6"/>
      <c r="F326" s="6"/>
      <c r="G326" s="6"/>
    </row>
    <row r="327" spans="5:7" x14ac:dyDescent="0.25">
      <c r="E327" s="6"/>
      <c r="F327" s="6"/>
      <c r="G327" s="6"/>
    </row>
    <row r="328" spans="5:7" x14ac:dyDescent="0.25">
      <c r="E328" s="6"/>
      <c r="F328" s="6"/>
      <c r="G328" s="6"/>
    </row>
    <row r="329" spans="5:7" x14ac:dyDescent="0.25">
      <c r="E329" s="6"/>
      <c r="F329" s="6"/>
      <c r="G329" s="6"/>
    </row>
    <row r="330" spans="5:7" x14ac:dyDescent="0.25">
      <c r="E330" s="6"/>
      <c r="F330" s="6"/>
      <c r="G330" s="6"/>
    </row>
    <row r="331" spans="5:7" x14ac:dyDescent="0.25">
      <c r="E331" s="6"/>
      <c r="F331" s="6"/>
      <c r="G331" s="6"/>
    </row>
    <row r="332" spans="5:7" x14ac:dyDescent="0.25">
      <c r="E332" s="6"/>
      <c r="F332" s="6"/>
      <c r="G332" s="6"/>
    </row>
    <row r="333" spans="5:7" x14ac:dyDescent="0.25">
      <c r="E333" s="6"/>
      <c r="F333" s="6"/>
      <c r="G333" s="6"/>
    </row>
    <row r="334" spans="5:7" x14ac:dyDescent="0.25">
      <c r="E334" s="6"/>
      <c r="F334" s="6"/>
      <c r="G334" s="6"/>
    </row>
    <row r="335" spans="5:7" x14ac:dyDescent="0.25">
      <c r="E335" s="6"/>
      <c r="F335" s="6"/>
      <c r="G335" s="6"/>
    </row>
    <row r="336" spans="5:7" x14ac:dyDescent="0.25">
      <c r="E336" s="6"/>
      <c r="F336" s="6"/>
      <c r="G336" s="6"/>
    </row>
    <row r="337" spans="5:7" x14ac:dyDescent="0.25">
      <c r="E337" s="6"/>
      <c r="F337" s="6"/>
      <c r="G337" s="6"/>
    </row>
    <row r="338" spans="5:7" x14ac:dyDescent="0.25">
      <c r="E338" s="6"/>
      <c r="F338" s="6"/>
      <c r="G338" s="6"/>
    </row>
    <row r="339" spans="5:7" x14ac:dyDescent="0.25">
      <c r="E339" s="6"/>
      <c r="F339" s="6"/>
      <c r="G339" s="6"/>
    </row>
    <row r="340" spans="5:7" x14ac:dyDescent="0.25">
      <c r="E340" s="6"/>
      <c r="F340" s="6"/>
      <c r="G340" s="6"/>
    </row>
    <row r="341" spans="5:7" x14ac:dyDescent="0.25">
      <c r="E341" s="6"/>
      <c r="F341" s="6"/>
      <c r="G341" s="6"/>
    </row>
    <row r="342" spans="5:7" x14ac:dyDescent="0.25">
      <c r="E342" s="6"/>
      <c r="F342" s="6"/>
      <c r="G342" s="6"/>
    </row>
    <row r="343" spans="5:7" x14ac:dyDescent="0.25">
      <c r="E343" s="6"/>
      <c r="F343" s="6"/>
      <c r="G343" s="6"/>
    </row>
    <row r="344" spans="5:7" x14ac:dyDescent="0.25">
      <c r="E344" s="6"/>
      <c r="F344" s="6"/>
      <c r="G344" s="6"/>
    </row>
    <row r="345" spans="5:7" x14ac:dyDescent="0.25">
      <c r="E345" s="6"/>
      <c r="F345" s="6"/>
      <c r="G345" s="6"/>
    </row>
    <row r="346" spans="5:7" x14ac:dyDescent="0.25">
      <c r="E346" s="6"/>
      <c r="F346" s="6"/>
      <c r="G346" s="6"/>
    </row>
    <row r="347" spans="5:7" x14ac:dyDescent="0.25">
      <c r="E347" s="6"/>
      <c r="F347" s="6"/>
      <c r="G347" s="6"/>
    </row>
    <row r="348" spans="5:7" x14ac:dyDescent="0.25">
      <c r="E348" s="6"/>
      <c r="F348" s="6"/>
      <c r="G348" s="6"/>
    </row>
    <row r="349" spans="5:7" x14ac:dyDescent="0.25">
      <c r="E349" s="6"/>
      <c r="F349" s="6"/>
      <c r="G349" s="6"/>
    </row>
    <row r="350" spans="5:7" x14ac:dyDescent="0.25">
      <c r="E350" s="6"/>
      <c r="F350" s="6"/>
      <c r="G350" s="6"/>
    </row>
    <row r="351" spans="5:7" x14ac:dyDescent="0.25">
      <c r="E351" s="6"/>
      <c r="F351" s="6"/>
      <c r="G351" s="6"/>
    </row>
    <row r="352" spans="5:7" x14ac:dyDescent="0.25">
      <c r="E352" s="6"/>
      <c r="F352" s="6"/>
      <c r="G352" s="6"/>
    </row>
    <row r="353" spans="5:7" x14ac:dyDescent="0.25">
      <c r="E353" s="6"/>
      <c r="F353" s="6"/>
      <c r="G353" s="6"/>
    </row>
    <row r="354" spans="5:7" x14ac:dyDescent="0.25">
      <c r="E354" s="6"/>
      <c r="F354" s="6"/>
      <c r="G354" s="6"/>
    </row>
    <row r="355" spans="5:7" x14ac:dyDescent="0.25">
      <c r="E355" s="6"/>
      <c r="F355" s="6"/>
      <c r="G355" s="6"/>
    </row>
    <row r="356" spans="5:7" x14ac:dyDescent="0.25">
      <c r="E356" s="6"/>
      <c r="F356" s="6"/>
      <c r="G356" s="6"/>
    </row>
    <row r="357" spans="5:7" x14ac:dyDescent="0.25">
      <c r="E357" s="6"/>
      <c r="F357" s="6"/>
      <c r="G357" s="6"/>
    </row>
    <row r="358" spans="5:7" x14ac:dyDescent="0.25">
      <c r="E358" s="6"/>
      <c r="F358" s="6"/>
      <c r="G358" s="6"/>
    </row>
    <row r="359" spans="5:7" x14ac:dyDescent="0.25">
      <c r="E359" s="6"/>
      <c r="F359" s="6"/>
      <c r="G359" s="6"/>
    </row>
    <row r="360" spans="5:7" x14ac:dyDescent="0.25">
      <c r="E360" s="6"/>
      <c r="F360" s="6"/>
      <c r="G360" s="6"/>
    </row>
    <row r="361" spans="5:7" x14ac:dyDescent="0.25">
      <c r="E361" s="6"/>
      <c r="F361" s="6"/>
      <c r="G361" s="6"/>
    </row>
    <row r="362" spans="5:7" x14ac:dyDescent="0.25">
      <c r="E362" s="6"/>
      <c r="F362" s="6"/>
      <c r="G362" s="6"/>
    </row>
    <row r="363" spans="5:7" x14ac:dyDescent="0.25">
      <c r="E363" s="6"/>
      <c r="F363" s="6"/>
      <c r="G363" s="6"/>
    </row>
    <row r="364" spans="5:7" x14ac:dyDescent="0.25">
      <c r="E364" s="6"/>
      <c r="F364" s="6"/>
      <c r="G364" s="6"/>
    </row>
    <row r="365" spans="5:7" x14ac:dyDescent="0.25">
      <c r="E365" s="6"/>
      <c r="F365" s="6"/>
      <c r="G365" s="6"/>
    </row>
    <row r="366" spans="5:7" x14ac:dyDescent="0.25">
      <c r="E366" s="6"/>
      <c r="F366" s="6"/>
      <c r="G366" s="6"/>
    </row>
    <row r="367" spans="5:7" x14ac:dyDescent="0.25">
      <c r="E367" s="6"/>
      <c r="F367" s="6"/>
      <c r="G367" s="6"/>
    </row>
    <row r="368" spans="5:7" x14ac:dyDescent="0.25">
      <c r="E368" s="6"/>
      <c r="F368" s="6"/>
      <c r="G368" s="6"/>
    </row>
    <row r="369" spans="5:7" x14ac:dyDescent="0.25">
      <c r="E369" s="6"/>
      <c r="F369" s="6"/>
      <c r="G369" s="6"/>
    </row>
    <row r="370" spans="5:7" x14ac:dyDescent="0.25">
      <c r="E370" s="6"/>
      <c r="F370" s="6"/>
      <c r="G370" s="6"/>
    </row>
    <row r="371" spans="5:7" x14ac:dyDescent="0.25">
      <c r="E371" s="6"/>
      <c r="F371" s="6"/>
      <c r="G371" s="6"/>
    </row>
    <row r="372" spans="5:7" x14ac:dyDescent="0.25">
      <c r="E372" s="6"/>
      <c r="F372" s="6"/>
      <c r="G372" s="6"/>
    </row>
    <row r="373" spans="5:7" x14ac:dyDescent="0.25">
      <c r="E373" s="6"/>
      <c r="F373" s="6"/>
      <c r="G373" s="6"/>
    </row>
    <row r="374" spans="5:7" x14ac:dyDescent="0.25">
      <c r="E374" s="6"/>
      <c r="F374" s="6"/>
      <c r="G374" s="6"/>
    </row>
    <row r="375" spans="5:7" x14ac:dyDescent="0.25">
      <c r="E375" s="6"/>
      <c r="F375" s="6"/>
      <c r="G375" s="6"/>
    </row>
    <row r="376" spans="5:7" x14ac:dyDescent="0.25">
      <c r="E376" s="6"/>
      <c r="F376" s="6"/>
      <c r="G376" s="6"/>
    </row>
    <row r="377" spans="5:7" x14ac:dyDescent="0.25">
      <c r="E377" s="6"/>
      <c r="F377" s="6"/>
      <c r="G377" s="6"/>
    </row>
    <row r="378" spans="5:7" x14ac:dyDescent="0.25">
      <c r="E378" s="6"/>
      <c r="F378" s="6"/>
      <c r="G378" s="6"/>
    </row>
    <row r="379" spans="5:7" x14ac:dyDescent="0.25">
      <c r="E379" s="6"/>
      <c r="F379" s="6"/>
      <c r="G379" s="6"/>
    </row>
    <row r="380" spans="5:7" x14ac:dyDescent="0.25">
      <c r="E380" s="6"/>
      <c r="F380" s="6"/>
      <c r="G380" s="6"/>
    </row>
    <row r="381" spans="5:7" x14ac:dyDescent="0.25">
      <c r="E381" s="6"/>
      <c r="F381" s="6"/>
      <c r="G381" s="6"/>
    </row>
    <row r="382" spans="5:7" x14ac:dyDescent="0.25">
      <c r="E382" s="6"/>
      <c r="F382" s="6"/>
      <c r="G382" s="6"/>
    </row>
    <row r="383" spans="5:7" x14ac:dyDescent="0.25">
      <c r="E383" s="6"/>
      <c r="F383" s="6"/>
      <c r="G383" s="6"/>
    </row>
    <row r="384" spans="5:7" x14ac:dyDescent="0.25">
      <c r="E384" s="6"/>
      <c r="F384" s="6"/>
      <c r="G384" s="6"/>
    </row>
    <row r="385" spans="5:7" x14ac:dyDescent="0.25">
      <c r="E385" s="6"/>
      <c r="F385" s="6"/>
      <c r="G385" s="6"/>
    </row>
    <row r="386" spans="5:7" x14ac:dyDescent="0.25">
      <c r="E386" s="6"/>
      <c r="F386" s="6"/>
      <c r="G386" s="6"/>
    </row>
    <row r="387" spans="5:7" x14ac:dyDescent="0.25">
      <c r="E387" s="6"/>
      <c r="F387" s="6"/>
      <c r="G387" s="6"/>
    </row>
    <row r="388" spans="5:7" x14ac:dyDescent="0.25">
      <c r="E388" s="6"/>
      <c r="F388" s="6"/>
      <c r="G388" s="6"/>
    </row>
    <row r="389" spans="5:7" x14ac:dyDescent="0.25">
      <c r="E389" s="6"/>
      <c r="F389" s="6"/>
      <c r="G389" s="6"/>
    </row>
    <row r="390" spans="5:7" x14ac:dyDescent="0.25">
      <c r="E390" s="6"/>
      <c r="F390" s="6"/>
      <c r="G390" s="6"/>
    </row>
    <row r="391" spans="5:7" x14ac:dyDescent="0.25">
      <c r="E391" s="6"/>
      <c r="F391" s="6"/>
      <c r="G391" s="6"/>
    </row>
    <row r="392" spans="5:7" x14ac:dyDescent="0.25">
      <c r="E392" s="6"/>
      <c r="F392" s="6"/>
      <c r="G392" s="6"/>
    </row>
    <row r="393" spans="5:7" x14ac:dyDescent="0.25">
      <c r="E393" s="6"/>
      <c r="F393" s="6"/>
      <c r="G393" s="6"/>
    </row>
    <row r="394" spans="5:7" x14ac:dyDescent="0.25">
      <c r="E394" s="6"/>
      <c r="F394" s="6"/>
      <c r="G394" s="6"/>
    </row>
    <row r="395" spans="5:7" x14ac:dyDescent="0.25">
      <c r="E395" s="6"/>
      <c r="F395" s="6"/>
      <c r="G395" s="6"/>
    </row>
    <row r="396" spans="5:7" x14ac:dyDescent="0.25">
      <c r="E396" s="6"/>
      <c r="F396" s="6"/>
      <c r="G396" s="6"/>
    </row>
    <row r="397" spans="5:7" x14ac:dyDescent="0.25">
      <c r="E397" s="6"/>
      <c r="F397" s="6"/>
      <c r="G397" s="6"/>
    </row>
    <row r="398" spans="5:7" x14ac:dyDescent="0.25">
      <c r="E398" s="6"/>
      <c r="F398" s="6"/>
      <c r="G398" s="6"/>
    </row>
    <row r="399" spans="5:7" x14ac:dyDescent="0.25">
      <c r="E399" s="6"/>
      <c r="F399" s="6"/>
      <c r="G399" s="6"/>
    </row>
    <row r="400" spans="5:7" x14ac:dyDescent="0.25">
      <c r="E400" s="6"/>
      <c r="F400" s="6"/>
      <c r="G400" s="6"/>
    </row>
    <row r="401" spans="5:7" x14ac:dyDescent="0.25">
      <c r="E401" s="6"/>
      <c r="F401" s="6"/>
      <c r="G401" s="6"/>
    </row>
    <row r="402" spans="5:7" x14ac:dyDescent="0.25">
      <c r="E402" s="6"/>
      <c r="F402" s="6"/>
      <c r="G402" s="6"/>
    </row>
    <row r="403" spans="5:7" x14ac:dyDescent="0.25">
      <c r="E403" s="6"/>
      <c r="F403" s="6"/>
      <c r="G403" s="6"/>
    </row>
    <row r="404" spans="5:7" x14ac:dyDescent="0.25">
      <c r="E404" s="6"/>
      <c r="F404" s="6"/>
      <c r="G404" s="6"/>
    </row>
    <row r="405" spans="5:7" x14ac:dyDescent="0.25">
      <c r="E405" s="6"/>
      <c r="F405" s="6"/>
      <c r="G405" s="6"/>
    </row>
    <row r="406" spans="5:7" x14ac:dyDescent="0.25">
      <c r="E406" s="6"/>
      <c r="F406" s="6"/>
      <c r="G406" s="6"/>
    </row>
    <row r="407" spans="5:7" x14ac:dyDescent="0.25">
      <c r="E407" s="6"/>
      <c r="F407" s="6"/>
      <c r="G407" s="6"/>
    </row>
    <row r="408" spans="5:7" x14ac:dyDescent="0.25">
      <c r="E408" s="6"/>
      <c r="F408" s="6"/>
      <c r="G408" s="6"/>
    </row>
    <row r="409" spans="5:7" x14ac:dyDescent="0.25">
      <c r="E409" s="6"/>
      <c r="F409" s="6"/>
      <c r="G409" s="6"/>
    </row>
    <row r="410" spans="5:7" x14ac:dyDescent="0.25">
      <c r="E410" s="6"/>
      <c r="F410" s="6"/>
      <c r="G410" s="6"/>
    </row>
    <row r="411" spans="5:7" x14ac:dyDescent="0.25">
      <c r="E411" s="6"/>
      <c r="F411" s="6"/>
      <c r="G411" s="6"/>
    </row>
    <row r="412" spans="5:7" x14ac:dyDescent="0.25">
      <c r="E412" s="6"/>
      <c r="F412" s="6"/>
      <c r="G412" s="6"/>
    </row>
    <row r="413" spans="5:7" x14ac:dyDescent="0.25">
      <c r="E413" s="6"/>
      <c r="F413" s="6"/>
      <c r="G413" s="6"/>
    </row>
    <row r="414" spans="5:7" x14ac:dyDescent="0.25">
      <c r="E414" s="6"/>
      <c r="F414" s="6"/>
      <c r="G414" s="6"/>
    </row>
    <row r="415" spans="5:7" x14ac:dyDescent="0.25">
      <c r="E415" s="6"/>
      <c r="F415" s="6"/>
      <c r="G415" s="6"/>
    </row>
    <row r="416" spans="5:7" x14ac:dyDescent="0.25">
      <c r="E416" s="6"/>
      <c r="F416" s="6"/>
      <c r="G416" s="6"/>
    </row>
    <row r="417" spans="5:7" x14ac:dyDescent="0.25">
      <c r="E417" s="6"/>
      <c r="F417" s="6"/>
      <c r="G417" s="6"/>
    </row>
    <row r="418" spans="5:7" x14ac:dyDescent="0.25">
      <c r="E418" s="6"/>
      <c r="F418" s="6"/>
      <c r="G418" s="6"/>
    </row>
    <row r="419" spans="5:7" x14ac:dyDescent="0.25">
      <c r="E419" s="6"/>
      <c r="F419" s="6"/>
      <c r="G419" s="6"/>
    </row>
    <row r="420" spans="5:7" x14ac:dyDescent="0.25">
      <c r="E420" s="6"/>
      <c r="F420" s="6"/>
      <c r="G420" s="6"/>
    </row>
    <row r="421" spans="5:7" x14ac:dyDescent="0.25">
      <c r="E421" s="6"/>
      <c r="F421" s="6"/>
      <c r="G421" s="6"/>
    </row>
    <row r="422" spans="5:7" x14ac:dyDescent="0.25">
      <c r="E422" s="6"/>
      <c r="F422" s="6"/>
      <c r="G422" s="6"/>
    </row>
    <row r="423" spans="5:7" x14ac:dyDescent="0.25">
      <c r="E423" s="6"/>
      <c r="F423" s="6"/>
      <c r="G423" s="6"/>
    </row>
    <row r="424" spans="5:7" x14ac:dyDescent="0.25">
      <c r="E424" s="6"/>
      <c r="F424" s="6"/>
      <c r="G424" s="6"/>
    </row>
    <row r="425" spans="5:7" x14ac:dyDescent="0.25">
      <c r="E425" s="6"/>
      <c r="F425" s="6"/>
      <c r="G425" s="6"/>
    </row>
    <row r="426" spans="5:7" x14ac:dyDescent="0.25">
      <c r="E426" s="6"/>
      <c r="F426" s="6"/>
      <c r="G426" s="6"/>
    </row>
    <row r="427" spans="5:7" x14ac:dyDescent="0.25">
      <c r="E427" s="6"/>
      <c r="F427" s="6"/>
      <c r="G427" s="6"/>
    </row>
    <row r="428" spans="5:7" x14ac:dyDescent="0.25">
      <c r="E428" s="6"/>
      <c r="F428" s="6"/>
      <c r="G428" s="6"/>
    </row>
    <row r="429" spans="5:7" x14ac:dyDescent="0.25">
      <c r="E429" s="6"/>
      <c r="F429" s="6"/>
      <c r="G429" s="6"/>
    </row>
    <row r="430" spans="5:7" x14ac:dyDescent="0.25">
      <c r="E430" s="6"/>
      <c r="F430" s="6"/>
      <c r="G430" s="6"/>
    </row>
    <row r="431" spans="5:7" x14ac:dyDescent="0.25">
      <c r="E431" s="6"/>
      <c r="F431" s="6"/>
      <c r="G431" s="6"/>
    </row>
    <row r="432" spans="5:7" x14ac:dyDescent="0.25">
      <c r="E432" s="6"/>
      <c r="F432" s="6"/>
      <c r="G432" s="6"/>
    </row>
    <row r="433" spans="5:7" x14ac:dyDescent="0.25">
      <c r="E433" s="6"/>
      <c r="F433" s="6"/>
      <c r="G433" s="6"/>
    </row>
    <row r="434" spans="5:7" x14ac:dyDescent="0.25">
      <c r="E434" s="6"/>
      <c r="F434" s="6"/>
      <c r="G434" s="6"/>
    </row>
    <row r="435" spans="5:7" x14ac:dyDescent="0.25">
      <c r="E435" s="6"/>
      <c r="F435" s="6"/>
      <c r="G435" s="6"/>
    </row>
    <row r="436" spans="5:7" x14ac:dyDescent="0.25">
      <c r="E436" s="6"/>
      <c r="F436" s="6"/>
      <c r="G436" s="6"/>
    </row>
    <row r="437" spans="5:7" x14ac:dyDescent="0.25">
      <c r="E437" s="6"/>
      <c r="F437" s="6"/>
      <c r="G437" s="6"/>
    </row>
    <row r="438" spans="5:7" x14ac:dyDescent="0.25">
      <c r="E438" s="6"/>
      <c r="F438" s="6"/>
      <c r="G438" s="6"/>
    </row>
    <row r="439" spans="5:7" x14ac:dyDescent="0.25">
      <c r="E439" s="6"/>
      <c r="F439" s="6"/>
      <c r="G439" s="6"/>
    </row>
    <row r="440" spans="5:7" x14ac:dyDescent="0.25">
      <c r="E440" s="6"/>
      <c r="F440" s="6"/>
      <c r="G440" s="6"/>
    </row>
    <row r="441" spans="5:7" x14ac:dyDescent="0.25">
      <c r="E441" s="6"/>
      <c r="F441" s="6"/>
      <c r="G441" s="6"/>
    </row>
    <row r="442" spans="5:7" x14ac:dyDescent="0.25">
      <c r="E442" s="6"/>
      <c r="F442" s="6"/>
      <c r="G442" s="6"/>
    </row>
    <row r="443" spans="5:7" x14ac:dyDescent="0.25">
      <c r="E443" s="6"/>
      <c r="F443" s="6"/>
      <c r="G443" s="6"/>
    </row>
    <row r="444" spans="5:7" x14ac:dyDescent="0.25">
      <c r="E444" s="6"/>
      <c r="F444" s="6"/>
      <c r="G444" s="6"/>
    </row>
  </sheetData>
  <mergeCells count="1">
    <mergeCell ref="A1:G1"/>
  </mergeCells>
  <pageMargins left="0.7" right="0.7" top="0.75" bottom="0.75" header="0.3" footer="0.3"/>
  <pageSetup orientation="portrait"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7"/>
  <dimension ref="A1:O202"/>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6.5703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111</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60" x14ac:dyDescent="0.25">
      <c r="A3" s="9">
        <v>41984</v>
      </c>
      <c r="B3" s="8" t="s">
        <v>392</v>
      </c>
      <c r="C3" s="8" t="s">
        <v>455</v>
      </c>
      <c r="D3" s="8" t="s">
        <v>172</v>
      </c>
      <c r="E3" s="6" t="s">
        <v>1697</v>
      </c>
      <c r="F3" s="6" t="s">
        <v>1696</v>
      </c>
      <c r="G3" s="6"/>
    </row>
    <row r="4" spans="1:15" ht="105" x14ac:dyDescent="0.25">
      <c r="A4" s="9">
        <v>41984</v>
      </c>
      <c r="B4" s="8" t="s">
        <v>392</v>
      </c>
      <c r="C4" s="8" t="s">
        <v>318</v>
      </c>
      <c r="D4" s="8" t="s">
        <v>568</v>
      </c>
      <c r="E4" s="6"/>
      <c r="F4" s="6" t="s">
        <v>1698</v>
      </c>
      <c r="G4" s="6"/>
    </row>
    <row r="5" spans="1:15" ht="180" x14ac:dyDescent="0.25">
      <c r="A5" s="9">
        <v>41984</v>
      </c>
      <c r="B5" s="8" t="s">
        <v>392</v>
      </c>
      <c r="C5" s="8" t="s">
        <v>318</v>
      </c>
      <c r="D5" s="8" t="s">
        <v>172</v>
      </c>
      <c r="E5" s="6" t="s">
        <v>1700</v>
      </c>
      <c r="F5" s="6" t="s">
        <v>1699</v>
      </c>
      <c r="G5" s="6" t="s">
        <v>1712</v>
      </c>
    </row>
    <row r="6" spans="1:15" ht="210" x14ac:dyDescent="0.25">
      <c r="A6" s="9">
        <v>41984</v>
      </c>
      <c r="B6" s="8" t="s">
        <v>392</v>
      </c>
      <c r="C6" s="8" t="s">
        <v>318</v>
      </c>
      <c r="D6" s="8" t="s">
        <v>172</v>
      </c>
      <c r="E6" s="6"/>
      <c r="F6" s="6" t="s">
        <v>1701</v>
      </c>
      <c r="G6" s="6" t="s">
        <v>1713</v>
      </c>
    </row>
    <row r="7" spans="1:15" ht="105" x14ac:dyDescent="0.25">
      <c r="A7" s="9">
        <v>41984</v>
      </c>
      <c r="B7" s="8" t="s">
        <v>392</v>
      </c>
      <c r="C7" s="8" t="s">
        <v>319</v>
      </c>
      <c r="D7" s="8" t="s">
        <v>172</v>
      </c>
      <c r="E7" s="6" t="s">
        <v>1703</v>
      </c>
      <c r="F7" s="6" t="s">
        <v>1702</v>
      </c>
      <c r="G7" s="6" t="s">
        <v>1714</v>
      </c>
    </row>
    <row r="8" spans="1:15" ht="285" x14ac:dyDescent="0.25">
      <c r="A8" s="9">
        <v>41984</v>
      </c>
      <c r="B8" s="8" t="s">
        <v>392</v>
      </c>
      <c r="C8" s="8" t="s">
        <v>319</v>
      </c>
      <c r="D8" s="8" t="s">
        <v>172</v>
      </c>
      <c r="E8" s="6"/>
      <c r="F8" s="6" t="s">
        <v>1704</v>
      </c>
      <c r="G8" s="6" t="s">
        <v>1715</v>
      </c>
    </row>
    <row r="9" spans="1:15" ht="375" x14ac:dyDescent="0.25">
      <c r="A9" s="9">
        <v>41984</v>
      </c>
      <c r="B9" s="8" t="s">
        <v>392</v>
      </c>
      <c r="C9" s="8" t="s">
        <v>760</v>
      </c>
      <c r="D9" s="8" t="s">
        <v>1695</v>
      </c>
      <c r="E9" s="6"/>
      <c r="F9" s="6" t="s">
        <v>1705</v>
      </c>
      <c r="G9" s="6" t="s">
        <v>1716</v>
      </c>
    </row>
    <row r="10" spans="1:15" ht="180" x14ac:dyDescent="0.25">
      <c r="A10" s="9">
        <v>41984</v>
      </c>
      <c r="B10" s="8" t="s">
        <v>392</v>
      </c>
      <c r="C10" s="8" t="s">
        <v>760</v>
      </c>
      <c r="D10" s="8" t="s">
        <v>172</v>
      </c>
      <c r="E10" s="6" t="s">
        <v>1707</v>
      </c>
      <c r="F10" s="6" t="s">
        <v>1706</v>
      </c>
      <c r="G10" s="6" t="s">
        <v>1717</v>
      </c>
    </row>
    <row r="11" spans="1:15" ht="90" x14ac:dyDescent="0.25">
      <c r="A11" s="9">
        <v>41984</v>
      </c>
      <c r="B11" s="8" t="s">
        <v>392</v>
      </c>
      <c r="C11" s="8" t="s">
        <v>760</v>
      </c>
      <c r="D11" s="8" t="s">
        <v>172</v>
      </c>
      <c r="E11" s="6" t="s">
        <v>1709</v>
      </c>
      <c r="F11" s="6" t="s">
        <v>1708</v>
      </c>
      <c r="G11" s="6" t="s">
        <v>1718</v>
      </c>
    </row>
    <row r="12" spans="1:15" ht="180" x14ac:dyDescent="0.25">
      <c r="A12" s="9">
        <v>41984</v>
      </c>
      <c r="B12" s="8" t="s">
        <v>392</v>
      </c>
      <c r="C12" s="8" t="s">
        <v>760</v>
      </c>
      <c r="D12" s="8" t="s">
        <v>172</v>
      </c>
      <c r="E12" s="6" t="s">
        <v>1711</v>
      </c>
      <c r="F12" s="6" t="s">
        <v>1710</v>
      </c>
      <c r="G12" s="6"/>
    </row>
    <row r="13" spans="1:15" ht="150" x14ac:dyDescent="0.25">
      <c r="A13" s="9">
        <v>41876</v>
      </c>
      <c r="B13" s="8" t="s">
        <v>231</v>
      </c>
      <c r="C13" s="8" t="s">
        <v>577</v>
      </c>
      <c r="D13" s="8" t="s">
        <v>168</v>
      </c>
      <c r="E13" s="6"/>
      <c r="F13" s="6" t="s">
        <v>1719</v>
      </c>
      <c r="G13" s="6" t="s">
        <v>1725</v>
      </c>
    </row>
    <row r="14" spans="1:15" ht="150" x14ac:dyDescent="0.25">
      <c r="A14" s="9">
        <v>41876</v>
      </c>
      <c r="B14" s="8" t="s">
        <v>231</v>
      </c>
      <c r="C14" s="8" t="s">
        <v>577</v>
      </c>
      <c r="D14" s="8" t="s">
        <v>168</v>
      </c>
      <c r="E14" s="6"/>
      <c r="F14" s="6" t="s">
        <v>1720</v>
      </c>
      <c r="G14" s="6" t="s">
        <v>1726</v>
      </c>
    </row>
    <row r="15" spans="1:15" ht="180" x14ac:dyDescent="0.25">
      <c r="A15" s="9">
        <v>41876</v>
      </c>
      <c r="B15" s="8" t="s">
        <v>231</v>
      </c>
      <c r="C15" s="8" t="s">
        <v>577</v>
      </c>
      <c r="D15" s="8" t="s">
        <v>168</v>
      </c>
      <c r="E15" s="6"/>
      <c r="F15" s="6"/>
      <c r="G15" s="6" t="s">
        <v>1727</v>
      </c>
    </row>
    <row r="16" spans="1:15" ht="165" x14ac:dyDescent="0.25">
      <c r="A16" s="9">
        <v>41876</v>
      </c>
      <c r="B16" s="8" t="s">
        <v>231</v>
      </c>
      <c r="C16" s="8" t="s">
        <v>577</v>
      </c>
      <c r="D16" s="8" t="s">
        <v>168</v>
      </c>
      <c r="E16" s="6" t="s">
        <v>1723</v>
      </c>
      <c r="F16" s="6" t="s">
        <v>1721</v>
      </c>
      <c r="G16" s="6" t="s">
        <v>2682</v>
      </c>
    </row>
    <row r="17" spans="1:7" ht="165" x14ac:dyDescent="0.25">
      <c r="A17" s="9">
        <v>41876</v>
      </c>
      <c r="B17" s="8" t="s">
        <v>231</v>
      </c>
      <c r="C17" s="8" t="s">
        <v>577</v>
      </c>
      <c r="D17" s="8" t="s">
        <v>172</v>
      </c>
      <c r="E17" s="6"/>
      <c r="F17" s="6" t="s">
        <v>1722</v>
      </c>
      <c r="G17" s="6"/>
    </row>
    <row r="18" spans="1:7" ht="120" x14ac:dyDescent="0.25">
      <c r="A18" s="9">
        <v>41876</v>
      </c>
      <c r="B18" s="8" t="s">
        <v>231</v>
      </c>
      <c r="C18" s="8" t="s">
        <v>577</v>
      </c>
      <c r="D18" s="8" t="s">
        <v>172</v>
      </c>
      <c r="E18" s="6"/>
      <c r="F18" s="6" t="s">
        <v>1724</v>
      </c>
      <c r="G18" s="6"/>
    </row>
    <row r="19" spans="1:7" x14ac:dyDescent="0.25">
      <c r="A19" s="9"/>
      <c r="B19" s="8"/>
      <c r="C19" s="8"/>
      <c r="D19" s="8"/>
      <c r="E19" s="6"/>
      <c r="F19" s="6"/>
      <c r="G19" s="6"/>
    </row>
    <row r="20" spans="1:7" x14ac:dyDescent="0.25">
      <c r="A20" s="9"/>
      <c r="B20" s="8"/>
      <c r="C20" s="8"/>
      <c r="D20" s="8"/>
      <c r="E20" s="6"/>
      <c r="F20" s="6"/>
      <c r="G20" s="6"/>
    </row>
    <row r="21" spans="1:7" x14ac:dyDescent="0.25">
      <c r="A21" s="9"/>
      <c r="B21" s="8"/>
      <c r="C21" s="8"/>
      <c r="D21" s="8"/>
      <c r="E21" s="6"/>
      <c r="F21" s="6"/>
      <c r="G21" s="6"/>
    </row>
    <row r="22" spans="1:7" x14ac:dyDescent="0.25">
      <c r="A22" s="9"/>
      <c r="B22" s="8"/>
      <c r="C22" s="8"/>
      <c r="D22" s="8"/>
      <c r="E22" s="6"/>
      <c r="F22" s="6"/>
      <c r="G22" s="6"/>
    </row>
    <row r="23" spans="1:7" x14ac:dyDescent="0.25">
      <c r="A23" s="9"/>
      <c r="B23" s="8"/>
      <c r="C23" s="8"/>
      <c r="D23" s="8"/>
      <c r="E23" s="6"/>
      <c r="F23" s="6"/>
      <c r="G23" s="6"/>
    </row>
    <row r="24" spans="1:7" x14ac:dyDescent="0.25">
      <c r="A24" s="9"/>
      <c r="B24" s="8"/>
      <c r="C24" s="8"/>
      <c r="D24" s="8"/>
      <c r="E24" s="6"/>
      <c r="F24" s="6"/>
      <c r="G24" s="6"/>
    </row>
    <row r="25" spans="1:7" x14ac:dyDescent="0.25">
      <c r="A25" s="9"/>
      <c r="B25" s="8"/>
      <c r="C25" s="8"/>
      <c r="D25" s="8"/>
      <c r="E25" s="6"/>
      <c r="F25" s="6"/>
      <c r="G25" s="6"/>
    </row>
    <row r="26" spans="1:7" x14ac:dyDescent="0.25">
      <c r="A26" s="9"/>
      <c r="B26" s="8"/>
      <c r="C26" s="8"/>
      <c r="D26" s="8"/>
      <c r="E26" s="6"/>
      <c r="F26" s="6"/>
      <c r="G26" s="6"/>
    </row>
    <row r="27" spans="1:7" x14ac:dyDescent="0.25">
      <c r="A27" s="9"/>
      <c r="B27" s="8"/>
      <c r="C27" s="8"/>
      <c r="D27" s="8"/>
      <c r="E27" s="6"/>
      <c r="F27" s="6"/>
      <c r="G27" s="6"/>
    </row>
    <row r="28" spans="1:7" x14ac:dyDescent="0.25">
      <c r="A28" s="9"/>
      <c r="B28" s="8"/>
      <c r="C28" s="8"/>
      <c r="D28" s="8"/>
      <c r="E28" s="6"/>
      <c r="F28" s="6"/>
      <c r="G28" s="6"/>
    </row>
    <row r="29" spans="1:7" x14ac:dyDescent="0.25">
      <c r="A29" s="9"/>
      <c r="B29" s="8"/>
      <c r="C29" s="8"/>
      <c r="D29" s="8"/>
      <c r="E29" s="6"/>
      <c r="F29" s="6"/>
      <c r="G29" s="6"/>
    </row>
    <row r="30" spans="1:7" x14ac:dyDescent="0.25">
      <c r="A30" s="9"/>
      <c r="B30" s="8"/>
      <c r="C30" s="8"/>
      <c r="D30" s="8"/>
      <c r="E30" s="6"/>
      <c r="F30" s="6"/>
      <c r="G30" s="6"/>
    </row>
    <row r="31" spans="1:7" x14ac:dyDescent="0.25">
      <c r="A31" s="9"/>
      <c r="B31" s="8"/>
      <c r="C31" s="8"/>
      <c r="D31" s="8"/>
      <c r="E31" s="6"/>
      <c r="F31" s="6"/>
      <c r="G31" s="6"/>
    </row>
    <row r="32" spans="1:7" x14ac:dyDescent="0.25">
      <c r="A32" s="9"/>
      <c r="B32" s="8"/>
      <c r="C32" s="8"/>
      <c r="D32" s="8"/>
      <c r="E32" s="6"/>
      <c r="F32" s="6"/>
      <c r="G32" s="6"/>
    </row>
    <row r="33" spans="1:7" x14ac:dyDescent="0.25">
      <c r="A33" s="9"/>
      <c r="B33" s="8"/>
      <c r="C33" s="8"/>
      <c r="D33" s="8"/>
      <c r="E33" s="6"/>
      <c r="F33" s="6"/>
      <c r="G33" s="6"/>
    </row>
    <row r="34" spans="1:7" x14ac:dyDescent="0.25">
      <c r="A34" s="9"/>
      <c r="B34" s="8"/>
      <c r="C34" s="8"/>
      <c r="D34" s="8"/>
      <c r="E34" s="6"/>
      <c r="F34" s="6"/>
      <c r="G34" s="6"/>
    </row>
    <row r="35" spans="1:7" x14ac:dyDescent="0.25">
      <c r="A35" s="9"/>
      <c r="B35" s="8"/>
      <c r="C35" s="8"/>
      <c r="D35" s="8"/>
      <c r="E35" s="6"/>
      <c r="F35" s="6"/>
      <c r="G35" s="6"/>
    </row>
    <row r="36" spans="1:7" x14ac:dyDescent="0.25">
      <c r="A36" s="9"/>
      <c r="B36" s="8"/>
      <c r="C36" s="8"/>
      <c r="D36" s="8"/>
      <c r="E36" s="6"/>
      <c r="F36" s="6"/>
      <c r="G36" s="6"/>
    </row>
    <row r="37" spans="1:7" x14ac:dyDescent="0.25">
      <c r="A37" s="9"/>
      <c r="B37" s="8"/>
      <c r="C37" s="8"/>
      <c r="D37" s="8"/>
      <c r="E37" s="6"/>
      <c r="F37" s="6"/>
      <c r="G37" s="6"/>
    </row>
    <row r="38" spans="1:7" x14ac:dyDescent="0.25">
      <c r="A38" s="9"/>
      <c r="B38" s="8"/>
      <c r="C38" s="8"/>
      <c r="D38" s="8"/>
      <c r="E38" s="6"/>
      <c r="F38" s="6"/>
      <c r="G38" s="6"/>
    </row>
    <row r="39" spans="1:7" x14ac:dyDescent="0.25">
      <c r="A39" s="9"/>
      <c r="B39" s="8"/>
      <c r="C39" s="8"/>
      <c r="D39" s="8"/>
      <c r="E39" s="6"/>
      <c r="F39" s="6"/>
      <c r="G39" s="6"/>
    </row>
    <row r="40" spans="1:7" x14ac:dyDescent="0.25">
      <c r="A40" s="9"/>
      <c r="B40" s="8"/>
      <c r="C40" s="8"/>
      <c r="D40" s="8"/>
      <c r="E40" s="6"/>
      <c r="F40" s="6"/>
      <c r="G40" s="6"/>
    </row>
    <row r="41" spans="1:7" x14ac:dyDescent="0.25">
      <c r="A41" s="9"/>
      <c r="B41" s="8"/>
      <c r="C41" s="8"/>
      <c r="D41" s="8"/>
      <c r="E41" s="6"/>
      <c r="F41" s="6"/>
      <c r="G41" s="6"/>
    </row>
    <row r="42" spans="1:7" x14ac:dyDescent="0.25">
      <c r="A42" s="9"/>
      <c r="B42" s="8"/>
      <c r="C42" s="8"/>
      <c r="D42" s="8"/>
      <c r="E42" s="6"/>
      <c r="F42" s="6"/>
      <c r="G42" s="6"/>
    </row>
    <row r="43" spans="1:7" x14ac:dyDescent="0.25">
      <c r="A43" s="9"/>
      <c r="B43" s="8"/>
      <c r="C43" s="8"/>
      <c r="D43" s="8"/>
      <c r="E43" s="6"/>
      <c r="F43" s="6"/>
      <c r="G43" s="6"/>
    </row>
    <row r="44" spans="1:7" x14ac:dyDescent="0.25">
      <c r="A44" s="9"/>
      <c r="B44" s="8"/>
      <c r="C44" s="8"/>
      <c r="D44" s="8"/>
      <c r="E44" s="6"/>
      <c r="F44" s="6"/>
      <c r="G44" s="6"/>
    </row>
    <row r="45" spans="1:7" x14ac:dyDescent="0.25">
      <c r="A45" s="9"/>
      <c r="B45" s="8"/>
      <c r="C45" s="8"/>
      <c r="D45" s="8"/>
      <c r="E45" s="6"/>
      <c r="F45" s="6"/>
      <c r="G45" s="6"/>
    </row>
    <row r="46" spans="1:7" x14ac:dyDescent="0.25">
      <c r="A46" s="9"/>
      <c r="B46" s="8"/>
      <c r="C46" s="8"/>
      <c r="D46" s="8"/>
      <c r="E46" s="6"/>
      <c r="F46" s="6"/>
      <c r="G46" s="6"/>
    </row>
    <row r="47" spans="1:7" x14ac:dyDescent="0.25">
      <c r="A47" s="9"/>
      <c r="B47" s="8"/>
      <c r="C47" s="8"/>
      <c r="D47" s="8"/>
      <c r="E47" s="6"/>
      <c r="F47" s="6"/>
      <c r="G47" s="6"/>
    </row>
    <row r="48" spans="1:7" x14ac:dyDescent="0.25">
      <c r="A48" s="9"/>
      <c r="B48" s="8"/>
      <c r="C48" s="8"/>
      <c r="D48" s="8"/>
      <c r="E48" s="6"/>
      <c r="F48" s="6"/>
      <c r="G48" s="6"/>
    </row>
    <row r="49" spans="1:7" x14ac:dyDescent="0.25">
      <c r="A49" s="9"/>
      <c r="B49" s="8"/>
      <c r="C49" s="8"/>
      <c r="D49" s="8"/>
      <c r="E49" s="6"/>
      <c r="F49" s="6"/>
      <c r="G49" s="6"/>
    </row>
    <row r="50" spans="1:7" x14ac:dyDescent="0.25">
      <c r="A50" s="9"/>
      <c r="B50" s="8"/>
      <c r="C50" s="8"/>
      <c r="D50" s="8"/>
      <c r="E50" s="6"/>
      <c r="F50" s="6"/>
      <c r="G50" s="6"/>
    </row>
    <row r="51" spans="1:7" x14ac:dyDescent="0.25">
      <c r="A51" s="9"/>
      <c r="B51" s="8"/>
      <c r="C51" s="8"/>
      <c r="D51" s="8"/>
      <c r="E51" s="6"/>
      <c r="F51" s="6"/>
      <c r="G51" s="6"/>
    </row>
    <row r="52" spans="1:7" x14ac:dyDescent="0.25">
      <c r="A52" s="9"/>
      <c r="B52" s="8"/>
      <c r="C52" s="8"/>
      <c r="D52" s="8"/>
      <c r="E52" s="6"/>
      <c r="F52" s="6"/>
      <c r="G52" s="6"/>
    </row>
    <row r="53" spans="1:7" x14ac:dyDescent="0.25">
      <c r="A53" s="9"/>
      <c r="B53" s="8"/>
      <c r="C53" s="8"/>
      <c r="D53" s="8"/>
      <c r="E53" s="6"/>
      <c r="F53" s="6"/>
      <c r="G53" s="6"/>
    </row>
    <row r="54" spans="1:7" x14ac:dyDescent="0.25">
      <c r="A54" s="9"/>
      <c r="B54" s="8"/>
      <c r="C54" s="8"/>
      <c r="D54" s="8"/>
      <c r="E54" s="6"/>
      <c r="F54" s="6"/>
      <c r="G54" s="6"/>
    </row>
    <row r="55" spans="1:7" x14ac:dyDescent="0.25">
      <c r="A55" s="9"/>
      <c r="B55" s="8"/>
      <c r="C55" s="8"/>
      <c r="D55" s="8"/>
      <c r="E55" s="6"/>
      <c r="F55" s="6"/>
      <c r="G55" s="6"/>
    </row>
    <row r="56" spans="1:7" x14ac:dyDescent="0.25">
      <c r="A56" s="9"/>
      <c r="B56" s="8"/>
      <c r="C56" s="8"/>
      <c r="D56" s="8"/>
      <c r="E56" s="6"/>
      <c r="F56" s="6"/>
      <c r="G56" s="6"/>
    </row>
    <row r="57" spans="1:7" x14ac:dyDescent="0.25">
      <c r="A57" s="9"/>
      <c r="B57" s="8"/>
      <c r="C57" s="8"/>
      <c r="D57" s="8"/>
      <c r="E57" s="6"/>
      <c r="F57" s="6"/>
      <c r="G57" s="6"/>
    </row>
    <row r="58" spans="1:7" x14ac:dyDescent="0.25">
      <c r="A58" s="9"/>
      <c r="B58" s="8"/>
      <c r="C58" s="8"/>
      <c r="D58" s="8"/>
      <c r="E58" s="6"/>
      <c r="F58" s="6"/>
      <c r="G58" s="6"/>
    </row>
    <row r="59" spans="1:7" x14ac:dyDescent="0.25">
      <c r="A59" s="9"/>
      <c r="B59" s="8"/>
      <c r="C59" s="8"/>
      <c r="D59" s="8"/>
      <c r="E59" s="6"/>
      <c r="F59" s="6"/>
      <c r="G59" s="6"/>
    </row>
    <row r="60" spans="1:7" x14ac:dyDescent="0.25">
      <c r="A60" s="9"/>
      <c r="B60" s="8"/>
      <c r="C60" s="8"/>
      <c r="D60" s="8"/>
      <c r="E60" s="6"/>
      <c r="F60" s="6"/>
      <c r="G60" s="6"/>
    </row>
    <row r="61" spans="1:7" x14ac:dyDescent="0.25">
      <c r="A61" s="9"/>
      <c r="B61" s="8"/>
      <c r="C61" s="8"/>
      <c r="D61" s="8"/>
      <c r="E61" s="6"/>
      <c r="F61" s="6"/>
      <c r="G61" s="6"/>
    </row>
    <row r="62" spans="1:7" x14ac:dyDescent="0.25">
      <c r="A62" s="9"/>
      <c r="B62" s="8"/>
      <c r="C62" s="8"/>
      <c r="D62" s="8"/>
      <c r="E62" s="6"/>
      <c r="F62" s="6"/>
      <c r="G62" s="6"/>
    </row>
    <row r="63" spans="1:7" x14ac:dyDescent="0.25">
      <c r="A63" s="9"/>
      <c r="B63" s="8"/>
      <c r="C63" s="8"/>
      <c r="D63" s="8"/>
      <c r="E63" s="6"/>
      <c r="F63" s="6"/>
      <c r="G63" s="6"/>
    </row>
    <row r="64" spans="1:7" x14ac:dyDescent="0.25">
      <c r="A64" s="9"/>
      <c r="B64" s="8"/>
      <c r="C64" s="8"/>
      <c r="D64" s="8"/>
      <c r="E64" s="6"/>
      <c r="F64" s="6"/>
      <c r="G64" s="6"/>
    </row>
    <row r="65" spans="1:7" x14ac:dyDescent="0.25">
      <c r="A65" s="9"/>
      <c r="B65" s="8"/>
      <c r="C65" s="8"/>
      <c r="D65" s="8"/>
      <c r="E65" s="6"/>
      <c r="F65" s="6"/>
      <c r="G65" s="6"/>
    </row>
    <row r="66" spans="1:7" x14ac:dyDescent="0.25">
      <c r="A66" s="9"/>
      <c r="B66" s="8"/>
      <c r="C66" s="8"/>
      <c r="D66" s="8"/>
      <c r="E66" s="6"/>
      <c r="F66" s="6"/>
      <c r="G66" s="6"/>
    </row>
    <row r="67" spans="1:7" x14ac:dyDescent="0.25">
      <c r="A67" s="9"/>
      <c r="B67" s="8"/>
      <c r="C67" s="8"/>
      <c r="D67" s="8"/>
      <c r="E67" s="6"/>
      <c r="F67" s="6"/>
      <c r="G67" s="6"/>
    </row>
    <row r="68" spans="1:7" x14ac:dyDescent="0.25">
      <c r="A68" s="9"/>
      <c r="B68" s="8"/>
      <c r="C68" s="8"/>
      <c r="D68" s="8"/>
      <c r="E68" s="6"/>
      <c r="F68" s="6"/>
      <c r="G68" s="6"/>
    </row>
    <row r="69" spans="1:7" x14ac:dyDescent="0.25">
      <c r="A69" s="9"/>
      <c r="B69" s="8"/>
      <c r="C69" s="8"/>
      <c r="D69" s="8"/>
      <c r="E69" s="6"/>
      <c r="F69" s="6"/>
      <c r="G69" s="6"/>
    </row>
    <row r="70" spans="1:7" x14ac:dyDescent="0.25">
      <c r="A70" s="9"/>
      <c r="B70" s="8"/>
      <c r="C70" s="8"/>
      <c r="D70" s="8"/>
      <c r="E70" s="6"/>
      <c r="F70" s="6"/>
      <c r="G70" s="6"/>
    </row>
    <row r="71" spans="1:7" x14ac:dyDescent="0.25">
      <c r="A71" s="9"/>
      <c r="B71" s="8"/>
      <c r="C71" s="8"/>
      <c r="D71" s="8"/>
      <c r="E71" s="6"/>
      <c r="F71" s="6"/>
      <c r="G71" s="6"/>
    </row>
    <row r="72" spans="1:7" x14ac:dyDescent="0.25">
      <c r="A72" s="9"/>
      <c r="B72" s="8"/>
      <c r="C72" s="8"/>
      <c r="D72" s="8"/>
      <c r="E72" s="6"/>
      <c r="F72" s="6"/>
      <c r="G72" s="6"/>
    </row>
    <row r="73" spans="1:7" x14ac:dyDescent="0.25">
      <c r="A73" s="9"/>
      <c r="B73" s="8"/>
      <c r="C73" s="8"/>
      <c r="D73" s="8"/>
      <c r="E73" s="6"/>
      <c r="F73" s="6"/>
      <c r="G73" s="6"/>
    </row>
    <row r="74" spans="1:7" x14ac:dyDescent="0.25">
      <c r="A74" s="9"/>
      <c r="B74" s="8"/>
      <c r="C74" s="8"/>
      <c r="D74" s="8"/>
      <c r="E74" s="6"/>
      <c r="F74" s="6"/>
      <c r="G74" s="6"/>
    </row>
    <row r="75" spans="1:7" x14ac:dyDescent="0.25">
      <c r="A75" s="9"/>
      <c r="B75" s="8"/>
      <c r="C75" s="8"/>
      <c r="D75" s="8"/>
      <c r="E75" s="6"/>
      <c r="F75" s="6"/>
      <c r="G75" s="6"/>
    </row>
    <row r="76" spans="1:7" x14ac:dyDescent="0.25">
      <c r="A76" s="9"/>
      <c r="B76" s="8"/>
      <c r="C76" s="8"/>
      <c r="D76" s="8"/>
      <c r="E76" s="6"/>
      <c r="F76" s="6"/>
      <c r="G76" s="6"/>
    </row>
    <row r="77" spans="1:7" x14ac:dyDescent="0.25">
      <c r="A77" s="9"/>
      <c r="B77" s="8"/>
      <c r="C77" s="8"/>
      <c r="D77" s="8"/>
      <c r="E77" s="6"/>
      <c r="F77" s="6"/>
      <c r="G77" s="6"/>
    </row>
    <row r="78" spans="1:7" x14ac:dyDescent="0.25">
      <c r="A78" s="9"/>
      <c r="B78" s="8"/>
      <c r="C78" s="8"/>
      <c r="D78" s="8"/>
      <c r="E78" s="6"/>
      <c r="F78" s="6"/>
      <c r="G78" s="6"/>
    </row>
    <row r="79" spans="1:7" x14ac:dyDescent="0.25">
      <c r="A79" s="9"/>
      <c r="B79" s="8"/>
      <c r="C79" s="8"/>
      <c r="D79" s="8"/>
      <c r="E79" s="6"/>
      <c r="F79" s="6"/>
      <c r="G79" s="6"/>
    </row>
    <row r="80" spans="1:7" x14ac:dyDescent="0.25">
      <c r="A80" s="9"/>
      <c r="B80" s="8"/>
      <c r="C80" s="8"/>
      <c r="D80" s="8"/>
      <c r="E80" s="6"/>
      <c r="F80" s="6"/>
      <c r="G80" s="6"/>
    </row>
    <row r="81" spans="1:7" x14ac:dyDescent="0.25">
      <c r="A81" s="9"/>
      <c r="B81" s="8"/>
      <c r="C81" s="8"/>
      <c r="D81" s="8"/>
      <c r="E81" s="6"/>
      <c r="F81" s="6"/>
      <c r="G81" s="6"/>
    </row>
    <row r="82" spans="1:7" x14ac:dyDescent="0.25">
      <c r="A82" s="9"/>
      <c r="B82" s="8"/>
      <c r="C82" s="8"/>
      <c r="D82" s="8"/>
      <c r="E82" s="6"/>
      <c r="F82" s="6"/>
      <c r="G82" s="6"/>
    </row>
    <row r="83" spans="1:7" x14ac:dyDescent="0.25">
      <c r="A83" s="9"/>
      <c r="B83" s="8"/>
      <c r="C83" s="8"/>
      <c r="D83" s="8"/>
      <c r="E83" s="6"/>
      <c r="F83" s="6"/>
      <c r="G83" s="6"/>
    </row>
    <row r="84" spans="1:7" x14ac:dyDescent="0.25">
      <c r="A84" s="9"/>
      <c r="B84" s="8"/>
      <c r="C84" s="8"/>
      <c r="D84" s="8"/>
      <c r="E84" s="6"/>
      <c r="F84" s="6"/>
      <c r="G84" s="6"/>
    </row>
    <row r="85" spans="1:7" x14ac:dyDescent="0.25">
      <c r="A85" s="9"/>
      <c r="B85" s="8"/>
      <c r="C85" s="8"/>
      <c r="D85" s="8"/>
      <c r="E85" s="6"/>
      <c r="F85" s="6"/>
      <c r="G85" s="6"/>
    </row>
    <row r="86" spans="1:7" x14ac:dyDescent="0.25">
      <c r="A86" s="9"/>
      <c r="B86" s="8"/>
      <c r="C86" s="8"/>
      <c r="D86" s="8"/>
      <c r="E86" s="6"/>
      <c r="F86" s="6"/>
      <c r="G86" s="6"/>
    </row>
    <row r="87" spans="1:7" x14ac:dyDescent="0.25">
      <c r="A87" s="9"/>
      <c r="B87" s="8"/>
      <c r="C87" s="8"/>
      <c r="D87" s="8"/>
      <c r="E87" s="6"/>
      <c r="F87" s="6"/>
      <c r="G87" s="6"/>
    </row>
    <row r="88" spans="1:7" x14ac:dyDescent="0.25">
      <c r="A88" s="9"/>
      <c r="B88" s="8"/>
      <c r="C88" s="8"/>
      <c r="D88" s="8"/>
      <c r="E88" s="6"/>
      <c r="F88" s="6"/>
      <c r="G88" s="6"/>
    </row>
    <row r="89" spans="1:7" x14ac:dyDescent="0.25">
      <c r="A89" s="9"/>
      <c r="B89" s="8"/>
      <c r="C89" s="8"/>
      <c r="D89" s="8"/>
      <c r="E89" s="6"/>
      <c r="F89" s="6"/>
      <c r="G89" s="6"/>
    </row>
    <row r="90" spans="1:7" x14ac:dyDescent="0.25">
      <c r="A90" s="9"/>
      <c r="B90" s="8"/>
      <c r="C90" s="8"/>
      <c r="D90" s="8"/>
      <c r="E90" s="6"/>
      <c r="F90" s="6"/>
      <c r="G90" s="6"/>
    </row>
    <row r="91" spans="1:7" x14ac:dyDescent="0.25">
      <c r="A91" s="9"/>
      <c r="B91" s="8"/>
      <c r="C91" s="8"/>
      <c r="D91" s="8"/>
      <c r="E91" s="6"/>
      <c r="F91" s="6"/>
      <c r="G91" s="6"/>
    </row>
    <row r="92" spans="1:7" x14ac:dyDescent="0.25">
      <c r="A92" s="9"/>
      <c r="B92" s="8"/>
      <c r="C92" s="8"/>
      <c r="D92" s="8"/>
      <c r="E92" s="6"/>
      <c r="F92" s="6"/>
      <c r="G92" s="6"/>
    </row>
    <row r="93" spans="1:7" x14ac:dyDescent="0.25">
      <c r="A93" s="9"/>
      <c r="B93" s="8"/>
      <c r="C93" s="8"/>
      <c r="D93" s="8"/>
      <c r="E93" s="6"/>
      <c r="F93" s="6"/>
      <c r="G93" s="6"/>
    </row>
    <row r="94" spans="1:7" x14ac:dyDescent="0.25">
      <c r="A94" s="9"/>
      <c r="B94" s="8"/>
      <c r="C94" s="8"/>
      <c r="D94" s="8"/>
      <c r="E94" s="6"/>
      <c r="F94" s="6"/>
      <c r="G94" s="6"/>
    </row>
    <row r="95" spans="1:7" x14ac:dyDescent="0.25">
      <c r="A95" s="9"/>
      <c r="B95" s="8"/>
      <c r="C95" s="8"/>
      <c r="D95" s="8"/>
      <c r="E95" s="6"/>
      <c r="F95" s="6"/>
      <c r="G95" s="6"/>
    </row>
    <row r="96" spans="1:7" x14ac:dyDescent="0.25">
      <c r="A96" s="9"/>
      <c r="B96" s="8"/>
      <c r="C96" s="8"/>
      <c r="D96" s="8"/>
      <c r="E96" s="6"/>
      <c r="F96" s="6"/>
      <c r="G96" s="6"/>
    </row>
    <row r="97" spans="1:7" x14ac:dyDescent="0.25">
      <c r="A97" s="9"/>
      <c r="B97" s="8"/>
      <c r="C97" s="8"/>
      <c r="D97" s="8"/>
      <c r="E97" s="6"/>
      <c r="F97" s="6"/>
      <c r="G97" s="6"/>
    </row>
    <row r="98" spans="1:7" x14ac:dyDescent="0.25">
      <c r="A98" s="9"/>
      <c r="B98" s="8"/>
      <c r="C98" s="8"/>
      <c r="D98" s="8"/>
      <c r="E98" s="6"/>
      <c r="F98" s="6"/>
      <c r="G98" s="6"/>
    </row>
    <row r="99" spans="1:7" x14ac:dyDescent="0.25">
      <c r="A99" s="9"/>
      <c r="B99" s="8"/>
      <c r="C99" s="8"/>
      <c r="D99" s="8"/>
      <c r="E99" s="6"/>
      <c r="F99" s="6"/>
      <c r="G99" s="6"/>
    </row>
    <row r="100" spans="1:7" x14ac:dyDescent="0.25">
      <c r="A100" s="9"/>
      <c r="B100" s="8"/>
      <c r="C100" s="8"/>
      <c r="D100" s="8"/>
      <c r="E100" s="6"/>
      <c r="F100" s="6"/>
      <c r="G100" s="6"/>
    </row>
    <row r="101" spans="1:7" x14ac:dyDescent="0.25">
      <c r="A101" s="9"/>
      <c r="B101" s="8"/>
      <c r="C101" s="8"/>
      <c r="D101" s="8"/>
      <c r="E101" s="6"/>
      <c r="F101" s="6"/>
      <c r="G101" s="6"/>
    </row>
    <row r="102" spans="1:7" x14ac:dyDescent="0.25">
      <c r="A102" s="9"/>
      <c r="B102" s="8"/>
      <c r="C102" s="8"/>
      <c r="D102" s="8"/>
      <c r="E102" s="6"/>
      <c r="F102" s="6"/>
      <c r="G102" s="6"/>
    </row>
    <row r="103" spans="1:7" x14ac:dyDescent="0.25">
      <c r="A103" s="9"/>
      <c r="B103" s="8"/>
      <c r="C103" s="8"/>
      <c r="D103" s="8"/>
      <c r="E103" s="6"/>
      <c r="F103" s="6"/>
      <c r="G103" s="6"/>
    </row>
    <row r="104" spans="1:7" x14ac:dyDescent="0.25">
      <c r="A104" s="9"/>
      <c r="B104" s="8"/>
      <c r="C104" s="8"/>
      <c r="D104" s="8"/>
      <c r="E104" s="6"/>
      <c r="F104" s="6"/>
      <c r="G104" s="6"/>
    </row>
    <row r="105" spans="1:7" x14ac:dyDescent="0.25">
      <c r="A105" s="9"/>
      <c r="B105" s="8"/>
      <c r="C105" s="8"/>
      <c r="D105" s="8"/>
      <c r="E105" s="6"/>
      <c r="F105" s="6"/>
      <c r="G105" s="6"/>
    </row>
    <row r="106" spans="1:7" x14ac:dyDescent="0.25">
      <c r="A106" s="9"/>
      <c r="B106" s="8"/>
      <c r="C106" s="8"/>
      <c r="D106" s="8"/>
      <c r="E106" s="6"/>
      <c r="F106" s="6"/>
      <c r="G106" s="6"/>
    </row>
    <row r="107" spans="1:7" x14ac:dyDescent="0.25">
      <c r="A107" s="9"/>
      <c r="B107" s="8"/>
      <c r="C107" s="8"/>
      <c r="D107" s="8"/>
      <c r="E107" s="6"/>
      <c r="F107" s="6"/>
      <c r="G107" s="6"/>
    </row>
    <row r="108" spans="1:7" x14ac:dyDescent="0.25">
      <c r="A108" s="9"/>
      <c r="B108" s="8"/>
      <c r="C108" s="8"/>
      <c r="D108" s="8"/>
      <c r="E108" s="6"/>
      <c r="F108" s="6"/>
      <c r="G108" s="6"/>
    </row>
    <row r="109" spans="1:7" x14ac:dyDescent="0.25">
      <c r="A109" s="9"/>
      <c r="B109" s="8"/>
      <c r="C109" s="8"/>
      <c r="D109" s="8"/>
      <c r="E109" s="6"/>
      <c r="F109" s="6"/>
      <c r="G109" s="6"/>
    </row>
    <row r="110" spans="1:7" x14ac:dyDescent="0.25">
      <c r="A110" s="9"/>
      <c r="B110" s="8"/>
      <c r="C110" s="8"/>
      <c r="D110" s="8"/>
      <c r="E110" s="6"/>
      <c r="F110" s="6"/>
      <c r="G110" s="6"/>
    </row>
    <row r="111" spans="1:7" x14ac:dyDescent="0.25">
      <c r="A111" s="9"/>
      <c r="B111" s="8"/>
      <c r="C111" s="8"/>
      <c r="D111" s="8"/>
      <c r="E111" s="6"/>
      <c r="F111" s="6"/>
      <c r="G111" s="6"/>
    </row>
    <row r="112" spans="1:7" x14ac:dyDescent="0.25">
      <c r="A112" s="9"/>
      <c r="B112" s="8"/>
      <c r="C112" s="8"/>
      <c r="D112" s="8"/>
      <c r="E112" s="6"/>
      <c r="F112" s="6"/>
      <c r="G112" s="6"/>
    </row>
    <row r="113" spans="1:7" x14ac:dyDescent="0.25">
      <c r="A113" s="9"/>
      <c r="B113" s="8"/>
      <c r="C113" s="8"/>
      <c r="D113" s="8"/>
      <c r="E113" s="6"/>
      <c r="F113" s="6"/>
      <c r="G113" s="6"/>
    </row>
    <row r="114" spans="1:7" x14ac:dyDescent="0.25">
      <c r="A114" s="9"/>
      <c r="B114" s="8"/>
      <c r="C114" s="8"/>
      <c r="D114" s="8"/>
      <c r="E114" s="6"/>
      <c r="F114" s="6"/>
      <c r="G114" s="6"/>
    </row>
    <row r="115" spans="1:7" x14ac:dyDescent="0.25">
      <c r="A115" s="9"/>
      <c r="B115" s="8"/>
      <c r="C115" s="8"/>
      <c r="D115" s="8"/>
      <c r="E115" s="6"/>
      <c r="F115" s="6"/>
      <c r="G115" s="6"/>
    </row>
    <row r="116" spans="1:7" x14ac:dyDescent="0.25">
      <c r="A116" s="9"/>
      <c r="B116" s="8"/>
      <c r="C116" s="8"/>
      <c r="D116" s="8"/>
      <c r="E116" s="6"/>
      <c r="F116" s="6"/>
      <c r="G116" s="6"/>
    </row>
    <row r="117" spans="1:7" x14ac:dyDescent="0.25">
      <c r="A117" s="9"/>
      <c r="B117" s="8"/>
      <c r="C117" s="8"/>
      <c r="D117" s="8"/>
      <c r="E117" s="6"/>
      <c r="F117" s="6"/>
      <c r="G117" s="6"/>
    </row>
    <row r="118" spans="1:7" x14ac:dyDescent="0.25">
      <c r="A118" s="9"/>
      <c r="B118" s="8"/>
      <c r="C118" s="8"/>
      <c r="D118" s="8"/>
      <c r="E118" s="6"/>
      <c r="F118" s="6"/>
      <c r="G118" s="6"/>
    </row>
    <row r="119" spans="1:7" x14ac:dyDescent="0.25">
      <c r="A119" s="9"/>
      <c r="B119" s="8"/>
      <c r="C119" s="8"/>
      <c r="D119" s="8"/>
      <c r="E119" s="6"/>
      <c r="F119" s="6"/>
      <c r="G119" s="6"/>
    </row>
    <row r="120" spans="1:7" x14ac:dyDescent="0.25">
      <c r="A120" s="9"/>
      <c r="B120" s="8"/>
      <c r="C120" s="8"/>
      <c r="D120" s="8"/>
      <c r="E120" s="6"/>
      <c r="F120" s="6"/>
      <c r="G120" s="6"/>
    </row>
    <row r="121" spans="1:7" x14ac:dyDescent="0.25">
      <c r="A121" s="9"/>
      <c r="B121" s="8"/>
      <c r="C121" s="8"/>
      <c r="D121" s="8"/>
      <c r="E121" s="6"/>
      <c r="F121" s="6"/>
      <c r="G121" s="6"/>
    </row>
    <row r="122" spans="1:7" x14ac:dyDescent="0.25">
      <c r="A122" s="9"/>
      <c r="B122" s="8"/>
      <c r="C122" s="8"/>
      <c r="D122" s="8"/>
      <c r="E122" s="6"/>
      <c r="F122" s="6"/>
      <c r="G122" s="6"/>
    </row>
    <row r="123" spans="1:7" x14ac:dyDescent="0.25">
      <c r="A123" s="9"/>
      <c r="B123" s="8"/>
      <c r="C123" s="8"/>
      <c r="D123" s="8"/>
      <c r="E123" s="6"/>
      <c r="F123" s="6"/>
      <c r="G123" s="6"/>
    </row>
    <row r="124" spans="1:7" x14ac:dyDescent="0.25">
      <c r="A124" s="9"/>
      <c r="B124" s="8"/>
      <c r="C124" s="8"/>
      <c r="D124" s="8"/>
      <c r="E124" s="6"/>
      <c r="F124" s="6"/>
      <c r="G124" s="6"/>
    </row>
    <row r="125" spans="1:7" x14ac:dyDescent="0.25">
      <c r="A125" s="9"/>
      <c r="B125" s="8"/>
      <c r="C125" s="8"/>
      <c r="D125" s="8"/>
      <c r="E125" s="6"/>
      <c r="F125" s="6"/>
      <c r="G125" s="6"/>
    </row>
    <row r="126" spans="1:7" x14ac:dyDescent="0.25">
      <c r="A126" s="9"/>
      <c r="B126" s="8"/>
      <c r="C126" s="8"/>
      <c r="D126" s="8"/>
      <c r="E126" s="6"/>
      <c r="F126" s="6"/>
      <c r="G126" s="6"/>
    </row>
    <row r="127" spans="1:7" x14ac:dyDescent="0.25">
      <c r="A127" s="9"/>
      <c r="B127" s="8"/>
      <c r="C127" s="8"/>
      <c r="D127" s="8"/>
      <c r="E127" s="6"/>
      <c r="F127" s="6"/>
      <c r="G127" s="6"/>
    </row>
    <row r="128" spans="1:7" x14ac:dyDescent="0.25">
      <c r="A128" s="9"/>
      <c r="B128" s="8"/>
      <c r="C128" s="8"/>
      <c r="D128" s="8"/>
      <c r="E128" s="6"/>
      <c r="F128" s="6"/>
      <c r="G128" s="6"/>
    </row>
    <row r="129" spans="1:7" x14ac:dyDescent="0.25">
      <c r="A129" s="9"/>
      <c r="B129" s="8"/>
      <c r="C129" s="8"/>
      <c r="D129" s="8"/>
      <c r="E129" s="6"/>
      <c r="F129" s="6"/>
      <c r="G129" s="6"/>
    </row>
    <row r="130" spans="1:7" x14ac:dyDescent="0.25">
      <c r="A130" s="9"/>
      <c r="B130" s="8"/>
      <c r="C130" s="8"/>
      <c r="D130" s="8"/>
      <c r="E130" s="6"/>
      <c r="F130" s="6"/>
      <c r="G130" s="6"/>
    </row>
    <row r="131" spans="1:7" x14ac:dyDescent="0.25">
      <c r="A131" s="9"/>
      <c r="B131" s="8"/>
      <c r="C131" s="8"/>
      <c r="D131" s="8"/>
      <c r="E131" s="6"/>
      <c r="F131" s="6"/>
      <c r="G131" s="6"/>
    </row>
    <row r="132" spans="1:7" x14ac:dyDescent="0.25">
      <c r="A132" s="9"/>
      <c r="B132" s="8"/>
      <c r="C132" s="8"/>
      <c r="D132" s="8"/>
      <c r="E132" s="6"/>
      <c r="F132" s="6"/>
      <c r="G132" s="6"/>
    </row>
    <row r="133" spans="1:7" x14ac:dyDescent="0.25">
      <c r="A133" s="9"/>
      <c r="B133" s="8"/>
      <c r="C133" s="8"/>
      <c r="D133" s="8"/>
      <c r="E133" s="6"/>
      <c r="F133" s="6"/>
      <c r="G133" s="6"/>
    </row>
    <row r="134" spans="1:7" x14ac:dyDescent="0.25">
      <c r="A134" s="9"/>
      <c r="B134" s="8"/>
      <c r="C134" s="8"/>
      <c r="D134" s="8"/>
      <c r="E134" s="6"/>
      <c r="F134" s="6"/>
      <c r="G134" s="6"/>
    </row>
    <row r="135" spans="1:7" x14ac:dyDescent="0.25">
      <c r="A135" s="9"/>
      <c r="B135" s="8"/>
      <c r="C135" s="8"/>
      <c r="D135" s="8"/>
      <c r="E135" s="6"/>
      <c r="F135" s="6"/>
      <c r="G135" s="6"/>
    </row>
    <row r="136" spans="1:7" x14ac:dyDescent="0.25">
      <c r="A136" s="9"/>
      <c r="B136" s="8"/>
      <c r="C136" s="8"/>
      <c r="D136" s="8"/>
      <c r="E136" s="6"/>
      <c r="F136" s="6"/>
      <c r="G136" s="6"/>
    </row>
    <row r="137" spans="1:7" x14ac:dyDescent="0.25">
      <c r="A137" s="9"/>
      <c r="B137" s="8"/>
      <c r="C137" s="8"/>
      <c r="D137" s="8"/>
      <c r="E137" s="6"/>
      <c r="F137" s="6"/>
      <c r="G137" s="6"/>
    </row>
    <row r="138" spans="1:7" x14ac:dyDescent="0.25">
      <c r="A138" s="9"/>
      <c r="B138" s="8"/>
      <c r="C138" s="8"/>
      <c r="D138" s="8"/>
      <c r="E138" s="6"/>
      <c r="F138" s="6"/>
      <c r="G138" s="6"/>
    </row>
    <row r="139" spans="1:7" x14ac:dyDescent="0.25">
      <c r="A139" s="9"/>
      <c r="B139" s="8"/>
      <c r="C139" s="8"/>
      <c r="D139" s="8"/>
      <c r="E139" s="6"/>
      <c r="F139" s="6"/>
      <c r="G139" s="6"/>
    </row>
    <row r="140" spans="1:7" x14ac:dyDescent="0.25">
      <c r="A140" s="9"/>
      <c r="B140" s="8"/>
      <c r="C140" s="8"/>
      <c r="D140" s="8"/>
      <c r="E140" s="6"/>
      <c r="F140" s="6"/>
      <c r="G140" s="6"/>
    </row>
    <row r="141" spans="1:7" x14ac:dyDescent="0.25">
      <c r="A141" s="9"/>
      <c r="B141" s="8"/>
      <c r="C141" s="8"/>
      <c r="D141" s="8"/>
      <c r="E141" s="6"/>
      <c r="F141" s="6"/>
      <c r="G141" s="6"/>
    </row>
    <row r="142" spans="1:7" x14ac:dyDescent="0.25">
      <c r="A142" s="9"/>
      <c r="B142" s="8"/>
      <c r="C142" s="8"/>
      <c r="D142" s="8"/>
      <c r="E142" s="6"/>
      <c r="F142" s="6"/>
      <c r="G142" s="6"/>
    </row>
    <row r="143" spans="1:7" x14ac:dyDescent="0.25">
      <c r="A143" s="9"/>
      <c r="B143" s="8"/>
      <c r="C143" s="8"/>
      <c r="D143" s="8"/>
      <c r="E143" s="6"/>
      <c r="F143" s="6"/>
      <c r="G143" s="6"/>
    </row>
    <row r="144" spans="1:7" x14ac:dyDescent="0.25">
      <c r="A144" s="9"/>
      <c r="B144" s="8"/>
      <c r="C144" s="8"/>
      <c r="D144" s="8"/>
      <c r="E144" s="6"/>
      <c r="F144" s="6"/>
      <c r="G144" s="6"/>
    </row>
    <row r="145" spans="1:7" x14ac:dyDescent="0.25">
      <c r="A145" s="9"/>
      <c r="B145" s="8"/>
      <c r="C145" s="8"/>
      <c r="D145" s="8"/>
      <c r="E145" s="6"/>
      <c r="F145" s="6"/>
      <c r="G145" s="6"/>
    </row>
    <row r="146" spans="1:7" x14ac:dyDescent="0.25">
      <c r="A146" s="9"/>
      <c r="B146" s="8"/>
      <c r="C146" s="8"/>
      <c r="D146" s="8"/>
      <c r="E146" s="6"/>
      <c r="F146" s="6"/>
      <c r="G146" s="6"/>
    </row>
    <row r="147" spans="1:7" x14ac:dyDescent="0.25">
      <c r="A147" s="9"/>
      <c r="B147" s="8"/>
      <c r="C147" s="8"/>
      <c r="D147" s="8"/>
      <c r="E147" s="6"/>
      <c r="F147" s="6"/>
      <c r="G147" s="6"/>
    </row>
    <row r="148" spans="1:7" x14ac:dyDescent="0.25">
      <c r="A148" s="9"/>
      <c r="B148" s="8"/>
      <c r="C148" s="8"/>
      <c r="D148" s="8"/>
      <c r="E148" s="6"/>
      <c r="F148" s="6"/>
      <c r="G148" s="6"/>
    </row>
    <row r="149" spans="1:7" x14ac:dyDescent="0.25">
      <c r="A149" s="9"/>
      <c r="B149" s="8"/>
      <c r="C149" s="8"/>
      <c r="D149" s="8"/>
      <c r="E149" s="6"/>
      <c r="F149" s="6"/>
      <c r="G149" s="6"/>
    </row>
    <row r="150" spans="1:7" x14ac:dyDescent="0.25">
      <c r="A150" s="9"/>
      <c r="B150" s="8"/>
      <c r="C150" s="8"/>
      <c r="D150" s="8"/>
      <c r="E150" s="6"/>
      <c r="F150" s="6"/>
      <c r="G150" s="6"/>
    </row>
    <row r="151" spans="1:7" x14ac:dyDescent="0.25">
      <c r="A151" s="9"/>
      <c r="B151" s="8"/>
      <c r="C151" s="8"/>
      <c r="D151" s="8"/>
      <c r="E151" s="6"/>
      <c r="F151" s="6"/>
      <c r="G151" s="6"/>
    </row>
    <row r="152" spans="1:7" x14ac:dyDescent="0.25">
      <c r="A152" s="9"/>
      <c r="B152" s="8"/>
      <c r="C152" s="8"/>
      <c r="D152" s="8"/>
      <c r="E152" s="6"/>
      <c r="F152" s="6"/>
      <c r="G152" s="6"/>
    </row>
    <row r="153" spans="1:7" x14ac:dyDescent="0.25">
      <c r="A153" s="9"/>
      <c r="B153" s="8"/>
      <c r="C153" s="8"/>
      <c r="D153" s="8"/>
      <c r="E153" s="6"/>
      <c r="F153" s="6"/>
      <c r="G153" s="6"/>
    </row>
    <row r="154" spans="1:7" x14ac:dyDescent="0.25">
      <c r="A154" s="9"/>
      <c r="B154" s="8"/>
      <c r="C154" s="8"/>
      <c r="D154" s="8"/>
      <c r="E154" s="6"/>
      <c r="F154" s="6"/>
      <c r="G154" s="6"/>
    </row>
    <row r="155" spans="1:7" x14ac:dyDescent="0.25">
      <c r="A155" s="9"/>
      <c r="B155" s="8"/>
      <c r="C155" s="8"/>
      <c r="D155" s="8"/>
      <c r="E155" s="6"/>
      <c r="F155" s="6"/>
      <c r="G155" s="6"/>
    </row>
    <row r="156" spans="1:7" x14ac:dyDescent="0.25">
      <c r="A156" s="9"/>
      <c r="B156" s="8"/>
      <c r="C156" s="8"/>
      <c r="D156" s="8"/>
      <c r="E156" s="6"/>
      <c r="F156" s="6"/>
      <c r="G156" s="6"/>
    </row>
    <row r="157" spans="1:7" x14ac:dyDescent="0.25">
      <c r="A157" s="9"/>
      <c r="B157" s="8"/>
      <c r="C157" s="8"/>
      <c r="D157" s="8"/>
      <c r="E157" s="6"/>
      <c r="F157" s="6"/>
      <c r="G157" s="6"/>
    </row>
    <row r="158" spans="1:7" x14ac:dyDescent="0.25">
      <c r="A158" s="9"/>
      <c r="B158" s="8"/>
      <c r="C158" s="8"/>
      <c r="D158" s="8"/>
      <c r="E158" s="6"/>
      <c r="F158" s="6"/>
      <c r="G158" s="6"/>
    </row>
    <row r="159" spans="1:7" x14ac:dyDescent="0.25">
      <c r="A159" s="9"/>
      <c r="B159" s="8"/>
      <c r="C159" s="8"/>
      <c r="D159" s="8"/>
      <c r="E159" s="6"/>
      <c r="F159" s="6"/>
      <c r="G159" s="6"/>
    </row>
    <row r="160" spans="1:7" x14ac:dyDescent="0.25">
      <c r="A160" s="9"/>
      <c r="B160" s="8"/>
      <c r="C160" s="8"/>
      <c r="D160" s="8"/>
      <c r="E160" s="6"/>
      <c r="F160" s="6"/>
      <c r="G160" s="6"/>
    </row>
    <row r="161" spans="1:7" x14ac:dyDescent="0.25">
      <c r="A161" s="9"/>
      <c r="B161" s="8"/>
      <c r="C161" s="8"/>
      <c r="D161" s="8"/>
      <c r="E161" s="6"/>
      <c r="F161" s="6"/>
      <c r="G161" s="6"/>
    </row>
    <row r="162" spans="1:7" x14ac:dyDescent="0.25">
      <c r="A162" s="9"/>
      <c r="B162" s="8"/>
      <c r="C162" s="8"/>
      <c r="D162" s="8"/>
      <c r="E162" s="6"/>
      <c r="F162" s="6"/>
      <c r="G162" s="6"/>
    </row>
    <row r="163" spans="1:7" x14ac:dyDescent="0.25">
      <c r="A163" s="9"/>
      <c r="B163" s="8"/>
      <c r="C163" s="8"/>
      <c r="D163" s="8"/>
      <c r="E163" s="6"/>
      <c r="F163" s="6"/>
      <c r="G163" s="6"/>
    </row>
    <row r="164" spans="1:7" x14ac:dyDescent="0.25">
      <c r="A164" s="9"/>
      <c r="B164" s="8"/>
      <c r="C164" s="8"/>
      <c r="D164" s="8"/>
      <c r="E164" s="6"/>
      <c r="F164" s="6"/>
      <c r="G164" s="6"/>
    </row>
    <row r="165" spans="1:7" x14ac:dyDescent="0.25">
      <c r="A165" s="9"/>
      <c r="B165" s="8"/>
      <c r="C165" s="8"/>
      <c r="D165" s="8"/>
      <c r="E165" s="6"/>
      <c r="F165" s="6"/>
      <c r="G165" s="6"/>
    </row>
    <row r="166" spans="1:7" x14ac:dyDescent="0.25">
      <c r="A166" s="9"/>
      <c r="B166" s="8"/>
      <c r="C166" s="8"/>
      <c r="D166" s="8"/>
      <c r="E166" s="6"/>
      <c r="F166" s="6"/>
      <c r="G166" s="6"/>
    </row>
    <row r="167" spans="1:7" x14ac:dyDescent="0.25">
      <c r="A167" s="9"/>
      <c r="B167" s="8"/>
      <c r="C167" s="8"/>
      <c r="D167" s="8"/>
      <c r="E167" s="6"/>
      <c r="F167" s="6"/>
      <c r="G167" s="6"/>
    </row>
    <row r="168" spans="1:7" x14ac:dyDescent="0.25">
      <c r="A168" s="9"/>
      <c r="B168" s="8"/>
      <c r="C168" s="8"/>
      <c r="D168" s="8"/>
      <c r="E168" s="6"/>
      <c r="F168" s="6"/>
      <c r="G168" s="6"/>
    </row>
    <row r="169" spans="1:7" x14ac:dyDescent="0.25">
      <c r="A169" s="9"/>
      <c r="B169" s="8"/>
      <c r="C169" s="8"/>
      <c r="D169" s="8"/>
      <c r="E169" s="6"/>
      <c r="F169" s="6"/>
      <c r="G169" s="6"/>
    </row>
    <row r="170" spans="1:7" x14ac:dyDescent="0.25">
      <c r="A170" s="9"/>
      <c r="B170" s="8"/>
      <c r="C170" s="8"/>
      <c r="D170" s="8"/>
      <c r="E170" s="6"/>
      <c r="F170" s="6"/>
      <c r="G170" s="6"/>
    </row>
    <row r="171" spans="1:7" x14ac:dyDescent="0.25">
      <c r="A171" s="9"/>
      <c r="B171" s="8"/>
      <c r="C171" s="8"/>
      <c r="D171" s="8"/>
      <c r="E171" s="6"/>
      <c r="F171" s="6"/>
      <c r="G171" s="6"/>
    </row>
    <row r="172" spans="1:7" x14ac:dyDescent="0.25">
      <c r="A172" s="9"/>
      <c r="B172" s="8"/>
      <c r="C172" s="8"/>
      <c r="D172" s="8"/>
      <c r="E172" s="6"/>
      <c r="F172" s="6"/>
      <c r="G172" s="6"/>
    </row>
    <row r="173" spans="1:7" x14ac:dyDescent="0.25">
      <c r="A173" s="9"/>
      <c r="B173" s="8"/>
      <c r="C173" s="8"/>
      <c r="D173" s="8"/>
    </row>
    <row r="174" spans="1:7" x14ac:dyDescent="0.25">
      <c r="A174" s="9"/>
      <c r="B174" s="8"/>
      <c r="C174" s="8"/>
      <c r="D174" s="8"/>
    </row>
    <row r="175" spans="1:7" x14ac:dyDescent="0.25">
      <c r="A175" s="9"/>
      <c r="B175" s="8"/>
      <c r="C175" s="8"/>
      <c r="D175" s="8"/>
    </row>
    <row r="176" spans="1:7" x14ac:dyDescent="0.25">
      <c r="A176" s="9"/>
      <c r="B176" s="8"/>
      <c r="C176" s="8"/>
      <c r="D176" s="8"/>
    </row>
    <row r="177" spans="1:4" x14ac:dyDescent="0.25">
      <c r="A177" s="9"/>
      <c r="B177" s="8"/>
      <c r="C177" s="8"/>
      <c r="D177" s="8"/>
    </row>
    <row r="178" spans="1:4" x14ac:dyDescent="0.25">
      <c r="A178" s="9"/>
      <c r="B178" s="8"/>
      <c r="C178" s="8"/>
      <c r="D178" s="8"/>
    </row>
    <row r="179" spans="1:4" x14ac:dyDescent="0.25">
      <c r="A179" s="9"/>
      <c r="B179" s="8"/>
      <c r="C179" s="8"/>
      <c r="D179" s="8"/>
    </row>
    <row r="180" spans="1:4" x14ac:dyDescent="0.25">
      <c r="A180" s="9"/>
      <c r="B180" s="8"/>
      <c r="C180" s="8"/>
      <c r="D180" s="8"/>
    </row>
    <row r="181" spans="1:4" x14ac:dyDescent="0.25">
      <c r="A181" s="9"/>
      <c r="B181" s="8"/>
      <c r="C181" s="8"/>
      <c r="D181" s="8"/>
    </row>
    <row r="182" spans="1:4" x14ac:dyDescent="0.25">
      <c r="A182" s="9"/>
      <c r="B182" s="8"/>
      <c r="C182" s="8"/>
      <c r="D182" s="8"/>
    </row>
    <row r="183" spans="1:4" x14ac:dyDescent="0.25">
      <c r="A183" s="9"/>
      <c r="B183" s="8"/>
      <c r="C183" s="8"/>
      <c r="D183" s="8"/>
    </row>
    <row r="184" spans="1:4" x14ac:dyDescent="0.25">
      <c r="A184" s="9"/>
      <c r="B184" s="8"/>
      <c r="C184" s="8"/>
      <c r="D184" s="8"/>
    </row>
    <row r="185" spans="1:4" x14ac:dyDescent="0.25">
      <c r="A185" s="9"/>
      <c r="B185" s="8"/>
      <c r="C185" s="8"/>
      <c r="D185" s="8"/>
    </row>
    <row r="186" spans="1:4" x14ac:dyDescent="0.25">
      <c r="A186" s="9"/>
      <c r="B186" s="8"/>
      <c r="C186" s="8"/>
      <c r="D186" s="8"/>
    </row>
    <row r="187" spans="1:4" x14ac:dyDescent="0.25">
      <c r="A187" s="9"/>
      <c r="B187" s="8"/>
      <c r="C187" s="8"/>
      <c r="D187" s="8"/>
    </row>
    <row r="188" spans="1:4" x14ac:dyDescent="0.25">
      <c r="A188" s="9"/>
      <c r="B188" s="8"/>
      <c r="C188" s="8"/>
      <c r="D188" s="8"/>
    </row>
    <row r="189" spans="1:4" x14ac:dyDescent="0.25">
      <c r="A189" s="9"/>
      <c r="B189" s="8"/>
      <c r="C189" s="8"/>
      <c r="D189" s="8"/>
    </row>
    <row r="190" spans="1:4" x14ac:dyDescent="0.25">
      <c r="A190" s="9"/>
      <c r="B190" s="8"/>
      <c r="C190" s="8"/>
      <c r="D190" s="8"/>
    </row>
    <row r="191" spans="1:4" x14ac:dyDescent="0.25">
      <c r="A191" s="9"/>
      <c r="B191" s="8"/>
      <c r="C191" s="8"/>
      <c r="D191" s="8"/>
    </row>
    <row r="192" spans="1:4" x14ac:dyDescent="0.25">
      <c r="A192" s="9"/>
      <c r="B192" s="8"/>
      <c r="C192" s="8"/>
      <c r="D192" s="8"/>
    </row>
    <row r="193" spans="1:4" x14ac:dyDescent="0.25">
      <c r="A193" s="9"/>
      <c r="B193" s="8"/>
      <c r="C193" s="8"/>
      <c r="D193" s="8"/>
    </row>
    <row r="194" spans="1:4" x14ac:dyDescent="0.25">
      <c r="A194" s="9"/>
      <c r="B194" s="8"/>
      <c r="C194" s="8"/>
      <c r="D194" s="8"/>
    </row>
    <row r="195" spans="1:4" x14ac:dyDescent="0.25">
      <c r="B195" s="8"/>
      <c r="C195" s="8"/>
      <c r="D195" s="8"/>
    </row>
    <row r="196" spans="1:4" x14ac:dyDescent="0.25">
      <c r="B196" s="8"/>
      <c r="C196" s="8"/>
      <c r="D196" s="8"/>
    </row>
    <row r="197" spans="1:4" x14ac:dyDescent="0.25">
      <c r="B197" s="8"/>
      <c r="C197" s="8"/>
      <c r="D197" s="8"/>
    </row>
    <row r="198" spans="1:4" x14ac:dyDescent="0.25">
      <c r="B198" s="8"/>
      <c r="C198" s="8"/>
      <c r="D198" s="8"/>
    </row>
    <row r="199" spans="1:4" x14ac:dyDescent="0.25">
      <c r="B199" s="8"/>
      <c r="C199" s="8"/>
      <c r="D199" s="8"/>
    </row>
    <row r="200" spans="1:4" x14ac:dyDescent="0.25">
      <c r="B200" s="8"/>
      <c r="C200" s="8"/>
      <c r="D200" s="8"/>
    </row>
    <row r="201" spans="1:4" x14ac:dyDescent="0.25">
      <c r="B201" s="8"/>
      <c r="C201" s="8"/>
      <c r="D201" s="8"/>
    </row>
    <row r="202" spans="1:4" x14ac:dyDescent="0.25">
      <c r="B202" s="8"/>
      <c r="C202" s="8"/>
      <c r="D202" s="8"/>
    </row>
  </sheetData>
  <mergeCells count="1">
    <mergeCell ref="A1:G1"/>
  </mergeCells>
  <pageMargins left="0.7" right="0.7" top="0.75" bottom="0.75" header="0.3" footer="0.3"/>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8"/>
  <dimension ref="A1:O2"/>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110</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sheetData>
  <mergeCells count="1">
    <mergeCell ref="A1:G1"/>
  </mergeCells>
  <pageMargins left="0.7" right="0.7" top="0.75" bottom="0.75" header="0.3" footer="0.3"/>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9"/>
  <dimension ref="A1:O147"/>
  <sheetViews>
    <sheetView workbookViewId="0">
      <selection activeCell="A2" sqref="A2"/>
    </sheetView>
  </sheetViews>
  <sheetFormatPr defaultRowHeight="15" x14ac:dyDescent="0.25"/>
  <cols>
    <col min="1" max="1" width="12.28515625" customWidth="1"/>
    <col min="2" max="2" width="22" customWidth="1"/>
    <col min="3" max="3" width="33.5703125" customWidth="1"/>
    <col min="4" max="4" width="18"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109</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165" x14ac:dyDescent="0.25">
      <c r="A3" s="9">
        <v>42472</v>
      </c>
      <c r="B3" s="8" t="s">
        <v>491</v>
      </c>
      <c r="C3" s="8" t="s">
        <v>318</v>
      </c>
      <c r="D3" s="8" t="s">
        <v>168</v>
      </c>
      <c r="E3" s="6" t="s">
        <v>1728</v>
      </c>
      <c r="F3" s="6" t="s">
        <v>1729</v>
      </c>
      <c r="G3" s="6"/>
    </row>
    <row r="4" spans="1:15" ht="180" x14ac:dyDescent="0.25">
      <c r="A4" s="9">
        <v>42472</v>
      </c>
      <c r="B4" s="8" t="s">
        <v>491</v>
      </c>
      <c r="C4" s="8" t="s">
        <v>319</v>
      </c>
      <c r="D4" s="8" t="s">
        <v>168</v>
      </c>
      <c r="E4" s="6" t="s">
        <v>1731</v>
      </c>
      <c r="F4" s="6" t="s">
        <v>1730</v>
      </c>
      <c r="G4" s="6"/>
    </row>
    <row r="5" spans="1:15" ht="90" x14ac:dyDescent="0.25">
      <c r="A5" s="9">
        <v>42472</v>
      </c>
      <c r="B5" s="8" t="s">
        <v>491</v>
      </c>
      <c r="C5" s="8" t="s">
        <v>319</v>
      </c>
      <c r="D5" s="8" t="s">
        <v>168</v>
      </c>
      <c r="E5" s="6" t="s">
        <v>1733</v>
      </c>
      <c r="F5" s="6" t="s">
        <v>1732</v>
      </c>
      <c r="G5" s="6"/>
    </row>
    <row r="6" spans="1:15" ht="210" x14ac:dyDescent="0.25">
      <c r="A6" s="9">
        <v>42472</v>
      </c>
      <c r="B6" s="8" t="s">
        <v>491</v>
      </c>
      <c r="C6" s="8" t="s">
        <v>322</v>
      </c>
      <c r="D6" s="8" t="s">
        <v>168</v>
      </c>
      <c r="E6" s="6" t="s">
        <v>1734</v>
      </c>
      <c r="F6" s="6" t="s">
        <v>1735</v>
      </c>
      <c r="G6" s="6"/>
    </row>
    <row r="7" spans="1:15" ht="270" x14ac:dyDescent="0.25">
      <c r="A7" s="9">
        <v>42472</v>
      </c>
      <c r="B7" s="8" t="s">
        <v>491</v>
      </c>
      <c r="C7" s="8" t="s">
        <v>322</v>
      </c>
      <c r="D7" s="8" t="s">
        <v>568</v>
      </c>
      <c r="E7" s="6"/>
      <c r="F7" s="6" t="s">
        <v>1736</v>
      </c>
      <c r="G7" s="6"/>
    </row>
    <row r="8" spans="1:15" ht="195" x14ac:dyDescent="0.25">
      <c r="A8" s="9">
        <v>42472</v>
      </c>
      <c r="B8" s="8" t="s">
        <v>491</v>
      </c>
      <c r="C8" s="8" t="s">
        <v>468</v>
      </c>
      <c r="D8" s="8" t="s">
        <v>168</v>
      </c>
      <c r="E8" s="6"/>
      <c r="F8" s="6" t="s">
        <v>1737</v>
      </c>
      <c r="G8" s="6"/>
    </row>
    <row r="9" spans="1:15" ht="75" x14ac:dyDescent="0.25">
      <c r="A9" s="9">
        <v>42523</v>
      </c>
      <c r="B9" s="8" t="s">
        <v>892</v>
      </c>
      <c r="C9" s="8" t="s">
        <v>1738</v>
      </c>
      <c r="D9" s="8" t="s">
        <v>172</v>
      </c>
      <c r="E9" s="6"/>
      <c r="F9" s="6" t="s">
        <v>1740</v>
      </c>
      <c r="G9" s="6"/>
    </row>
    <row r="10" spans="1:15" ht="75" x14ac:dyDescent="0.25">
      <c r="A10" s="9">
        <v>42523</v>
      </c>
      <c r="B10" s="8" t="s">
        <v>892</v>
      </c>
      <c r="C10" s="8" t="s">
        <v>525</v>
      </c>
      <c r="D10" s="8" t="s">
        <v>172</v>
      </c>
      <c r="E10" s="6"/>
      <c r="F10" s="6" t="s">
        <v>1741</v>
      </c>
      <c r="G10" s="6"/>
    </row>
    <row r="11" spans="1:15" ht="150" x14ac:dyDescent="0.25">
      <c r="A11" s="9">
        <v>42523</v>
      </c>
      <c r="B11" s="8" t="s">
        <v>892</v>
      </c>
      <c r="C11" s="8" t="s">
        <v>525</v>
      </c>
      <c r="D11" s="8" t="s">
        <v>168</v>
      </c>
      <c r="E11" s="6"/>
      <c r="F11" s="6" t="s">
        <v>1742</v>
      </c>
      <c r="G11" s="6"/>
    </row>
    <row r="12" spans="1:15" ht="120" x14ac:dyDescent="0.25">
      <c r="A12" s="9">
        <v>42523</v>
      </c>
      <c r="B12" s="8" t="s">
        <v>892</v>
      </c>
      <c r="C12" s="8" t="s">
        <v>526</v>
      </c>
      <c r="D12" s="8" t="s">
        <v>172</v>
      </c>
      <c r="E12" s="6"/>
      <c r="F12" s="6" t="s">
        <v>1743</v>
      </c>
      <c r="G12" s="6"/>
    </row>
    <row r="13" spans="1:15" ht="105" x14ac:dyDescent="0.25">
      <c r="A13" s="9">
        <v>42523</v>
      </c>
      <c r="B13" s="8" t="s">
        <v>892</v>
      </c>
      <c r="C13" s="8" t="s">
        <v>1739</v>
      </c>
      <c r="D13" s="8" t="s">
        <v>168</v>
      </c>
      <c r="E13" s="6" t="s">
        <v>1745</v>
      </c>
      <c r="F13" s="6" t="s">
        <v>1744</v>
      </c>
      <c r="G13" s="6"/>
    </row>
    <row r="14" spans="1:15" ht="285" x14ac:dyDescent="0.25">
      <c r="A14" s="9">
        <v>42523</v>
      </c>
      <c r="B14" s="8" t="s">
        <v>892</v>
      </c>
      <c r="C14" s="8" t="s">
        <v>1739</v>
      </c>
      <c r="D14" s="8" t="s">
        <v>172</v>
      </c>
      <c r="E14" s="6"/>
      <c r="F14" s="6" t="s">
        <v>1746</v>
      </c>
      <c r="G14" s="6"/>
    </row>
    <row r="15" spans="1:15" ht="150" x14ac:dyDescent="0.25">
      <c r="A15" s="9">
        <v>42523</v>
      </c>
      <c r="B15" s="8" t="s">
        <v>892</v>
      </c>
      <c r="C15" s="8" t="s">
        <v>791</v>
      </c>
      <c r="D15" s="8" t="s">
        <v>172</v>
      </c>
      <c r="E15" s="6"/>
      <c r="F15" s="6" t="s">
        <v>1747</v>
      </c>
      <c r="G15" s="6"/>
    </row>
    <row r="16" spans="1:15" ht="90" x14ac:dyDescent="0.25">
      <c r="A16" s="9">
        <v>42523</v>
      </c>
      <c r="B16" s="8" t="s">
        <v>892</v>
      </c>
      <c r="C16" s="8" t="s">
        <v>791</v>
      </c>
      <c r="D16" s="8" t="s">
        <v>172</v>
      </c>
      <c r="E16" s="6"/>
      <c r="F16" s="6" t="s">
        <v>1748</v>
      </c>
      <c r="G16" s="6"/>
    </row>
    <row r="17" spans="1:7" ht="255" x14ac:dyDescent="0.25">
      <c r="A17" s="9">
        <v>42531</v>
      </c>
      <c r="B17" s="8" t="s">
        <v>491</v>
      </c>
      <c r="C17" s="8" t="s">
        <v>322</v>
      </c>
      <c r="D17" s="8" t="s">
        <v>168</v>
      </c>
      <c r="E17" s="6" t="s">
        <v>1734</v>
      </c>
      <c r="F17" s="6" t="s">
        <v>1749</v>
      </c>
      <c r="G17" s="6"/>
    </row>
    <row r="18" spans="1:7" ht="255" x14ac:dyDescent="0.25">
      <c r="A18" s="9">
        <v>42531</v>
      </c>
      <c r="B18" s="8" t="s">
        <v>491</v>
      </c>
      <c r="C18" s="8" t="s">
        <v>468</v>
      </c>
      <c r="D18" s="8" t="s">
        <v>172</v>
      </c>
      <c r="E18" s="6"/>
      <c r="F18" s="6" t="s">
        <v>1750</v>
      </c>
      <c r="G18" s="6"/>
    </row>
    <row r="19" spans="1:7" ht="90" x14ac:dyDescent="0.25">
      <c r="A19" s="9">
        <v>42604</v>
      </c>
      <c r="B19" s="8" t="s">
        <v>231</v>
      </c>
      <c r="C19" s="8" t="s">
        <v>577</v>
      </c>
      <c r="D19" s="8" t="s">
        <v>168</v>
      </c>
      <c r="E19" s="6" t="s">
        <v>1752</v>
      </c>
      <c r="F19" s="6" t="s">
        <v>1751</v>
      </c>
      <c r="G19" s="6"/>
    </row>
    <row r="20" spans="1:7" ht="90" x14ac:dyDescent="0.25">
      <c r="A20" s="9">
        <v>42604</v>
      </c>
      <c r="B20" s="8" t="s">
        <v>231</v>
      </c>
      <c r="C20" s="8" t="s">
        <v>577</v>
      </c>
      <c r="D20" s="8" t="s">
        <v>168</v>
      </c>
      <c r="E20" s="6" t="s">
        <v>1763</v>
      </c>
      <c r="F20" s="6" t="s">
        <v>1753</v>
      </c>
      <c r="G20" s="6" t="s">
        <v>1764</v>
      </c>
    </row>
    <row r="21" spans="1:7" ht="150" x14ac:dyDescent="0.25">
      <c r="A21" s="9">
        <v>42604</v>
      </c>
      <c r="B21" s="8" t="s">
        <v>231</v>
      </c>
      <c r="C21" s="8" t="s">
        <v>577</v>
      </c>
      <c r="D21" s="8" t="s">
        <v>168</v>
      </c>
      <c r="E21" s="6" t="s">
        <v>1754</v>
      </c>
      <c r="F21" s="6" t="s">
        <v>1755</v>
      </c>
      <c r="G21" s="6"/>
    </row>
    <row r="22" spans="1:7" ht="150" x14ac:dyDescent="0.25">
      <c r="A22" s="9">
        <v>42604</v>
      </c>
      <c r="B22" s="8" t="s">
        <v>231</v>
      </c>
      <c r="C22" s="8" t="s">
        <v>577</v>
      </c>
      <c r="D22" s="8" t="s">
        <v>168</v>
      </c>
      <c r="E22" s="6" t="s">
        <v>1756</v>
      </c>
      <c r="F22" s="6" t="s">
        <v>1757</v>
      </c>
      <c r="G22" s="6"/>
    </row>
    <row r="23" spans="1:7" ht="150" x14ac:dyDescent="0.25">
      <c r="A23" s="9">
        <v>42604</v>
      </c>
      <c r="B23" s="8" t="s">
        <v>231</v>
      </c>
      <c r="C23" s="8" t="s">
        <v>577</v>
      </c>
      <c r="D23" s="8" t="s">
        <v>168</v>
      </c>
      <c r="E23" s="13" t="s">
        <v>1759</v>
      </c>
      <c r="F23" s="6" t="s">
        <v>1758</v>
      </c>
      <c r="G23" s="6"/>
    </row>
    <row r="24" spans="1:7" ht="75" x14ac:dyDescent="0.25">
      <c r="A24" s="9">
        <v>42604</v>
      </c>
      <c r="B24" s="8" t="s">
        <v>231</v>
      </c>
      <c r="C24" s="8" t="s">
        <v>577</v>
      </c>
      <c r="D24" s="8" t="s">
        <v>172</v>
      </c>
      <c r="E24" s="6" t="s">
        <v>1586</v>
      </c>
      <c r="F24" s="6" t="s">
        <v>1760</v>
      </c>
      <c r="G24" s="6"/>
    </row>
    <row r="25" spans="1:7" ht="90" x14ac:dyDescent="0.25">
      <c r="A25" s="9">
        <v>42604</v>
      </c>
      <c r="B25" s="8" t="s">
        <v>231</v>
      </c>
      <c r="C25" s="8" t="s">
        <v>577</v>
      </c>
      <c r="D25" s="8" t="s">
        <v>168</v>
      </c>
      <c r="E25" s="6" t="s">
        <v>1762</v>
      </c>
      <c r="F25" s="6" t="s">
        <v>1761</v>
      </c>
      <c r="G25" s="6"/>
    </row>
    <row r="26" spans="1:7" x14ac:dyDescent="0.25">
      <c r="A26" s="9"/>
      <c r="B26" s="8"/>
      <c r="C26" s="8"/>
      <c r="D26" s="8"/>
      <c r="E26" s="6"/>
      <c r="F26" s="6"/>
      <c r="G26" s="6"/>
    </row>
    <row r="27" spans="1:7" x14ac:dyDescent="0.25">
      <c r="A27" s="9"/>
      <c r="B27" s="8"/>
      <c r="C27" s="8"/>
      <c r="D27" s="8"/>
      <c r="E27" s="6"/>
      <c r="F27" s="6"/>
      <c r="G27" s="6"/>
    </row>
    <row r="28" spans="1:7" x14ac:dyDescent="0.25">
      <c r="A28" s="9"/>
      <c r="B28" s="8"/>
      <c r="C28" s="8"/>
      <c r="D28" s="8"/>
      <c r="E28" s="6"/>
      <c r="F28" s="6"/>
      <c r="G28" s="6"/>
    </row>
    <row r="29" spans="1:7" x14ac:dyDescent="0.25">
      <c r="A29" s="9"/>
      <c r="B29" s="8"/>
      <c r="C29" s="8"/>
      <c r="D29" s="8"/>
      <c r="E29" s="6"/>
      <c r="F29" s="6"/>
      <c r="G29" s="6"/>
    </row>
    <row r="30" spans="1:7" x14ac:dyDescent="0.25">
      <c r="A30" s="9"/>
      <c r="B30" s="8"/>
      <c r="C30" s="8"/>
      <c r="D30" s="8"/>
      <c r="E30" s="6"/>
      <c r="F30" s="6"/>
      <c r="G30" s="6"/>
    </row>
    <row r="31" spans="1:7" x14ac:dyDescent="0.25">
      <c r="A31" s="9"/>
      <c r="B31" s="8"/>
      <c r="C31" s="8"/>
      <c r="D31" s="8"/>
      <c r="E31" s="6"/>
      <c r="F31" s="6"/>
      <c r="G31" s="6"/>
    </row>
    <row r="32" spans="1:7" x14ac:dyDescent="0.25">
      <c r="A32" s="9"/>
      <c r="B32" s="8"/>
      <c r="C32" s="8"/>
      <c r="D32" s="8"/>
      <c r="E32" s="6"/>
      <c r="F32" s="6"/>
      <c r="G32" s="6"/>
    </row>
    <row r="33" spans="1:7" x14ac:dyDescent="0.25">
      <c r="A33" s="9"/>
      <c r="B33" s="8"/>
      <c r="C33" s="8"/>
      <c r="D33" s="8"/>
      <c r="E33" s="6"/>
      <c r="F33" s="6"/>
      <c r="G33" s="6"/>
    </row>
    <row r="34" spans="1:7" x14ac:dyDescent="0.25">
      <c r="A34" s="9"/>
      <c r="B34" s="8"/>
      <c r="C34" s="8"/>
      <c r="D34" s="8"/>
      <c r="E34" s="6"/>
      <c r="F34" s="6"/>
      <c r="G34" s="6"/>
    </row>
    <row r="35" spans="1:7" x14ac:dyDescent="0.25">
      <c r="A35" s="9"/>
      <c r="B35" s="8"/>
      <c r="C35" s="8"/>
      <c r="D35" s="8"/>
      <c r="E35" s="6"/>
      <c r="F35" s="6"/>
      <c r="G35" s="6"/>
    </row>
    <row r="36" spans="1:7" x14ac:dyDescent="0.25">
      <c r="A36" s="9"/>
      <c r="B36" s="8"/>
      <c r="C36" s="8"/>
      <c r="D36" s="8"/>
      <c r="E36" s="6"/>
      <c r="F36" s="6"/>
      <c r="G36" s="6"/>
    </row>
    <row r="37" spans="1:7" x14ac:dyDescent="0.25">
      <c r="A37" s="9"/>
      <c r="B37" s="8"/>
      <c r="C37" s="8"/>
      <c r="D37" s="8"/>
      <c r="E37" s="6"/>
      <c r="F37" s="6"/>
      <c r="G37" s="6"/>
    </row>
    <row r="38" spans="1:7" x14ac:dyDescent="0.25">
      <c r="A38" s="9"/>
      <c r="B38" s="8"/>
      <c r="C38" s="8"/>
      <c r="D38" s="8"/>
      <c r="E38" s="6"/>
      <c r="F38" s="6"/>
      <c r="G38" s="6"/>
    </row>
    <row r="39" spans="1:7" x14ac:dyDescent="0.25">
      <c r="A39" s="9"/>
      <c r="B39" s="8"/>
      <c r="C39" s="8"/>
      <c r="D39" s="8"/>
      <c r="E39" s="6"/>
      <c r="F39" s="6"/>
      <c r="G39" s="6"/>
    </row>
    <row r="40" spans="1:7" x14ac:dyDescent="0.25">
      <c r="A40" s="9"/>
      <c r="B40" s="8"/>
      <c r="C40" s="8"/>
      <c r="D40" s="8"/>
      <c r="E40" s="6"/>
      <c r="F40" s="6"/>
      <c r="G40" s="6"/>
    </row>
    <row r="41" spans="1:7" x14ac:dyDescent="0.25">
      <c r="A41" s="9"/>
      <c r="B41" s="8"/>
      <c r="C41" s="8"/>
      <c r="D41" s="8"/>
      <c r="E41" s="6"/>
      <c r="F41" s="6"/>
      <c r="G41" s="6"/>
    </row>
    <row r="42" spans="1:7" x14ac:dyDescent="0.25">
      <c r="A42" s="9"/>
      <c r="B42" s="8"/>
      <c r="C42" s="8"/>
      <c r="D42" s="8"/>
      <c r="E42" s="6"/>
      <c r="F42" s="6"/>
      <c r="G42" s="6"/>
    </row>
    <row r="43" spans="1:7" x14ac:dyDescent="0.25">
      <c r="A43" s="9"/>
      <c r="B43" s="8"/>
      <c r="C43" s="8"/>
      <c r="D43" s="8"/>
      <c r="E43" s="6"/>
      <c r="F43" s="6"/>
      <c r="G43" s="6"/>
    </row>
    <row r="44" spans="1:7" x14ac:dyDescent="0.25">
      <c r="A44" s="9"/>
      <c r="B44" s="8"/>
      <c r="C44" s="8"/>
      <c r="D44" s="8"/>
      <c r="E44" s="6"/>
      <c r="F44" s="6"/>
      <c r="G44" s="6"/>
    </row>
    <row r="45" spans="1:7" x14ac:dyDescent="0.25">
      <c r="A45" s="9"/>
      <c r="B45" s="8"/>
      <c r="C45" s="8"/>
      <c r="D45" s="8"/>
      <c r="E45" s="6"/>
      <c r="F45" s="6"/>
      <c r="G45" s="6"/>
    </row>
    <row r="46" spans="1:7" x14ac:dyDescent="0.25">
      <c r="A46" s="9"/>
      <c r="B46" s="8"/>
      <c r="C46" s="8"/>
      <c r="D46" s="8"/>
      <c r="E46" s="6"/>
      <c r="F46" s="6"/>
      <c r="G46" s="6"/>
    </row>
    <row r="47" spans="1:7" x14ac:dyDescent="0.25">
      <c r="A47" s="9"/>
      <c r="B47" s="8"/>
      <c r="C47" s="8"/>
      <c r="D47" s="8"/>
      <c r="E47" s="6"/>
      <c r="F47" s="6"/>
      <c r="G47" s="6"/>
    </row>
    <row r="48" spans="1:7" x14ac:dyDescent="0.25">
      <c r="A48" s="9"/>
      <c r="B48" s="8"/>
      <c r="C48" s="8"/>
      <c r="D48" s="8"/>
      <c r="E48" s="6"/>
      <c r="F48" s="6"/>
      <c r="G48" s="6"/>
    </row>
    <row r="49" spans="1:7" x14ac:dyDescent="0.25">
      <c r="A49" s="9"/>
      <c r="B49" s="8"/>
      <c r="C49" s="8"/>
      <c r="D49" s="8"/>
      <c r="E49" s="6"/>
      <c r="F49" s="6"/>
      <c r="G49" s="6"/>
    </row>
    <row r="50" spans="1:7" x14ac:dyDescent="0.25">
      <c r="A50" s="9"/>
      <c r="B50" s="8"/>
      <c r="C50" s="8"/>
      <c r="D50" s="8"/>
      <c r="E50" s="6"/>
      <c r="F50" s="6"/>
      <c r="G50" s="6"/>
    </row>
    <row r="51" spans="1:7" x14ac:dyDescent="0.25">
      <c r="A51" s="9"/>
      <c r="B51" s="8"/>
      <c r="C51" s="8"/>
      <c r="D51" s="8"/>
      <c r="E51" s="6"/>
      <c r="F51" s="6"/>
      <c r="G51" s="6"/>
    </row>
    <row r="52" spans="1:7" x14ac:dyDescent="0.25">
      <c r="A52" s="9"/>
      <c r="B52" s="8"/>
      <c r="C52" s="8"/>
      <c r="D52" s="8"/>
      <c r="E52" s="6"/>
      <c r="F52" s="6"/>
      <c r="G52" s="6"/>
    </row>
    <row r="53" spans="1:7" x14ac:dyDescent="0.25">
      <c r="A53" s="9"/>
      <c r="B53" s="8"/>
      <c r="C53" s="8"/>
      <c r="D53" s="8"/>
      <c r="E53" s="6"/>
      <c r="F53" s="6"/>
      <c r="G53" s="6"/>
    </row>
    <row r="54" spans="1:7" x14ac:dyDescent="0.25">
      <c r="A54" s="9"/>
      <c r="B54" s="8"/>
      <c r="C54" s="8"/>
      <c r="D54" s="8"/>
      <c r="E54" s="6"/>
      <c r="F54" s="6"/>
      <c r="G54" s="6"/>
    </row>
    <row r="55" spans="1:7" x14ac:dyDescent="0.25">
      <c r="A55" s="9"/>
      <c r="B55" s="8"/>
      <c r="C55" s="8"/>
      <c r="D55" s="8"/>
      <c r="E55" s="6"/>
      <c r="F55" s="6"/>
      <c r="G55" s="6"/>
    </row>
    <row r="56" spans="1:7" x14ac:dyDescent="0.25">
      <c r="A56" s="9"/>
      <c r="B56" s="8"/>
      <c r="C56" s="8"/>
      <c r="D56" s="8"/>
      <c r="E56" s="6"/>
      <c r="F56" s="6"/>
      <c r="G56" s="6"/>
    </row>
    <row r="57" spans="1:7" x14ac:dyDescent="0.25">
      <c r="A57" s="9"/>
      <c r="B57" s="8"/>
      <c r="C57" s="8"/>
      <c r="D57" s="8"/>
      <c r="E57" s="6"/>
      <c r="F57" s="6"/>
      <c r="G57" s="6"/>
    </row>
    <row r="58" spans="1:7" x14ac:dyDescent="0.25">
      <c r="A58" s="9"/>
      <c r="B58" s="8"/>
      <c r="C58" s="8"/>
      <c r="D58" s="8"/>
      <c r="E58" s="6"/>
      <c r="F58" s="6"/>
      <c r="G58" s="6"/>
    </row>
    <row r="59" spans="1:7" x14ac:dyDescent="0.25">
      <c r="A59" s="9"/>
      <c r="B59" s="8"/>
      <c r="C59" s="8"/>
      <c r="D59" s="8"/>
      <c r="E59" s="6"/>
      <c r="F59" s="6"/>
      <c r="G59" s="6"/>
    </row>
    <row r="60" spans="1:7" x14ac:dyDescent="0.25">
      <c r="A60" s="9"/>
      <c r="B60" s="8"/>
      <c r="C60" s="8"/>
      <c r="D60" s="8"/>
      <c r="E60" s="6"/>
      <c r="F60" s="6"/>
      <c r="G60" s="6"/>
    </row>
    <row r="61" spans="1:7" x14ac:dyDescent="0.25">
      <c r="A61" s="9"/>
      <c r="B61" s="8"/>
      <c r="C61" s="8"/>
      <c r="D61" s="8"/>
      <c r="E61" s="6"/>
      <c r="F61" s="6"/>
      <c r="G61" s="6"/>
    </row>
    <row r="62" spans="1:7" x14ac:dyDescent="0.25">
      <c r="A62" s="9"/>
      <c r="B62" s="8"/>
      <c r="C62" s="8"/>
      <c r="D62" s="8"/>
      <c r="E62" s="6"/>
      <c r="F62" s="6"/>
      <c r="G62" s="6"/>
    </row>
    <row r="63" spans="1:7" x14ac:dyDescent="0.25">
      <c r="A63" s="9"/>
      <c r="B63" s="8"/>
      <c r="C63" s="8"/>
      <c r="D63" s="8"/>
      <c r="E63" s="6"/>
      <c r="F63" s="6"/>
      <c r="G63" s="6"/>
    </row>
    <row r="64" spans="1:7" x14ac:dyDescent="0.25">
      <c r="A64" s="9"/>
      <c r="B64" s="8"/>
      <c r="C64" s="8"/>
      <c r="D64" s="8"/>
      <c r="E64" s="6"/>
      <c r="F64" s="6"/>
      <c r="G64" s="6"/>
    </row>
    <row r="65" spans="1:7" x14ac:dyDescent="0.25">
      <c r="A65" s="9"/>
      <c r="B65" s="8"/>
      <c r="C65" s="8"/>
      <c r="D65" s="8"/>
      <c r="E65" s="6"/>
      <c r="F65" s="6"/>
      <c r="G65" s="6"/>
    </row>
    <row r="66" spans="1:7" x14ac:dyDescent="0.25">
      <c r="A66" s="9"/>
      <c r="B66" s="8"/>
      <c r="C66" s="8"/>
      <c r="D66" s="8"/>
      <c r="E66" s="6"/>
      <c r="F66" s="6"/>
      <c r="G66" s="6"/>
    </row>
    <row r="67" spans="1:7" x14ac:dyDescent="0.25">
      <c r="A67" s="9"/>
      <c r="B67" s="8"/>
      <c r="C67" s="8"/>
      <c r="D67" s="8"/>
      <c r="E67" s="6"/>
      <c r="F67" s="6"/>
      <c r="G67" s="6"/>
    </row>
    <row r="68" spans="1:7" x14ac:dyDescent="0.25">
      <c r="A68" s="9"/>
      <c r="B68" s="8"/>
      <c r="C68" s="8"/>
      <c r="D68" s="8"/>
      <c r="E68" s="6"/>
      <c r="F68" s="6"/>
      <c r="G68" s="6"/>
    </row>
    <row r="69" spans="1:7" x14ac:dyDescent="0.25">
      <c r="A69" s="9"/>
      <c r="B69" s="8"/>
      <c r="C69" s="8"/>
      <c r="D69" s="8"/>
      <c r="E69" s="6"/>
      <c r="F69" s="6"/>
      <c r="G69" s="6"/>
    </row>
    <row r="70" spans="1:7" x14ac:dyDescent="0.25">
      <c r="A70" s="9"/>
      <c r="B70" s="8"/>
      <c r="C70" s="8"/>
      <c r="D70" s="8"/>
      <c r="E70" s="6"/>
      <c r="F70" s="6"/>
      <c r="G70" s="6"/>
    </row>
    <row r="71" spans="1:7" x14ac:dyDescent="0.25">
      <c r="A71" s="9"/>
      <c r="B71" s="8"/>
      <c r="C71" s="8"/>
      <c r="D71" s="8"/>
      <c r="E71" s="6"/>
      <c r="F71" s="6"/>
      <c r="G71" s="6"/>
    </row>
    <row r="72" spans="1:7" x14ac:dyDescent="0.25">
      <c r="A72" s="9"/>
      <c r="B72" s="8"/>
      <c r="C72" s="8"/>
      <c r="D72" s="8"/>
      <c r="E72" s="6"/>
      <c r="F72" s="6"/>
      <c r="G72" s="6"/>
    </row>
    <row r="73" spans="1:7" x14ac:dyDescent="0.25">
      <c r="A73" s="9"/>
      <c r="B73" s="8"/>
      <c r="C73" s="8"/>
      <c r="D73" s="8"/>
      <c r="E73" s="6"/>
      <c r="F73" s="6"/>
      <c r="G73" s="6"/>
    </row>
    <row r="74" spans="1:7" x14ac:dyDescent="0.25">
      <c r="A74" s="9"/>
      <c r="B74" s="8"/>
      <c r="C74" s="8"/>
      <c r="D74" s="8"/>
      <c r="E74" s="6"/>
      <c r="F74" s="6"/>
      <c r="G74" s="6"/>
    </row>
    <row r="75" spans="1:7" x14ac:dyDescent="0.25">
      <c r="A75" s="9"/>
      <c r="B75" s="8"/>
      <c r="C75" s="8"/>
      <c r="D75" s="8"/>
      <c r="E75" s="6"/>
      <c r="F75" s="6"/>
      <c r="G75" s="6"/>
    </row>
    <row r="76" spans="1:7" x14ac:dyDescent="0.25">
      <c r="A76" s="9"/>
      <c r="B76" s="8"/>
      <c r="C76" s="8"/>
      <c r="D76" s="8"/>
      <c r="E76" s="6"/>
      <c r="F76" s="6"/>
      <c r="G76" s="6"/>
    </row>
    <row r="77" spans="1:7" x14ac:dyDescent="0.25">
      <c r="A77" s="9"/>
      <c r="B77" s="8"/>
      <c r="C77" s="8"/>
      <c r="D77" s="8"/>
      <c r="E77" s="6"/>
      <c r="F77" s="6"/>
      <c r="G77" s="6"/>
    </row>
    <row r="78" spans="1:7" x14ac:dyDescent="0.25">
      <c r="A78" s="9"/>
      <c r="B78" s="8"/>
      <c r="C78" s="8"/>
      <c r="D78" s="8"/>
      <c r="E78" s="6"/>
      <c r="F78" s="6"/>
      <c r="G78" s="6"/>
    </row>
    <row r="79" spans="1:7" x14ac:dyDescent="0.25">
      <c r="A79" s="9"/>
      <c r="B79" s="8"/>
      <c r="C79" s="8"/>
      <c r="D79" s="8"/>
      <c r="E79" s="6"/>
      <c r="F79" s="6"/>
      <c r="G79" s="6"/>
    </row>
    <row r="80" spans="1:7" x14ac:dyDescent="0.25">
      <c r="A80" s="9"/>
      <c r="B80" s="8"/>
      <c r="C80" s="8"/>
      <c r="D80" s="8"/>
      <c r="E80" s="6"/>
      <c r="F80" s="6"/>
      <c r="G80" s="6"/>
    </row>
    <row r="81" spans="1:7" x14ac:dyDescent="0.25">
      <c r="A81" s="9"/>
      <c r="B81" s="8"/>
      <c r="C81" s="8"/>
      <c r="D81" s="8"/>
      <c r="E81" s="6"/>
      <c r="F81" s="6"/>
      <c r="G81" s="6"/>
    </row>
    <row r="82" spans="1:7" x14ac:dyDescent="0.25">
      <c r="A82" s="9"/>
      <c r="B82" s="8"/>
      <c r="C82" s="8"/>
      <c r="D82" s="8"/>
      <c r="E82" s="6"/>
      <c r="F82" s="6"/>
      <c r="G82" s="6"/>
    </row>
    <row r="83" spans="1:7" x14ac:dyDescent="0.25">
      <c r="A83" s="9"/>
      <c r="B83" s="8"/>
      <c r="C83" s="8"/>
      <c r="D83" s="8"/>
      <c r="E83" s="6"/>
      <c r="F83" s="6"/>
      <c r="G83" s="6"/>
    </row>
    <row r="84" spans="1:7" x14ac:dyDescent="0.25">
      <c r="A84" s="9"/>
      <c r="B84" s="8"/>
      <c r="C84" s="8"/>
      <c r="D84" s="8"/>
      <c r="E84" s="6"/>
      <c r="F84" s="6"/>
      <c r="G84" s="6"/>
    </row>
    <row r="85" spans="1:7" x14ac:dyDescent="0.25">
      <c r="A85" s="9"/>
      <c r="B85" s="8"/>
      <c r="C85" s="8"/>
      <c r="D85" s="8"/>
      <c r="E85" s="6"/>
      <c r="F85" s="6"/>
      <c r="G85" s="6"/>
    </row>
    <row r="86" spans="1:7" x14ac:dyDescent="0.25">
      <c r="A86" s="9"/>
      <c r="B86" s="8"/>
      <c r="C86" s="8"/>
      <c r="D86" s="8"/>
      <c r="E86" s="6"/>
      <c r="F86" s="6"/>
      <c r="G86" s="6"/>
    </row>
    <row r="87" spans="1:7" x14ac:dyDescent="0.25">
      <c r="A87" s="9"/>
      <c r="B87" s="8"/>
      <c r="C87" s="8"/>
      <c r="D87" s="8"/>
      <c r="E87" s="6"/>
      <c r="F87" s="6"/>
      <c r="G87" s="6"/>
    </row>
    <row r="88" spans="1:7" x14ac:dyDescent="0.25">
      <c r="A88" s="9"/>
      <c r="B88" s="8"/>
      <c r="C88" s="8"/>
      <c r="D88" s="8"/>
      <c r="E88" s="6"/>
      <c r="F88" s="6"/>
      <c r="G88" s="6"/>
    </row>
    <row r="89" spans="1:7" x14ac:dyDescent="0.25">
      <c r="A89" s="9"/>
      <c r="B89" s="8"/>
      <c r="C89" s="8"/>
      <c r="D89" s="8"/>
      <c r="E89" s="6"/>
      <c r="F89" s="6"/>
      <c r="G89" s="6"/>
    </row>
    <row r="90" spans="1:7" x14ac:dyDescent="0.25">
      <c r="A90" s="9"/>
      <c r="B90" s="8"/>
      <c r="C90" s="8"/>
      <c r="D90" s="8"/>
      <c r="E90" s="6"/>
      <c r="F90" s="6"/>
      <c r="G90" s="6"/>
    </row>
    <row r="91" spans="1:7" x14ac:dyDescent="0.25">
      <c r="A91" s="9"/>
      <c r="B91" s="8"/>
      <c r="C91" s="8"/>
      <c r="D91" s="8"/>
      <c r="E91" s="6"/>
      <c r="F91" s="6"/>
      <c r="G91" s="6"/>
    </row>
    <row r="92" spans="1:7" x14ac:dyDescent="0.25">
      <c r="A92" s="9"/>
      <c r="B92" s="8"/>
      <c r="C92" s="8"/>
      <c r="D92" s="8"/>
      <c r="E92" s="6"/>
      <c r="F92" s="6"/>
      <c r="G92" s="6"/>
    </row>
    <row r="93" spans="1:7" x14ac:dyDescent="0.25">
      <c r="A93" s="9"/>
      <c r="B93" s="8"/>
      <c r="C93" s="8"/>
      <c r="D93" s="8"/>
      <c r="E93" s="6"/>
      <c r="F93" s="6"/>
      <c r="G93" s="6"/>
    </row>
    <row r="94" spans="1:7" x14ac:dyDescent="0.25">
      <c r="A94" s="9"/>
      <c r="B94" s="8"/>
      <c r="C94" s="8"/>
      <c r="D94" s="8"/>
      <c r="E94" s="6"/>
      <c r="F94" s="6"/>
      <c r="G94" s="6"/>
    </row>
    <row r="95" spans="1:7" x14ac:dyDescent="0.25">
      <c r="A95" s="9"/>
      <c r="B95" s="8"/>
      <c r="C95" s="8"/>
      <c r="D95" s="8"/>
      <c r="E95" s="6"/>
      <c r="F95" s="6"/>
      <c r="G95" s="6"/>
    </row>
    <row r="96" spans="1:7" x14ac:dyDescent="0.25">
      <c r="A96" s="9"/>
      <c r="B96" s="8"/>
      <c r="C96" s="8"/>
      <c r="D96" s="8"/>
      <c r="E96" s="6"/>
      <c r="F96" s="6"/>
      <c r="G96" s="6"/>
    </row>
    <row r="97" spans="1:7" x14ac:dyDescent="0.25">
      <c r="A97" s="9"/>
      <c r="B97" s="8"/>
      <c r="C97" s="8"/>
      <c r="D97" s="8"/>
      <c r="E97" s="6"/>
      <c r="F97" s="6"/>
      <c r="G97" s="6"/>
    </row>
    <row r="98" spans="1:7" x14ac:dyDescent="0.25">
      <c r="A98" s="9"/>
      <c r="B98" s="8"/>
      <c r="C98" s="8"/>
      <c r="D98" s="8"/>
      <c r="E98" s="6"/>
      <c r="F98" s="6"/>
      <c r="G98" s="6"/>
    </row>
    <row r="99" spans="1:7" x14ac:dyDescent="0.25">
      <c r="A99" s="9"/>
      <c r="B99" s="8"/>
      <c r="C99" s="8"/>
      <c r="D99" s="8"/>
      <c r="E99" s="6"/>
      <c r="F99" s="6"/>
      <c r="G99" s="6"/>
    </row>
    <row r="100" spans="1:7" x14ac:dyDescent="0.25">
      <c r="A100" s="9"/>
      <c r="B100" s="8"/>
      <c r="C100" s="8"/>
      <c r="D100" s="8"/>
      <c r="E100" s="6"/>
      <c r="F100" s="6"/>
      <c r="G100" s="6"/>
    </row>
    <row r="101" spans="1:7" x14ac:dyDescent="0.25">
      <c r="A101" s="9"/>
      <c r="B101" s="8"/>
      <c r="C101" s="8"/>
      <c r="D101" s="8"/>
      <c r="E101" s="6"/>
      <c r="F101" s="6"/>
      <c r="G101" s="6"/>
    </row>
    <row r="102" spans="1:7" x14ac:dyDescent="0.25">
      <c r="A102" s="9"/>
      <c r="B102" s="8"/>
      <c r="C102" s="8"/>
      <c r="D102" s="8"/>
      <c r="E102" s="6"/>
      <c r="F102" s="6"/>
      <c r="G102" s="6"/>
    </row>
    <row r="103" spans="1:7" x14ac:dyDescent="0.25">
      <c r="A103" s="9"/>
      <c r="B103" s="8"/>
      <c r="C103" s="8"/>
      <c r="D103" s="8"/>
      <c r="E103" s="6"/>
      <c r="F103" s="6"/>
      <c r="G103" s="6"/>
    </row>
    <row r="104" spans="1:7" x14ac:dyDescent="0.25">
      <c r="A104" s="9"/>
      <c r="B104" s="8"/>
      <c r="C104" s="8"/>
      <c r="D104" s="8"/>
      <c r="E104" s="6"/>
      <c r="F104" s="6"/>
      <c r="G104" s="6"/>
    </row>
    <row r="105" spans="1:7" x14ac:dyDescent="0.25">
      <c r="A105" s="9"/>
      <c r="B105" s="8"/>
      <c r="C105" s="8"/>
      <c r="D105" s="8"/>
      <c r="E105" s="6"/>
      <c r="F105" s="6"/>
      <c r="G105" s="6"/>
    </row>
    <row r="106" spans="1:7" x14ac:dyDescent="0.25">
      <c r="A106" s="9"/>
      <c r="B106" s="8"/>
      <c r="C106" s="8"/>
      <c r="D106" s="8"/>
      <c r="E106" s="6"/>
      <c r="F106" s="6"/>
      <c r="G106" s="6"/>
    </row>
    <row r="107" spans="1:7" x14ac:dyDescent="0.25">
      <c r="A107" s="9"/>
      <c r="B107" s="8"/>
      <c r="C107" s="8"/>
      <c r="D107" s="8"/>
      <c r="E107" s="6"/>
      <c r="F107" s="6"/>
      <c r="G107" s="6"/>
    </row>
    <row r="108" spans="1:7" x14ac:dyDescent="0.25">
      <c r="A108" s="9"/>
      <c r="B108" s="8"/>
      <c r="C108" s="8"/>
      <c r="D108" s="8"/>
      <c r="E108" s="6"/>
      <c r="F108" s="6"/>
      <c r="G108" s="6"/>
    </row>
    <row r="109" spans="1:7" x14ac:dyDescent="0.25">
      <c r="A109" s="9"/>
      <c r="B109" s="8"/>
      <c r="C109" s="8"/>
      <c r="D109" s="8"/>
      <c r="E109" s="6"/>
      <c r="F109" s="6"/>
      <c r="G109" s="6"/>
    </row>
    <row r="110" spans="1:7" x14ac:dyDescent="0.25">
      <c r="A110" s="9"/>
      <c r="B110" s="8"/>
      <c r="C110" s="8"/>
      <c r="D110" s="8"/>
      <c r="E110" s="6"/>
      <c r="F110" s="6"/>
      <c r="G110" s="6"/>
    </row>
    <row r="111" spans="1:7" x14ac:dyDescent="0.25">
      <c r="A111" s="9"/>
      <c r="B111" s="8"/>
      <c r="C111" s="8"/>
      <c r="D111" s="8"/>
      <c r="E111" s="6"/>
      <c r="F111" s="6"/>
      <c r="G111" s="6"/>
    </row>
    <row r="112" spans="1:7" x14ac:dyDescent="0.25">
      <c r="A112" s="9"/>
      <c r="B112" s="8"/>
      <c r="C112" s="8"/>
      <c r="D112" s="8"/>
      <c r="E112" s="6"/>
      <c r="F112" s="6"/>
      <c r="G112" s="6"/>
    </row>
    <row r="113" spans="1:7" x14ac:dyDescent="0.25">
      <c r="A113" s="9"/>
      <c r="B113" s="8"/>
      <c r="C113" s="8"/>
      <c r="D113" s="8"/>
      <c r="E113" s="6"/>
      <c r="F113" s="6"/>
      <c r="G113" s="6"/>
    </row>
    <row r="114" spans="1:7" x14ac:dyDescent="0.25">
      <c r="A114" s="9"/>
      <c r="B114" s="8"/>
      <c r="C114" s="8"/>
      <c r="D114" s="8"/>
      <c r="E114" s="6"/>
      <c r="F114" s="6"/>
      <c r="G114" s="6"/>
    </row>
    <row r="115" spans="1:7" x14ac:dyDescent="0.25">
      <c r="A115" s="9"/>
      <c r="B115" s="8"/>
      <c r="C115" s="8"/>
      <c r="D115" s="8"/>
      <c r="E115" s="6"/>
      <c r="F115" s="6"/>
      <c r="G115" s="6"/>
    </row>
    <row r="116" spans="1:7" x14ac:dyDescent="0.25">
      <c r="A116" s="9"/>
      <c r="B116" s="8"/>
      <c r="C116" s="8"/>
      <c r="D116" s="8"/>
      <c r="E116" s="6"/>
      <c r="F116" s="6"/>
      <c r="G116" s="6"/>
    </row>
    <row r="117" spans="1:7" x14ac:dyDescent="0.25">
      <c r="A117" s="9"/>
      <c r="B117" s="8"/>
      <c r="C117" s="8"/>
      <c r="D117" s="8"/>
      <c r="E117" s="6"/>
      <c r="F117" s="6"/>
      <c r="G117" s="6"/>
    </row>
    <row r="118" spans="1:7" x14ac:dyDescent="0.25">
      <c r="A118" s="9"/>
      <c r="B118" s="8"/>
      <c r="C118" s="8"/>
      <c r="D118" s="8"/>
      <c r="E118" s="6"/>
      <c r="F118" s="6"/>
      <c r="G118" s="6"/>
    </row>
    <row r="119" spans="1:7" x14ac:dyDescent="0.25">
      <c r="A119" s="9"/>
      <c r="B119" s="8"/>
      <c r="C119" s="8"/>
      <c r="D119" s="8"/>
      <c r="E119" s="6"/>
      <c r="F119" s="6"/>
      <c r="G119" s="6"/>
    </row>
    <row r="120" spans="1:7" x14ac:dyDescent="0.25">
      <c r="A120" s="9"/>
      <c r="B120" s="8"/>
      <c r="C120" s="8"/>
      <c r="D120" s="8"/>
      <c r="E120" s="6"/>
      <c r="F120" s="6"/>
      <c r="G120" s="6"/>
    </row>
    <row r="121" spans="1:7" x14ac:dyDescent="0.25">
      <c r="A121" s="9"/>
      <c r="B121" s="8"/>
      <c r="C121" s="8"/>
      <c r="D121" s="8"/>
      <c r="E121" s="6"/>
      <c r="F121" s="6"/>
      <c r="G121" s="6"/>
    </row>
    <row r="122" spans="1:7" x14ac:dyDescent="0.25">
      <c r="A122" s="9"/>
      <c r="B122" s="8"/>
      <c r="C122" s="8"/>
      <c r="D122" s="8"/>
      <c r="E122" s="6"/>
      <c r="F122" s="6"/>
      <c r="G122" s="6"/>
    </row>
    <row r="123" spans="1:7" x14ac:dyDescent="0.25">
      <c r="A123" s="9"/>
      <c r="B123" s="8"/>
      <c r="C123" s="8"/>
      <c r="D123" s="8"/>
      <c r="E123" s="6"/>
      <c r="F123" s="6"/>
      <c r="G123" s="6"/>
    </row>
    <row r="124" spans="1:7" x14ac:dyDescent="0.25">
      <c r="A124" s="9"/>
      <c r="B124" s="8"/>
      <c r="C124" s="8"/>
      <c r="D124" s="8"/>
      <c r="E124" s="6"/>
      <c r="F124" s="6"/>
      <c r="G124" s="6"/>
    </row>
    <row r="125" spans="1:7" x14ac:dyDescent="0.25">
      <c r="A125" s="9"/>
      <c r="B125" s="8"/>
      <c r="C125" s="8"/>
      <c r="D125" s="8"/>
      <c r="E125" s="6"/>
      <c r="F125" s="6"/>
      <c r="G125" s="6"/>
    </row>
    <row r="126" spans="1:7" x14ac:dyDescent="0.25">
      <c r="A126" s="9"/>
      <c r="B126" s="8"/>
      <c r="C126" s="8"/>
      <c r="D126" s="8"/>
      <c r="E126" s="6"/>
      <c r="F126" s="6"/>
      <c r="G126" s="6"/>
    </row>
    <row r="127" spans="1:7" x14ac:dyDescent="0.25">
      <c r="A127" s="9"/>
      <c r="B127" s="8"/>
      <c r="C127" s="8"/>
      <c r="D127" s="8"/>
      <c r="E127" s="6"/>
      <c r="F127" s="6"/>
      <c r="G127" s="6"/>
    </row>
    <row r="128" spans="1:7" x14ac:dyDescent="0.25">
      <c r="A128" s="9"/>
      <c r="B128" s="8"/>
      <c r="C128" s="8"/>
      <c r="D128" s="8"/>
      <c r="E128" s="6"/>
      <c r="F128" s="6"/>
      <c r="G128" s="6"/>
    </row>
    <row r="129" spans="1:7" x14ac:dyDescent="0.25">
      <c r="A129" s="9"/>
      <c r="B129" s="8"/>
      <c r="C129" s="8"/>
      <c r="D129" s="8"/>
      <c r="E129" s="6"/>
      <c r="F129" s="6"/>
      <c r="G129" s="6"/>
    </row>
    <row r="130" spans="1:7" x14ac:dyDescent="0.25">
      <c r="A130" s="9"/>
      <c r="B130" s="8"/>
      <c r="C130" s="8"/>
      <c r="D130" s="8"/>
      <c r="E130" s="6"/>
      <c r="F130" s="6"/>
      <c r="G130" s="6"/>
    </row>
    <row r="131" spans="1:7" x14ac:dyDescent="0.25">
      <c r="A131" s="9"/>
      <c r="B131" s="8"/>
      <c r="C131" s="8"/>
      <c r="D131" s="8"/>
      <c r="E131" s="6"/>
      <c r="F131" s="6"/>
      <c r="G131" s="6"/>
    </row>
    <row r="132" spans="1:7" x14ac:dyDescent="0.25">
      <c r="A132" s="9"/>
      <c r="B132" s="8"/>
      <c r="C132" s="8"/>
      <c r="D132" s="8"/>
      <c r="E132" s="6"/>
      <c r="F132" s="6"/>
      <c r="G132" s="6"/>
    </row>
    <row r="133" spans="1:7" x14ac:dyDescent="0.25">
      <c r="A133" s="9"/>
      <c r="B133" s="8"/>
      <c r="C133" s="8"/>
      <c r="D133" s="8"/>
      <c r="E133" s="6"/>
      <c r="F133" s="6"/>
      <c r="G133" s="6"/>
    </row>
    <row r="134" spans="1:7" x14ac:dyDescent="0.25">
      <c r="A134" s="9"/>
      <c r="B134" s="8"/>
      <c r="C134" s="8"/>
      <c r="D134" s="8"/>
      <c r="E134" s="6"/>
      <c r="F134" s="6"/>
      <c r="G134" s="6"/>
    </row>
    <row r="135" spans="1:7" x14ac:dyDescent="0.25">
      <c r="A135" s="9"/>
      <c r="B135" s="8"/>
      <c r="C135" s="8"/>
      <c r="D135" s="8"/>
      <c r="E135" s="6"/>
      <c r="F135" s="6"/>
      <c r="G135" s="6"/>
    </row>
    <row r="136" spans="1:7" x14ac:dyDescent="0.25">
      <c r="A136" s="9"/>
      <c r="B136" s="8"/>
      <c r="C136" s="8"/>
      <c r="D136" s="8"/>
      <c r="E136" s="6"/>
      <c r="F136" s="6"/>
      <c r="G136" s="6"/>
    </row>
    <row r="137" spans="1:7" x14ac:dyDescent="0.25">
      <c r="A137" s="9"/>
      <c r="B137" s="8"/>
      <c r="C137" s="8"/>
      <c r="D137" s="8"/>
      <c r="E137" s="6"/>
      <c r="F137" s="6"/>
      <c r="G137" s="6"/>
    </row>
    <row r="138" spans="1:7" x14ac:dyDescent="0.25">
      <c r="A138" s="9"/>
      <c r="B138" s="8"/>
      <c r="C138" s="8"/>
      <c r="D138" s="8"/>
      <c r="E138" s="6"/>
      <c r="F138" s="6"/>
      <c r="G138" s="6"/>
    </row>
    <row r="139" spans="1:7" x14ac:dyDescent="0.25">
      <c r="A139" s="9"/>
      <c r="B139" s="8"/>
      <c r="C139" s="8"/>
      <c r="D139" s="8"/>
      <c r="E139" s="6"/>
      <c r="F139" s="6"/>
      <c r="G139" s="6"/>
    </row>
    <row r="140" spans="1:7" x14ac:dyDescent="0.25">
      <c r="A140" s="9"/>
      <c r="B140" s="8"/>
      <c r="C140" s="8"/>
      <c r="D140" s="8"/>
      <c r="E140" s="6"/>
      <c r="F140" s="6"/>
      <c r="G140" s="6"/>
    </row>
    <row r="141" spans="1:7" x14ac:dyDescent="0.25">
      <c r="A141" s="9"/>
      <c r="B141" s="8"/>
      <c r="C141" s="8"/>
      <c r="D141" s="8"/>
      <c r="E141" s="6"/>
      <c r="F141" s="6"/>
      <c r="G141" s="6"/>
    </row>
    <row r="142" spans="1:7" x14ac:dyDescent="0.25">
      <c r="B142" s="8"/>
      <c r="C142" s="8"/>
      <c r="D142" s="8"/>
    </row>
    <row r="143" spans="1:7" x14ac:dyDescent="0.25">
      <c r="B143" s="8"/>
      <c r="C143" s="8"/>
      <c r="D143" s="8"/>
    </row>
    <row r="144" spans="1:7" x14ac:dyDescent="0.25">
      <c r="B144" s="8"/>
      <c r="C144" s="8"/>
      <c r="D144" s="8"/>
    </row>
    <row r="145" spans="2:4" x14ac:dyDescent="0.25">
      <c r="B145" s="8"/>
      <c r="C145" s="8"/>
      <c r="D145" s="8"/>
    </row>
    <row r="146" spans="2:4" x14ac:dyDescent="0.25">
      <c r="B146" s="8"/>
      <c r="C146" s="8"/>
      <c r="D146" s="8"/>
    </row>
    <row r="147" spans="2:4" x14ac:dyDescent="0.25">
      <c r="B147" s="8"/>
      <c r="C147" s="8"/>
      <c r="D147" s="8"/>
    </row>
  </sheetData>
  <mergeCells count="1">
    <mergeCell ref="A1:G1"/>
  </mergeCells>
  <pageMargins left="0.7" right="0.7" top="0.75" bottom="0.75" header="0.3" footer="0.3"/>
  <pageSetup orientation="portrait"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0"/>
  <dimension ref="A1:O333"/>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108</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165" x14ac:dyDescent="0.25">
      <c r="A3" s="9">
        <v>42744</v>
      </c>
      <c r="B3" s="8" t="s">
        <v>1765</v>
      </c>
      <c r="C3" s="8" t="s">
        <v>318</v>
      </c>
      <c r="D3" s="8" t="s">
        <v>168</v>
      </c>
      <c r="E3" s="6" t="s">
        <v>1768</v>
      </c>
      <c r="F3" s="6" t="s">
        <v>1767</v>
      </c>
      <c r="G3" s="6" t="s">
        <v>1772</v>
      </c>
    </row>
    <row r="4" spans="1:15" ht="165" x14ac:dyDescent="0.25">
      <c r="A4" s="9">
        <v>42744</v>
      </c>
      <c r="B4" s="8" t="s">
        <v>1765</v>
      </c>
      <c r="C4" s="8" t="s">
        <v>1766</v>
      </c>
      <c r="D4" s="8" t="s">
        <v>172</v>
      </c>
      <c r="E4" s="6"/>
      <c r="F4" s="6" t="s">
        <v>1769</v>
      </c>
      <c r="G4" s="6"/>
    </row>
    <row r="5" spans="1:15" ht="135" x14ac:dyDescent="0.25">
      <c r="A5" s="9">
        <v>42822</v>
      </c>
      <c r="B5" s="8" t="s">
        <v>231</v>
      </c>
      <c r="C5" s="8" t="s">
        <v>784</v>
      </c>
      <c r="D5" s="8" t="s">
        <v>168</v>
      </c>
      <c r="E5" s="6" t="s">
        <v>1771</v>
      </c>
      <c r="F5" s="6" t="s">
        <v>1770</v>
      </c>
      <c r="G5" s="6"/>
    </row>
    <row r="6" spans="1:15" x14ac:dyDescent="0.25">
      <c r="A6" s="9"/>
      <c r="B6" s="8"/>
      <c r="C6" s="8"/>
      <c r="D6" s="8"/>
      <c r="E6" s="6"/>
      <c r="F6" s="6"/>
      <c r="G6" s="6"/>
    </row>
    <row r="7" spans="1:15" x14ac:dyDescent="0.25">
      <c r="A7" s="9"/>
      <c r="B7" s="8"/>
      <c r="C7" s="8"/>
      <c r="D7" s="8"/>
      <c r="E7" s="6"/>
      <c r="F7" s="6"/>
      <c r="G7" s="6"/>
    </row>
    <row r="8" spans="1:15" x14ac:dyDescent="0.25">
      <c r="A8" s="9"/>
      <c r="B8" s="8"/>
      <c r="C8" s="8"/>
      <c r="D8" s="8"/>
      <c r="E8" s="6"/>
      <c r="F8" s="6"/>
      <c r="G8" s="6"/>
    </row>
    <row r="9" spans="1:15" x14ac:dyDescent="0.25">
      <c r="A9" s="9"/>
      <c r="B9" s="8"/>
      <c r="C9" s="8"/>
      <c r="D9" s="8"/>
      <c r="E9" s="6"/>
      <c r="F9" s="6"/>
      <c r="G9" s="6"/>
    </row>
    <row r="10" spans="1:15" x14ac:dyDescent="0.25">
      <c r="A10" s="9"/>
      <c r="B10" s="8"/>
      <c r="C10" s="8"/>
      <c r="D10" s="8"/>
      <c r="E10" s="6"/>
      <c r="F10" s="6"/>
      <c r="G10" s="6"/>
    </row>
    <row r="11" spans="1:15" x14ac:dyDescent="0.25">
      <c r="A11" s="9"/>
      <c r="B11" s="8"/>
      <c r="C11" s="8"/>
      <c r="D11" s="8"/>
      <c r="E11" s="6"/>
      <c r="F11" s="6"/>
      <c r="G11" s="6"/>
    </row>
    <row r="12" spans="1:15" x14ac:dyDescent="0.25">
      <c r="A12" s="9"/>
      <c r="B12" s="8"/>
      <c r="C12" s="8"/>
      <c r="D12" s="8"/>
      <c r="E12" s="6"/>
      <c r="F12" s="6"/>
      <c r="G12" s="6"/>
    </row>
    <row r="13" spans="1:15" x14ac:dyDescent="0.25">
      <c r="A13" s="9"/>
      <c r="B13" s="8"/>
      <c r="C13" s="8"/>
      <c r="D13" s="8"/>
      <c r="E13" s="6"/>
      <c r="F13" s="6"/>
      <c r="G13" s="6"/>
    </row>
    <row r="14" spans="1:15" x14ac:dyDescent="0.25">
      <c r="A14" s="9"/>
      <c r="B14" s="8"/>
      <c r="C14" s="8"/>
      <c r="D14" s="8"/>
      <c r="E14" s="6"/>
      <c r="F14" s="6"/>
      <c r="G14" s="6"/>
    </row>
    <row r="15" spans="1:15" x14ac:dyDescent="0.25">
      <c r="A15" s="9"/>
      <c r="B15" s="8"/>
      <c r="C15" s="8"/>
      <c r="D15" s="8"/>
      <c r="E15" s="6"/>
      <c r="F15" s="6"/>
      <c r="G15" s="6"/>
    </row>
    <row r="16" spans="1:15" x14ac:dyDescent="0.25">
      <c r="A16" s="9"/>
      <c r="B16" s="8"/>
      <c r="C16" s="8"/>
      <c r="D16" s="8"/>
      <c r="E16" s="6"/>
      <c r="F16" s="6"/>
      <c r="G16" s="6"/>
    </row>
    <row r="17" spans="1:7" x14ac:dyDescent="0.25">
      <c r="A17" s="9"/>
      <c r="B17" s="8"/>
      <c r="C17" s="8"/>
      <c r="D17" s="8"/>
      <c r="E17" s="6"/>
      <c r="F17" s="6"/>
      <c r="G17" s="6"/>
    </row>
    <row r="18" spans="1:7" x14ac:dyDescent="0.25">
      <c r="A18" s="9"/>
      <c r="B18" s="8"/>
      <c r="C18" s="8"/>
      <c r="D18" s="8"/>
      <c r="E18" s="6"/>
      <c r="F18" s="6"/>
      <c r="G18" s="6"/>
    </row>
    <row r="19" spans="1:7" x14ac:dyDescent="0.25">
      <c r="A19" s="9"/>
      <c r="B19" s="8"/>
      <c r="C19" s="8"/>
      <c r="D19" s="8"/>
      <c r="E19" s="6"/>
      <c r="F19" s="6"/>
      <c r="G19" s="6"/>
    </row>
    <row r="20" spans="1:7" x14ac:dyDescent="0.25">
      <c r="A20" s="9"/>
      <c r="B20" s="8"/>
      <c r="C20" s="8"/>
      <c r="D20" s="8"/>
      <c r="E20" s="6"/>
      <c r="F20" s="6"/>
      <c r="G20" s="6"/>
    </row>
    <row r="21" spans="1:7" x14ac:dyDescent="0.25">
      <c r="A21" s="9"/>
      <c r="B21" s="8"/>
      <c r="C21" s="8"/>
      <c r="D21" s="8"/>
      <c r="E21" s="6"/>
      <c r="F21" s="6"/>
      <c r="G21" s="6"/>
    </row>
    <row r="22" spans="1:7" x14ac:dyDescent="0.25">
      <c r="A22" s="9"/>
      <c r="B22" s="8"/>
      <c r="C22" s="8"/>
      <c r="D22" s="8"/>
      <c r="E22" s="6"/>
      <c r="F22" s="6"/>
      <c r="G22" s="6"/>
    </row>
    <row r="23" spans="1:7" x14ac:dyDescent="0.25">
      <c r="A23" s="9"/>
      <c r="B23" s="8"/>
      <c r="C23" s="8"/>
      <c r="D23" s="8"/>
      <c r="E23" s="6"/>
      <c r="F23" s="6"/>
      <c r="G23" s="6"/>
    </row>
    <row r="24" spans="1:7" x14ac:dyDescent="0.25">
      <c r="A24" s="9"/>
      <c r="B24" s="8"/>
      <c r="C24" s="8"/>
      <c r="D24" s="8"/>
      <c r="E24" s="6"/>
      <c r="F24" s="6"/>
      <c r="G24" s="6"/>
    </row>
    <row r="25" spans="1:7" x14ac:dyDescent="0.25">
      <c r="A25" s="9"/>
      <c r="B25" s="8"/>
      <c r="C25" s="8"/>
      <c r="D25" s="8"/>
      <c r="E25" s="6"/>
      <c r="F25" s="6"/>
      <c r="G25" s="6"/>
    </row>
    <row r="26" spans="1:7" x14ac:dyDescent="0.25">
      <c r="A26" s="9"/>
      <c r="B26" s="8"/>
      <c r="C26" s="8"/>
      <c r="D26" s="8"/>
      <c r="E26" s="6"/>
      <c r="F26" s="6"/>
      <c r="G26" s="6"/>
    </row>
    <row r="27" spans="1:7" x14ac:dyDescent="0.25">
      <c r="A27" s="9"/>
      <c r="B27" s="8"/>
      <c r="C27" s="8"/>
      <c r="D27" s="8"/>
      <c r="E27" s="6"/>
      <c r="F27" s="6"/>
      <c r="G27" s="6"/>
    </row>
    <row r="28" spans="1:7" x14ac:dyDescent="0.25">
      <c r="A28" s="9"/>
      <c r="B28" s="8"/>
      <c r="C28" s="8"/>
      <c r="D28" s="8"/>
      <c r="E28" s="6"/>
      <c r="F28" s="6"/>
      <c r="G28" s="6"/>
    </row>
    <row r="29" spans="1:7" x14ac:dyDescent="0.25">
      <c r="A29" s="9"/>
      <c r="B29" s="8"/>
      <c r="C29" s="8"/>
      <c r="D29" s="8"/>
      <c r="E29" s="6"/>
      <c r="F29" s="6"/>
      <c r="G29" s="6"/>
    </row>
    <row r="30" spans="1:7" x14ac:dyDescent="0.25">
      <c r="A30" s="9"/>
      <c r="B30" s="8"/>
      <c r="C30" s="8"/>
      <c r="D30" s="8"/>
      <c r="E30" s="6"/>
      <c r="F30" s="6"/>
      <c r="G30" s="6"/>
    </row>
    <row r="31" spans="1:7" x14ac:dyDescent="0.25">
      <c r="A31" s="9"/>
      <c r="B31" s="8"/>
      <c r="C31" s="8"/>
      <c r="D31" s="8"/>
      <c r="E31" s="6"/>
      <c r="F31" s="6"/>
      <c r="G31" s="6"/>
    </row>
    <row r="32" spans="1:7" x14ac:dyDescent="0.25">
      <c r="A32" s="9"/>
      <c r="B32" s="8"/>
      <c r="C32" s="8"/>
      <c r="D32" s="8"/>
      <c r="E32" s="6"/>
      <c r="F32" s="6"/>
      <c r="G32" s="6"/>
    </row>
    <row r="33" spans="1:7" x14ac:dyDescent="0.25">
      <c r="A33" s="9"/>
      <c r="B33" s="8"/>
      <c r="C33" s="8"/>
      <c r="D33" s="8"/>
      <c r="E33" s="6"/>
      <c r="F33" s="6"/>
      <c r="G33" s="6"/>
    </row>
    <row r="34" spans="1:7" x14ac:dyDescent="0.25">
      <c r="A34" s="9"/>
      <c r="B34" s="8"/>
      <c r="C34" s="8"/>
      <c r="D34" s="8"/>
      <c r="E34" s="6"/>
      <c r="F34" s="6"/>
      <c r="G34" s="6"/>
    </row>
    <row r="35" spans="1:7" x14ac:dyDescent="0.25">
      <c r="A35" s="9"/>
      <c r="B35" s="8"/>
      <c r="C35" s="8"/>
      <c r="D35" s="8"/>
      <c r="E35" s="6"/>
      <c r="F35" s="6"/>
      <c r="G35" s="6"/>
    </row>
    <row r="36" spans="1:7" x14ac:dyDescent="0.25">
      <c r="A36" s="9"/>
      <c r="B36" s="8"/>
      <c r="C36" s="8"/>
      <c r="D36" s="8"/>
      <c r="E36" s="6"/>
      <c r="F36" s="6"/>
      <c r="G36" s="6"/>
    </row>
    <row r="37" spans="1:7" x14ac:dyDescent="0.25">
      <c r="A37" s="9"/>
      <c r="B37" s="8"/>
      <c r="C37" s="8"/>
      <c r="D37" s="8"/>
      <c r="E37" s="6"/>
      <c r="F37" s="6"/>
      <c r="G37" s="6"/>
    </row>
    <row r="38" spans="1:7" x14ac:dyDescent="0.25">
      <c r="A38" s="9"/>
      <c r="B38" s="8"/>
      <c r="C38" s="8"/>
      <c r="D38" s="8"/>
      <c r="E38" s="6"/>
      <c r="F38" s="6"/>
      <c r="G38" s="6"/>
    </row>
    <row r="39" spans="1:7" x14ac:dyDescent="0.25">
      <c r="A39" s="9"/>
      <c r="B39" s="8"/>
      <c r="C39" s="8"/>
      <c r="D39" s="8"/>
      <c r="E39" s="6"/>
      <c r="F39" s="6"/>
      <c r="G39" s="6"/>
    </row>
    <row r="40" spans="1:7" x14ac:dyDescent="0.25">
      <c r="A40" s="9"/>
      <c r="B40" s="8"/>
      <c r="C40" s="8"/>
      <c r="D40" s="8"/>
      <c r="E40" s="6"/>
      <c r="F40" s="6"/>
      <c r="G40" s="6"/>
    </row>
    <row r="41" spans="1:7" x14ac:dyDescent="0.25">
      <c r="A41" s="9"/>
      <c r="B41" s="8"/>
      <c r="C41" s="8"/>
      <c r="D41" s="8"/>
      <c r="E41" s="6"/>
      <c r="F41" s="6"/>
      <c r="G41" s="6"/>
    </row>
    <row r="42" spans="1:7" x14ac:dyDescent="0.25">
      <c r="A42" s="9"/>
      <c r="B42" s="8"/>
      <c r="C42" s="8"/>
      <c r="D42" s="8"/>
      <c r="E42" s="6"/>
      <c r="F42" s="6"/>
      <c r="G42" s="6"/>
    </row>
    <row r="43" spans="1:7" x14ac:dyDescent="0.25">
      <c r="A43" s="9"/>
      <c r="B43" s="8"/>
      <c r="C43" s="8"/>
      <c r="D43" s="8"/>
      <c r="E43" s="6"/>
      <c r="F43" s="6"/>
      <c r="G43" s="6"/>
    </row>
    <row r="44" spans="1:7" x14ac:dyDescent="0.25">
      <c r="A44" s="9"/>
      <c r="B44" s="8"/>
      <c r="C44" s="8"/>
      <c r="D44" s="8"/>
      <c r="E44" s="6"/>
      <c r="F44" s="6"/>
      <c r="G44" s="6"/>
    </row>
    <row r="45" spans="1:7" x14ac:dyDescent="0.25">
      <c r="A45" s="9"/>
      <c r="B45" s="8"/>
      <c r="C45" s="8"/>
      <c r="D45" s="8"/>
      <c r="E45" s="6"/>
      <c r="F45" s="6"/>
      <c r="G45" s="6"/>
    </row>
    <row r="46" spans="1:7" x14ac:dyDescent="0.25">
      <c r="A46" s="9"/>
      <c r="B46" s="8"/>
      <c r="C46" s="8"/>
      <c r="D46" s="8"/>
      <c r="E46" s="6"/>
      <c r="F46" s="6"/>
      <c r="G46" s="6"/>
    </row>
    <row r="47" spans="1:7" x14ac:dyDescent="0.25">
      <c r="A47" s="9"/>
      <c r="B47" s="8"/>
      <c r="C47" s="8"/>
      <c r="D47" s="8"/>
      <c r="E47" s="6"/>
      <c r="F47" s="6"/>
      <c r="G47" s="6"/>
    </row>
    <row r="48" spans="1:7" x14ac:dyDescent="0.25">
      <c r="A48" s="9"/>
      <c r="B48" s="8"/>
      <c r="C48" s="8"/>
      <c r="D48" s="8"/>
      <c r="E48" s="6"/>
      <c r="F48" s="6"/>
      <c r="G48" s="6"/>
    </row>
    <row r="49" spans="1:7" x14ac:dyDescent="0.25">
      <c r="A49" s="9"/>
      <c r="B49" s="8"/>
      <c r="C49" s="8"/>
      <c r="D49" s="8"/>
      <c r="E49" s="6"/>
      <c r="F49" s="6"/>
      <c r="G49" s="6"/>
    </row>
    <row r="50" spans="1:7" x14ac:dyDescent="0.25">
      <c r="A50" s="9"/>
      <c r="B50" s="8"/>
      <c r="C50" s="8"/>
      <c r="D50" s="8"/>
      <c r="E50" s="6"/>
      <c r="F50" s="6"/>
      <c r="G50" s="6"/>
    </row>
    <row r="51" spans="1:7" x14ac:dyDescent="0.25">
      <c r="A51" s="9"/>
      <c r="B51" s="8"/>
      <c r="C51" s="8"/>
      <c r="D51" s="8"/>
      <c r="E51" s="6"/>
      <c r="F51" s="6"/>
      <c r="G51" s="6"/>
    </row>
    <row r="52" spans="1:7" x14ac:dyDescent="0.25">
      <c r="A52" s="9"/>
      <c r="B52" s="8"/>
      <c r="C52" s="8"/>
      <c r="D52" s="8"/>
      <c r="E52" s="6"/>
      <c r="F52" s="6"/>
      <c r="G52" s="6"/>
    </row>
    <row r="53" spans="1:7" x14ac:dyDescent="0.25">
      <c r="A53" s="9"/>
      <c r="B53" s="8"/>
      <c r="C53" s="8"/>
      <c r="D53" s="8"/>
      <c r="E53" s="6"/>
      <c r="F53" s="6"/>
      <c r="G53" s="6"/>
    </row>
    <row r="54" spans="1:7" x14ac:dyDescent="0.25">
      <c r="A54" s="9"/>
      <c r="B54" s="8"/>
      <c r="C54" s="8"/>
      <c r="D54" s="8"/>
      <c r="E54" s="6"/>
      <c r="F54" s="6"/>
      <c r="G54" s="6"/>
    </row>
    <row r="55" spans="1:7" x14ac:dyDescent="0.25">
      <c r="A55" s="9"/>
      <c r="B55" s="8"/>
      <c r="C55" s="8"/>
      <c r="D55" s="8"/>
      <c r="E55" s="6"/>
      <c r="F55" s="6"/>
      <c r="G55" s="6"/>
    </row>
    <row r="56" spans="1:7" x14ac:dyDescent="0.25">
      <c r="A56" s="9"/>
      <c r="B56" s="8"/>
      <c r="C56" s="8"/>
      <c r="D56" s="8"/>
      <c r="E56" s="6"/>
      <c r="F56" s="6"/>
      <c r="G56" s="6"/>
    </row>
    <row r="57" spans="1:7" x14ac:dyDescent="0.25">
      <c r="A57" s="9"/>
      <c r="B57" s="8"/>
      <c r="C57" s="8"/>
      <c r="D57" s="8"/>
      <c r="E57" s="6"/>
      <c r="F57" s="6"/>
      <c r="G57" s="6"/>
    </row>
    <row r="58" spans="1:7" x14ac:dyDescent="0.25">
      <c r="A58" s="9"/>
      <c r="B58" s="8"/>
      <c r="C58" s="8"/>
      <c r="D58" s="8"/>
      <c r="E58" s="6"/>
      <c r="F58" s="6"/>
      <c r="G58" s="6"/>
    </row>
    <row r="59" spans="1:7" x14ac:dyDescent="0.25">
      <c r="A59" s="9"/>
      <c r="B59" s="8"/>
      <c r="C59" s="8"/>
      <c r="D59" s="8"/>
      <c r="E59" s="6"/>
      <c r="F59" s="6"/>
      <c r="G59" s="6"/>
    </row>
    <row r="60" spans="1:7" x14ac:dyDescent="0.25">
      <c r="A60" s="9"/>
      <c r="B60" s="8"/>
      <c r="C60" s="8"/>
      <c r="D60" s="8"/>
      <c r="E60" s="6"/>
      <c r="F60" s="6"/>
      <c r="G60" s="6"/>
    </row>
    <row r="61" spans="1:7" x14ac:dyDescent="0.25">
      <c r="A61" s="9"/>
      <c r="B61" s="8"/>
      <c r="C61" s="8"/>
      <c r="D61" s="8"/>
      <c r="E61" s="6"/>
      <c r="F61" s="6"/>
      <c r="G61" s="6"/>
    </row>
    <row r="62" spans="1:7" x14ac:dyDescent="0.25">
      <c r="A62" s="9"/>
      <c r="B62" s="8"/>
      <c r="C62" s="8"/>
      <c r="D62" s="8"/>
      <c r="E62" s="6"/>
      <c r="F62" s="6"/>
      <c r="G62" s="6"/>
    </row>
    <row r="63" spans="1:7" x14ac:dyDescent="0.25">
      <c r="A63" s="9"/>
      <c r="B63" s="8"/>
      <c r="C63" s="8"/>
      <c r="D63" s="8"/>
      <c r="E63" s="6"/>
      <c r="F63" s="6"/>
      <c r="G63" s="6"/>
    </row>
    <row r="64" spans="1:7" x14ac:dyDescent="0.25">
      <c r="A64" s="9"/>
      <c r="B64" s="8"/>
      <c r="C64" s="8"/>
      <c r="D64" s="8"/>
      <c r="E64" s="6"/>
      <c r="F64" s="6"/>
      <c r="G64" s="6"/>
    </row>
    <row r="65" spans="1:7" x14ac:dyDescent="0.25">
      <c r="A65" s="9"/>
      <c r="B65" s="8"/>
      <c r="C65" s="8"/>
      <c r="D65" s="8"/>
      <c r="E65" s="6"/>
      <c r="F65" s="6"/>
      <c r="G65" s="6"/>
    </row>
    <row r="66" spans="1:7" x14ac:dyDescent="0.25">
      <c r="A66" s="9"/>
      <c r="B66" s="8"/>
      <c r="C66" s="8"/>
      <c r="D66" s="8"/>
      <c r="E66" s="6"/>
      <c r="F66" s="6"/>
      <c r="G66" s="6"/>
    </row>
    <row r="67" spans="1:7" x14ac:dyDescent="0.25">
      <c r="A67" s="9"/>
      <c r="B67" s="8"/>
      <c r="C67" s="8"/>
      <c r="D67" s="8"/>
      <c r="E67" s="6"/>
      <c r="F67" s="6"/>
      <c r="G67" s="6"/>
    </row>
    <row r="68" spans="1:7" x14ac:dyDescent="0.25">
      <c r="A68" s="9"/>
      <c r="B68" s="8"/>
      <c r="C68" s="8"/>
      <c r="D68" s="8"/>
      <c r="E68" s="6"/>
      <c r="F68" s="6"/>
      <c r="G68" s="6"/>
    </row>
    <row r="69" spans="1:7" x14ac:dyDescent="0.25">
      <c r="A69" s="9"/>
      <c r="B69" s="8"/>
      <c r="C69" s="8"/>
      <c r="D69" s="8"/>
      <c r="E69" s="6"/>
      <c r="F69" s="6"/>
      <c r="G69" s="6"/>
    </row>
    <row r="70" spans="1:7" x14ac:dyDescent="0.25">
      <c r="A70" s="9"/>
      <c r="B70" s="8"/>
      <c r="C70" s="8"/>
      <c r="D70" s="8"/>
      <c r="E70" s="6"/>
      <c r="F70" s="6"/>
      <c r="G70" s="6"/>
    </row>
    <row r="71" spans="1:7" x14ac:dyDescent="0.25">
      <c r="A71" s="9"/>
      <c r="B71" s="8"/>
      <c r="C71" s="8"/>
      <c r="D71" s="8"/>
      <c r="E71" s="6"/>
      <c r="F71" s="6"/>
      <c r="G71" s="6"/>
    </row>
    <row r="72" spans="1:7" x14ac:dyDescent="0.25">
      <c r="A72" s="9"/>
      <c r="B72" s="8"/>
      <c r="C72" s="8"/>
      <c r="D72" s="8"/>
      <c r="E72" s="6"/>
      <c r="F72" s="6"/>
      <c r="G72" s="6"/>
    </row>
    <row r="73" spans="1:7" x14ac:dyDescent="0.25">
      <c r="A73" s="9"/>
      <c r="B73" s="8"/>
      <c r="C73" s="8"/>
      <c r="D73" s="8"/>
      <c r="E73" s="6"/>
      <c r="F73" s="6"/>
      <c r="G73" s="6"/>
    </row>
    <row r="74" spans="1:7" x14ac:dyDescent="0.25">
      <c r="A74" s="9"/>
      <c r="B74" s="8"/>
      <c r="C74" s="8"/>
      <c r="D74" s="8"/>
      <c r="E74" s="6"/>
      <c r="F74" s="6"/>
      <c r="G74" s="6"/>
    </row>
    <row r="75" spans="1:7" x14ac:dyDescent="0.25">
      <c r="A75" s="9"/>
      <c r="B75" s="8"/>
      <c r="C75" s="8"/>
      <c r="D75" s="8"/>
      <c r="E75" s="6"/>
      <c r="F75" s="6"/>
      <c r="G75" s="6"/>
    </row>
    <row r="76" spans="1:7" x14ac:dyDescent="0.25">
      <c r="A76" s="9"/>
      <c r="B76" s="8"/>
      <c r="C76" s="8"/>
      <c r="D76" s="8"/>
      <c r="E76" s="6"/>
      <c r="F76" s="6"/>
      <c r="G76" s="6"/>
    </row>
    <row r="77" spans="1:7" x14ac:dyDescent="0.25">
      <c r="A77" s="9"/>
      <c r="B77" s="8"/>
      <c r="C77" s="8"/>
      <c r="D77" s="8"/>
      <c r="E77" s="6"/>
      <c r="F77" s="6"/>
      <c r="G77" s="6"/>
    </row>
    <row r="78" spans="1:7" x14ac:dyDescent="0.25">
      <c r="A78" s="9"/>
      <c r="B78" s="8"/>
      <c r="C78" s="8"/>
      <c r="D78" s="8"/>
      <c r="E78" s="6"/>
      <c r="F78" s="6"/>
      <c r="G78" s="6"/>
    </row>
    <row r="79" spans="1:7" x14ac:dyDescent="0.25">
      <c r="A79" s="9"/>
      <c r="B79" s="8"/>
      <c r="C79" s="8"/>
      <c r="D79" s="8"/>
      <c r="E79" s="6"/>
      <c r="F79" s="6"/>
      <c r="G79" s="6"/>
    </row>
    <row r="80" spans="1:7" x14ac:dyDescent="0.25">
      <c r="A80" s="9"/>
      <c r="B80" s="8"/>
      <c r="C80" s="8"/>
      <c r="D80" s="8"/>
      <c r="E80" s="6"/>
      <c r="F80" s="6"/>
      <c r="G80" s="6"/>
    </row>
    <row r="81" spans="1:7" x14ac:dyDescent="0.25">
      <c r="A81" s="9"/>
      <c r="B81" s="8"/>
      <c r="C81" s="8"/>
      <c r="D81" s="8"/>
      <c r="E81" s="6"/>
      <c r="F81" s="6"/>
      <c r="G81" s="6"/>
    </row>
    <row r="82" spans="1:7" x14ac:dyDescent="0.25">
      <c r="A82" s="9"/>
      <c r="B82" s="8"/>
      <c r="C82" s="8"/>
      <c r="D82" s="8"/>
      <c r="E82" s="6"/>
      <c r="F82" s="6"/>
      <c r="G82" s="6"/>
    </row>
    <row r="83" spans="1:7" x14ac:dyDescent="0.25">
      <c r="A83" s="9"/>
      <c r="B83" s="8"/>
      <c r="C83" s="8"/>
      <c r="D83" s="8"/>
      <c r="E83" s="6"/>
      <c r="F83" s="6"/>
      <c r="G83" s="6"/>
    </row>
    <row r="84" spans="1:7" x14ac:dyDescent="0.25">
      <c r="A84" s="9"/>
      <c r="B84" s="8"/>
      <c r="C84" s="8"/>
      <c r="D84" s="8"/>
      <c r="E84" s="6"/>
      <c r="F84" s="6"/>
      <c r="G84" s="6"/>
    </row>
    <row r="85" spans="1:7" x14ac:dyDescent="0.25">
      <c r="A85" s="9"/>
      <c r="B85" s="8"/>
      <c r="C85" s="8"/>
      <c r="D85" s="8"/>
      <c r="E85" s="6"/>
      <c r="F85" s="6"/>
      <c r="G85" s="6"/>
    </row>
    <row r="86" spans="1:7" x14ac:dyDescent="0.25">
      <c r="A86" s="9"/>
      <c r="B86" s="8"/>
      <c r="C86" s="8"/>
      <c r="D86" s="8"/>
      <c r="E86" s="6"/>
      <c r="F86" s="6"/>
      <c r="G86" s="6"/>
    </row>
    <row r="87" spans="1:7" x14ac:dyDescent="0.25">
      <c r="A87" s="9"/>
      <c r="B87" s="8"/>
      <c r="C87" s="8"/>
      <c r="D87" s="8"/>
      <c r="E87" s="6"/>
      <c r="F87" s="6"/>
      <c r="G87" s="6"/>
    </row>
    <row r="88" spans="1:7" x14ac:dyDescent="0.25">
      <c r="A88" s="9"/>
      <c r="B88" s="8"/>
      <c r="C88" s="8"/>
      <c r="D88" s="8"/>
      <c r="E88" s="6"/>
      <c r="F88" s="6"/>
      <c r="G88" s="6"/>
    </row>
    <row r="89" spans="1:7" x14ac:dyDescent="0.25">
      <c r="A89" s="9"/>
      <c r="B89" s="8"/>
      <c r="C89" s="8"/>
      <c r="D89" s="8"/>
      <c r="E89" s="6"/>
      <c r="F89" s="6"/>
      <c r="G89" s="6"/>
    </row>
    <row r="90" spans="1:7" x14ac:dyDescent="0.25">
      <c r="A90" s="9"/>
      <c r="B90" s="8"/>
      <c r="C90" s="8"/>
      <c r="D90" s="8"/>
      <c r="E90" s="6"/>
      <c r="F90" s="6"/>
      <c r="G90" s="6"/>
    </row>
    <row r="91" spans="1:7" x14ac:dyDescent="0.25">
      <c r="A91" s="9"/>
      <c r="B91" s="8"/>
      <c r="C91" s="8"/>
      <c r="D91" s="8"/>
      <c r="E91" s="6"/>
      <c r="F91" s="6"/>
      <c r="G91" s="6"/>
    </row>
    <row r="92" spans="1:7" x14ac:dyDescent="0.25">
      <c r="A92" s="9"/>
      <c r="B92" s="8"/>
      <c r="C92" s="8"/>
      <c r="D92" s="8"/>
      <c r="E92" s="6"/>
      <c r="F92" s="6"/>
      <c r="G92" s="6"/>
    </row>
    <row r="93" spans="1:7" x14ac:dyDescent="0.25">
      <c r="A93" s="9"/>
      <c r="B93" s="8"/>
      <c r="C93" s="8"/>
      <c r="D93" s="8"/>
      <c r="E93" s="6"/>
      <c r="F93" s="6"/>
      <c r="G93" s="6"/>
    </row>
    <row r="94" spans="1:7" x14ac:dyDescent="0.25">
      <c r="A94" s="9"/>
      <c r="B94" s="8"/>
      <c r="C94" s="8"/>
      <c r="D94" s="8"/>
      <c r="E94" s="6"/>
      <c r="F94" s="6"/>
      <c r="G94" s="6"/>
    </row>
    <row r="95" spans="1:7" x14ac:dyDescent="0.25">
      <c r="A95" s="9"/>
      <c r="B95" s="8"/>
      <c r="C95" s="8"/>
      <c r="D95" s="8"/>
      <c r="E95" s="6"/>
      <c r="F95" s="6"/>
      <c r="G95" s="6"/>
    </row>
    <row r="96" spans="1:7" x14ac:dyDescent="0.25">
      <c r="A96" s="9"/>
      <c r="B96" s="8"/>
      <c r="C96" s="8"/>
      <c r="D96" s="8"/>
      <c r="E96" s="6"/>
      <c r="F96" s="6"/>
      <c r="G96" s="6"/>
    </row>
    <row r="97" spans="1:7" x14ac:dyDescent="0.25">
      <c r="A97" s="9"/>
      <c r="B97" s="8"/>
      <c r="C97" s="8"/>
      <c r="D97" s="8"/>
      <c r="E97" s="6"/>
      <c r="F97" s="6"/>
      <c r="G97" s="6"/>
    </row>
    <row r="98" spans="1:7" x14ac:dyDescent="0.25">
      <c r="A98" s="9"/>
      <c r="B98" s="8"/>
      <c r="C98" s="8"/>
      <c r="D98" s="8"/>
      <c r="E98" s="6"/>
      <c r="F98" s="6"/>
      <c r="G98" s="6"/>
    </row>
    <row r="99" spans="1:7" x14ac:dyDescent="0.25">
      <c r="A99" s="9"/>
      <c r="B99" s="8"/>
      <c r="C99" s="8"/>
      <c r="D99" s="8"/>
      <c r="E99" s="6"/>
      <c r="F99" s="6"/>
      <c r="G99" s="6"/>
    </row>
    <row r="100" spans="1:7" x14ac:dyDescent="0.25">
      <c r="A100" s="9"/>
      <c r="B100" s="8"/>
      <c r="C100" s="8"/>
      <c r="D100" s="8"/>
      <c r="E100" s="6"/>
      <c r="F100" s="6"/>
      <c r="G100" s="6"/>
    </row>
    <row r="101" spans="1:7" x14ac:dyDescent="0.25">
      <c r="A101" s="9"/>
      <c r="B101" s="8"/>
      <c r="C101" s="8"/>
      <c r="D101" s="8"/>
      <c r="E101" s="6"/>
      <c r="F101" s="6"/>
      <c r="G101" s="6"/>
    </row>
    <row r="102" spans="1:7" x14ac:dyDescent="0.25">
      <c r="A102" s="9"/>
      <c r="B102" s="8"/>
      <c r="C102" s="8"/>
      <c r="D102" s="8"/>
      <c r="E102" s="6"/>
      <c r="F102" s="6"/>
      <c r="G102" s="6"/>
    </row>
    <row r="103" spans="1:7" x14ac:dyDescent="0.25">
      <c r="A103" s="9"/>
      <c r="B103" s="8"/>
      <c r="C103" s="8"/>
      <c r="D103" s="8"/>
      <c r="E103" s="6"/>
      <c r="F103" s="6"/>
      <c r="G103" s="6"/>
    </row>
    <row r="104" spans="1:7" x14ac:dyDescent="0.25">
      <c r="A104" s="9"/>
      <c r="B104" s="8"/>
      <c r="C104" s="8"/>
      <c r="D104" s="8"/>
      <c r="E104" s="6"/>
      <c r="F104" s="6"/>
      <c r="G104" s="6"/>
    </row>
    <row r="105" spans="1:7" x14ac:dyDescent="0.25">
      <c r="A105" s="9"/>
      <c r="B105" s="8"/>
      <c r="C105" s="8"/>
      <c r="D105" s="8"/>
      <c r="E105" s="6"/>
      <c r="F105" s="6"/>
      <c r="G105" s="6"/>
    </row>
    <row r="106" spans="1:7" x14ac:dyDescent="0.25">
      <c r="A106" s="9"/>
      <c r="B106" s="8"/>
      <c r="C106" s="8"/>
      <c r="D106" s="8"/>
      <c r="E106" s="6"/>
      <c r="F106" s="6"/>
      <c r="G106" s="6"/>
    </row>
    <row r="107" spans="1:7" x14ac:dyDescent="0.25">
      <c r="A107" s="9"/>
      <c r="B107" s="8"/>
      <c r="C107" s="8"/>
      <c r="D107" s="8"/>
      <c r="E107" s="6"/>
      <c r="F107" s="6"/>
      <c r="G107" s="6"/>
    </row>
    <row r="108" spans="1:7" x14ac:dyDescent="0.25">
      <c r="A108" s="9"/>
      <c r="B108" s="8"/>
      <c r="C108" s="8"/>
      <c r="D108" s="8"/>
      <c r="E108" s="6"/>
      <c r="F108" s="6"/>
      <c r="G108" s="6"/>
    </row>
    <row r="109" spans="1:7" x14ac:dyDescent="0.25">
      <c r="A109" s="9"/>
      <c r="B109" s="8"/>
      <c r="C109" s="8"/>
      <c r="D109" s="8"/>
      <c r="E109" s="6"/>
      <c r="F109" s="6"/>
      <c r="G109" s="6"/>
    </row>
    <row r="110" spans="1:7" x14ac:dyDescent="0.25">
      <c r="A110" s="9"/>
      <c r="B110" s="8"/>
      <c r="C110" s="8"/>
      <c r="D110" s="8"/>
      <c r="E110" s="6"/>
      <c r="F110" s="6"/>
      <c r="G110" s="6"/>
    </row>
    <row r="111" spans="1:7" x14ac:dyDescent="0.25">
      <c r="A111" s="9"/>
      <c r="B111" s="8"/>
      <c r="C111" s="8"/>
      <c r="D111" s="8"/>
      <c r="E111" s="6"/>
      <c r="F111" s="6"/>
      <c r="G111" s="6"/>
    </row>
    <row r="112" spans="1:7" x14ac:dyDescent="0.25">
      <c r="A112" s="9"/>
      <c r="B112" s="8"/>
      <c r="C112" s="8"/>
      <c r="D112" s="8"/>
      <c r="E112" s="6"/>
      <c r="F112" s="6"/>
      <c r="G112" s="6"/>
    </row>
    <row r="113" spans="1:7" x14ac:dyDescent="0.25">
      <c r="A113" s="9"/>
      <c r="B113" s="8"/>
      <c r="C113" s="8"/>
      <c r="D113" s="8"/>
      <c r="E113" s="6"/>
      <c r="F113" s="6"/>
      <c r="G113" s="6"/>
    </row>
    <row r="114" spans="1:7" x14ac:dyDescent="0.25">
      <c r="A114" s="9"/>
      <c r="B114" s="8"/>
      <c r="C114" s="8"/>
      <c r="D114" s="8"/>
      <c r="E114" s="6"/>
      <c r="F114" s="6"/>
      <c r="G114" s="6"/>
    </row>
    <row r="115" spans="1:7" x14ac:dyDescent="0.25">
      <c r="A115" s="9"/>
      <c r="B115" s="8"/>
      <c r="C115" s="8"/>
      <c r="D115" s="8"/>
      <c r="E115" s="6"/>
      <c r="F115" s="6"/>
      <c r="G115" s="6"/>
    </row>
    <row r="116" spans="1:7" x14ac:dyDescent="0.25">
      <c r="A116" s="9"/>
      <c r="B116" s="8"/>
      <c r="C116" s="8"/>
      <c r="D116" s="8"/>
      <c r="E116" s="6"/>
      <c r="F116" s="6"/>
      <c r="G116" s="6"/>
    </row>
    <row r="117" spans="1:7" x14ac:dyDescent="0.25">
      <c r="A117" s="9"/>
      <c r="B117" s="8"/>
      <c r="C117" s="8"/>
      <c r="D117" s="8"/>
      <c r="E117" s="6"/>
      <c r="F117" s="6"/>
      <c r="G117" s="6"/>
    </row>
    <row r="118" spans="1:7" x14ac:dyDescent="0.25">
      <c r="A118" s="9"/>
      <c r="B118" s="8"/>
      <c r="C118" s="8"/>
      <c r="D118" s="8"/>
      <c r="E118" s="6"/>
      <c r="F118" s="6"/>
      <c r="G118" s="6"/>
    </row>
    <row r="119" spans="1:7" x14ac:dyDescent="0.25">
      <c r="A119" s="9"/>
      <c r="B119" s="8"/>
      <c r="C119" s="8"/>
      <c r="D119" s="8"/>
      <c r="E119" s="6"/>
      <c r="F119" s="6"/>
      <c r="G119" s="6"/>
    </row>
    <row r="120" spans="1:7" x14ac:dyDescent="0.25">
      <c r="A120" s="9"/>
      <c r="B120" s="8"/>
      <c r="C120" s="8"/>
      <c r="D120" s="8"/>
      <c r="E120" s="6"/>
      <c r="F120" s="6"/>
      <c r="G120" s="6"/>
    </row>
    <row r="121" spans="1:7" x14ac:dyDescent="0.25">
      <c r="A121" s="9"/>
      <c r="B121" s="8"/>
      <c r="C121" s="8"/>
      <c r="D121" s="8"/>
      <c r="E121" s="6"/>
      <c r="F121" s="6"/>
      <c r="G121" s="6"/>
    </row>
    <row r="122" spans="1:7" x14ac:dyDescent="0.25">
      <c r="A122" s="9"/>
      <c r="B122" s="8"/>
      <c r="C122" s="8"/>
      <c r="D122" s="8"/>
      <c r="E122" s="6"/>
      <c r="F122" s="6"/>
      <c r="G122" s="6"/>
    </row>
    <row r="123" spans="1:7" x14ac:dyDescent="0.25">
      <c r="A123" s="9"/>
      <c r="B123" s="8"/>
      <c r="C123" s="8"/>
      <c r="D123" s="8"/>
      <c r="E123" s="6"/>
      <c r="F123" s="6"/>
      <c r="G123" s="6"/>
    </row>
    <row r="124" spans="1:7" x14ac:dyDescent="0.25">
      <c r="A124" s="9"/>
      <c r="B124" s="8"/>
      <c r="C124" s="8"/>
      <c r="D124" s="8"/>
      <c r="E124" s="6"/>
      <c r="F124" s="6"/>
      <c r="G124" s="6"/>
    </row>
    <row r="125" spans="1:7" x14ac:dyDescent="0.25">
      <c r="A125" s="9"/>
      <c r="B125" s="8"/>
      <c r="C125" s="8"/>
      <c r="D125" s="8"/>
      <c r="E125" s="6"/>
      <c r="F125" s="6"/>
      <c r="G125" s="6"/>
    </row>
    <row r="126" spans="1:7" x14ac:dyDescent="0.25">
      <c r="A126" s="9"/>
      <c r="B126" s="8"/>
      <c r="C126" s="8"/>
      <c r="D126" s="8"/>
      <c r="E126" s="6"/>
      <c r="F126" s="6"/>
      <c r="G126" s="6"/>
    </row>
    <row r="127" spans="1:7" x14ac:dyDescent="0.25">
      <c r="A127" s="9"/>
      <c r="B127" s="8"/>
      <c r="C127" s="8"/>
      <c r="D127" s="8"/>
      <c r="E127" s="6"/>
      <c r="F127" s="6"/>
      <c r="G127" s="6"/>
    </row>
    <row r="128" spans="1:7" x14ac:dyDescent="0.25">
      <c r="A128" s="9"/>
      <c r="B128" s="8"/>
      <c r="C128" s="8"/>
      <c r="D128" s="8"/>
      <c r="E128" s="6"/>
      <c r="F128" s="6"/>
      <c r="G128" s="6"/>
    </row>
    <row r="129" spans="1:7" x14ac:dyDescent="0.25">
      <c r="A129" s="9"/>
      <c r="B129" s="8"/>
      <c r="C129" s="8"/>
      <c r="D129" s="8"/>
      <c r="E129" s="6"/>
      <c r="F129" s="6"/>
      <c r="G129" s="6"/>
    </row>
    <row r="130" spans="1:7" x14ac:dyDescent="0.25">
      <c r="A130" s="9"/>
      <c r="B130" s="8"/>
      <c r="C130" s="8"/>
      <c r="D130" s="8"/>
      <c r="E130" s="6"/>
      <c r="F130" s="6"/>
      <c r="G130" s="6"/>
    </row>
    <row r="131" spans="1:7" x14ac:dyDescent="0.25">
      <c r="A131" s="9"/>
      <c r="B131" s="8"/>
      <c r="C131" s="8"/>
      <c r="D131" s="8"/>
      <c r="E131" s="6"/>
      <c r="F131" s="6"/>
      <c r="G131" s="6"/>
    </row>
    <row r="132" spans="1:7" x14ac:dyDescent="0.25">
      <c r="A132" s="9"/>
      <c r="B132" s="8"/>
      <c r="C132" s="8"/>
      <c r="D132" s="8"/>
      <c r="E132" s="6"/>
      <c r="F132" s="6"/>
      <c r="G132" s="6"/>
    </row>
    <row r="133" spans="1:7" x14ac:dyDescent="0.25">
      <c r="A133" s="9"/>
      <c r="B133" s="8"/>
      <c r="C133" s="8"/>
      <c r="D133" s="8"/>
      <c r="E133" s="6"/>
      <c r="F133" s="6"/>
      <c r="G133" s="6"/>
    </row>
    <row r="134" spans="1:7" x14ac:dyDescent="0.25">
      <c r="A134" s="9"/>
      <c r="B134" s="8"/>
      <c r="C134" s="8"/>
      <c r="D134" s="8"/>
      <c r="E134" s="6"/>
      <c r="F134" s="6"/>
      <c r="G134" s="6"/>
    </row>
    <row r="135" spans="1:7" x14ac:dyDescent="0.25">
      <c r="A135" s="9"/>
      <c r="B135" s="8"/>
      <c r="C135" s="8"/>
      <c r="D135" s="8"/>
      <c r="E135" s="6"/>
      <c r="F135" s="6"/>
      <c r="G135" s="6"/>
    </row>
    <row r="136" spans="1:7" x14ac:dyDescent="0.25">
      <c r="A136" s="9"/>
      <c r="B136" s="8"/>
      <c r="C136" s="8"/>
      <c r="D136" s="8"/>
      <c r="E136" s="6"/>
      <c r="F136" s="6"/>
      <c r="G136" s="6"/>
    </row>
    <row r="137" spans="1:7" x14ac:dyDescent="0.25">
      <c r="A137" s="9"/>
      <c r="B137" s="8"/>
      <c r="C137" s="8"/>
      <c r="D137" s="8"/>
      <c r="E137" s="6"/>
      <c r="F137" s="6"/>
      <c r="G137" s="6"/>
    </row>
    <row r="138" spans="1:7" x14ac:dyDescent="0.25">
      <c r="A138" s="9"/>
      <c r="B138" s="8"/>
      <c r="C138" s="8"/>
      <c r="D138" s="8"/>
      <c r="E138" s="6"/>
      <c r="F138" s="6"/>
      <c r="G138" s="6"/>
    </row>
    <row r="139" spans="1:7" x14ac:dyDescent="0.25">
      <c r="A139" s="9"/>
      <c r="B139" s="8"/>
      <c r="C139" s="8"/>
      <c r="D139" s="8"/>
      <c r="E139" s="6"/>
      <c r="F139" s="6"/>
      <c r="G139" s="6"/>
    </row>
    <row r="140" spans="1:7" x14ac:dyDescent="0.25">
      <c r="A140" s="9"/>
      <c r="B140" s="8"/>
      <c r="C140" s="8"/>
      <c r="D140" s="8"/>
      <c r="E140" s="6"/>
      <c r="F140" s="6"/>
      <c r="G140" s="6"/>
    </row>
    <row r="141" spans="1:7" x14ac:dyDescent="0.25">
      <c r="A141" s="9"/>
      <c r="B141" s="8"/>
      <c r="C141" s="8"/>
      <c r="D141" s="8"/>
      <c r="E141" s="6"/>
      <c r="F141" s="6"/>
      <c r="G141" s="6"/>
    </row>
    <row r="142" spans="1:7" x14ac:dyDescent="0.25">
      <c r="A142" s="9"/>
      <c r="B142" s="8"/>
      <c r="C142" s="8"/>
      <c r="D142" s="8"/>
      <c r="E142" s="6"/>
      <c r="F142" s="6"/>
      <c r="G142" s="6"/>
    </row>
    <row r="143" spans="1:7" x14ac:dyDescent="0.25">
      <c r="A143" s="9"/>
      <c r="B143" s="8"/>
      <c r="C143" s="8"/>
      <c r="D143" s="8"/>
      <c r="E143" s="6"/>
      <c r="F143" s="6"/>
      <c r="G143" s="6"/>
    </row>
    <row r="144" spans="1:7" x14ac:dyDescent="0.25">
      <c r="A144" s="9"/>
      <c r="B144" s="8"/>
      <c r="C144" s="8"/>
      <c r="D144" s="8"/>
      <c r="E144" s="6"/>
      <c r="F144" s="6"/>
      <c r="G144" s="6"/>
    </row>
    <row r="145" spans="1:7" x14ac:dyDescent="0.25">
      <c r="A145" s="9"/>
      <c r="B145" s="8"/>
      <c r="C145" s="8"/>
      <c r="D145" s="8"/>
      <c r="E145" s="6"/>
      <c r="F145" s="6"/>
      <c r="G145" s="6"/>
    </row>
    <row r="146" spans="1:7" x14ac:dyDescent="0.25">
      <c r="A146" s="9"/>
      <c r="B146" s="8"/>
      <c r="C146" s="8"/>
      <c r="D146" s="8"/>
      <c r="E146" s="6"/>
      <c r="F146" s="6"/>
      <c r="G146" s="6"/>
    </row>
    <row r="147" spans="1:7" x14ac:dyDescent="0.25">
      <c r="A147" s="9"/>
      <c r="B147" s="8"/>
      <c r="C147" s="8"/>
      <c r="D147" s="8"/>
      <c r="E147" s="6"/>
      <c r="F147" s="6"/>
      <c r="G147" s="6"/>
    </row>
    <row r="148" spans="1:7" x14ac:dyDescent="0.25">
      <c r="A148" s="9"/>
      <c r="B148" s="8"/>
      <c r="C148" s="8"/>
      <c r="D148" s="8"/>
      <c r="E148" s="6"/>
      <c r="F148" s="6"/>
      <c r="G148" s="6"/>
    </row>
    <row r="149" spans="1:7" x14ac:dyDescent="0.25">
      <c r="A149" s="9"/>
      <c r="B149" s="8"/>
      <c r="C149" s="8"/>
      <c r="D149" s="8"/>
      <c r="E149" s="6"/>
      <c r="F149" s="6"/>
      <c r="G149" s="6"/>
    </row>
    <row r="150" spans="1:7" x14ac:dyDescent="0.25">
      <c r="A150" s="9"/>
      <c r="B150" s="8"/>
      <c r="C150" s="8"/>
      <c r="D150" s="8"/>
      <c r="E150" s="6"/>
      <c r="F150" s="6"/>
      <c r="G150" s="6"/>
    </row>
    <row r="151" spans="1:7" x14ac:dyDescent="0.25">
      <c r="A151" s="9"/>
      <c r="B151" s="8"/>
      <c r="C151" s="8"/>
      <c r="D151" s="8"/>
      <c r="E151" s="6"/>
      <c r="F151" s="6"/>
      <c r="G151" s="6"/>
    </row>
    <row r="152" spans="1:7" x14ac:dyDescent="0.25">
      <c r="A152" s="9"/>
      <c r="B152" s="8"/>
      <c r="C152" s="8"/>
      <c r="D152" s="8"/>
      <c r="E152" s="6"/>
      <c r="F152" s="6"/>
      <c r="G152" s="6"/>
    </row>
    <row r="153" spans="1:7" x14ac:dyDescent="0.25">
      <c r="A153" s="9"/>
      <c r="B153" s="8"/>
      <c r="C153" s="8"/>
      <c r="D153" s="8"/>
      <c r="E153" s="6"/>
      <c r="F153" s="6"/>
      <c r="G153" s="6"/>
    </row>
    <row r="154" spans="1:7" x14ac:dyDescent="0.25">
      <c r="A154" s="9"/>
      <c r="B154" s="8"/>
      <c r="C154" s="8"/>
      <c r="D154" s="8"/>
      <c r="E154" s="6"/>
      <c r="F154" s="6"/>
      <c r="G154" s="6"/>
    </row>
    <row r="155" spans="1:7" x14ac:dyDescent="0.25">
      <c r="A155" s="9"/>
      <c r="B155" s="8"/>
      <c r="C155" s="8"/>
      <c r="D155" s="8"/>
      <c r="E155" s="6"/>
      <c r="F155" s="6"/>
      <c r="G155" s="6"/>
    </row>
    <row r="156" spans="1:7" x14ac:dyDescent="0.25">
      <c r="A156" s="9"/>
      <c r="B156" s="8"/>
      <c r="C156" s="8"/>
      <c r="D156" s="8"/>
      <c r="E156" s="6"/>
      <c r="F156" s="6"/>
      <c r="G156" s="6"/>
    </row>
    <row r="157" spans="1:7" x14ac:dyDescent="0.25">
      <c r="A157" s="9"/>
      <c r="B157" s="8"/>
      <c r="C157" s="8"/>
      <c r="D157" s="8"/>
      <c r="E157" s="6"/>
      <c r="F157" s="6"/>
      <c r="G157" s="6"/>
    </row>
    <row r="158" spans="1:7" x14ac:dyDescent="0.25">
      <c r="A158" s="9"/>
      <c r="B158" s="8"/>
      <c r="C158" s="8"/>
      <c r="D158" s="8"/>
      <c r="E158" s="6"/>
      <c r="F158" s="6"/>
      <c r="G158" s="6"/>
    </row>
    <row r="159" spans="1:7" x14ac:dyDescent="0.25">
      <c r="A159" s="9"/>
      <c r="B159" s="8"/>
      <c r="C159" s="8"/>
      <c r="D159" s="8"/>
      <c r="E159" s="6"/>
      <c r="F159" s="6"/>
      <c r="G159" s="6"/>
    </row>
    <row r="160" spans="1:7" x14ac:dyDescent="0.25">
      <c r="A160" s="9"/>
      <c r="B160" s="8"/>
      <c r="C160" s="8"/>
      <c r="D160" s="8"/>
      <c r="E160" s="6"/>
      <c r="F160" s="6"/>
      <c r="G160" s="6"/>
    </row>
    <row r="161" spans="1:7" x14ac:dyDescent="0.25">
      <c r="A161" s="9"/>
      <c r="B161" s="8"/>
      <c r="C161" s="8"/>
      <c r="D161" s="8"/>
      <c r="E161" s="6"/>
      <c r="F161" s="6"/>
      <c r="G161" s="6"/>
    </row>
    <row r="162" spans="1:7" x14ac:dyDescent="0.25">
      <c r="A162" s="9"/>
      <c r="B162" s="8"/>
      <c r="C162" s="8"/>
      <c r="D162" s="8"/>
      <c r="E162" s="6"/>
      <c r="F162" s="6"/>
      <c r="G162" s="6"/>
    </row>
    <row r="163" spans="1:7" x14ac:dyDescent="0.25">
      <c r="A163" s="9"/>
      <c r="B163" s="8"/>
      <c r="C163" s="8"/>
      <c r="D163" s="8"/>
      <c r="E163" s="6"/>
      <c r="F163" s="6"/>
      <c r="G163" s="6"/>
    </row>
    <row r="164" spans="1:7" x14ac:dyDescent="0.25">
      <c r="A164" s="9"/>
      <c r="B164" s="8"/>
      <c r="C164" s="8"/>
      <c r="D164" s="8"/>
      <c r="E164" s="6"/>
      <c r="F164" s="6"/>
      <c r="G164" s="6"/>
    </row>
    <row r="165" spans="1:7" x14ac:dyDescent="0.25">
      <c r="A165" s="9"/>
      <c r="B165" s="8"/>
      <c r="C165" s="8"/>
      <c r="D165" s="8"/>
      <c r="E165" s="6"/>
      <c r="F165" s="6"/>
      <c r="G165" s="6"/>
    </row>
    <row r="166" spans="1:7" x14ac:dyDescent="0.25">
      <c r="A166" s="9"/>
      <c r="B166" s="8"/>
      <c r="C166" s="8"/>
      <c r="D166" s="8"/>
      <c r="E166" s="6"/>
      <c r="F166" s="6"/>
      <c r="G166" s="6"/>
    </row>
    <row r="167" spans="1:7" x14ac:dyDescent="0.25">
      <c r="A167" s="9"/>
      <c r="B167" s="8"/>
      <c r="C167" s="8"/>
      <c r="D167" s="8"/>
      <c r="E167" s="6"/>
      <c r="F167" s="6"/>
      <c r="G167" s="6"/>
    </row>
    <row r="168" spans="1:7" x14ac:dyDescent="0.25">
      <c r="A168" s="9"/>
      <c r="B168" s="8"/>
      <c r="C168" s="8"/>
      <c r="D168" s="8"/>
      <c r="E168" s="6"/>
      <c r="F168" s="6"/>
      <c r="G168" s="6"/>
    </row>
    <row r="169" spans="1:7" x14ac:dyDescent="0.25">
      <c r="A169" s="9"/>
      <c r="B169" s="8"/>
      <c r="C169" s="8"/>
      <c r="D169" s="8"/>
      <c r="E169" s="6"/>
      <c r="F169" s="6"/>
      <c r="G169" s="6"/>
    </row>
    <row r="170" spans="1:7" x14ac:dyDescent="0.25">
      <c r="A170" s="9"/>
      <c r="B170" s="8"/>
      <c r="C170" s="8"/>
      <c r="D170" s="8"/>
      <c r="E170" s="6"/>
      <c r="F170" s="6"/>
      <c r="G170" s="6"/>
    </row>
    <row r="171" spans="1:7" x14ac:dyDescent="0.25">
      <c r="A171" s="9"/>
      <c r="B171" s="8"/>
      <c r="C171" s="8"/>
      <c r="D171" s="8"/>
      <c r="E171" s="6"/>
      <c r="F171" s="6"/>
      <c r="G171" s="6"/>
    </row>
    <row r="172" spans="1:7" x14ac:dyDescent="0.25">
      <c r="A172" s="9"/>
      <c r="B172" s="8"/>
      <c r="C172" s="8"/>
      <c r="D172" s="8"/>
      <c r="E172" s="6"/>
      <c r="F172" s="6"/>
      <c r="G172" s="6"/>
    </row>
    <row r="173" spans="1:7" x14ac:dyDescent="0.25">
      <c r="A173" s="9"/>
      <c r="B173" s="8"/>
      <c r="C173" s="8"/>
      <c r="D173" s="8"/>
      <c r="E173" s="6"/>
      <c r="F173" s="6"/>
      <c r="G173" s="6"/>
    </row>
    <row r="174" spans="1:7" x14ac:dyDescent="0.25">
      <c r="A174" s="9"/>
      <c r="B174" s="8"/>
      <c r="C174" s="8"/>
      <c r="D174" s="8"/>
      <c r="E174" s="6"/>
      <c r="F174" s="6"/>
      <c r="G174" s="6"/>
    </row>
    <row r="175" spans="1:7" x14ac:dyDescent="0.25">
      <c r="A175" s="9"/>
      <c r="B175" s="8"/>
      <c r="C175" s="8"/>
      <c r="D175" s="8"/>
      <c r="E175" s="6"/>
      <c r="F175" s="6"/>
      <c r="G175" s="6"/>
    </row>
    <row r="176" spans="1:7" x14ac:dyDescent="0.25">
      <c r="A176" s="9"/>
      <c r="B176" s="8"/>
      <c r="C176" s="8"/>
      <c r="D176" s="8"/>
      <c r="E176" s="6"/>
      <c r="F176" s="6"/>
      <c r="G176" s="6"/>
    </row>
    <row r="177" spans="1:7" x14ac:dyDescent="0.25">
      <c r="A177" s="9"/>
      <c r="B177" s="8"/>
      <c r="C177" s="8"/>
      <c r="D177" s="8"/>
      <c r="E177" s="6"/>
      <c r="F177" s="6"/>
      <c r="G177" s="6"/>
    </row>
    <row r="178" spans="1:7" x14ac:dyDescent="0.25">
      <c r="A178" s="9"/>
      <c r="B178" s="8"/>
      <c r="C178" s="8"/>
      <c r="D178" s="8"/>
      <c r="E178" s="6"/>
      <c r="F178" s="6"/>
      <c r="G178" s="6"/>
    </row>
    <row r="179" spans="1:7" x14ac:dyDescent="0.25">
      <c r="A179" s="9"/>
      <c r="B179" s="8"/>
      <c r="C179" s="8"/>
      <c r="D179" s="8"/>
      <c r="E179" s="6"/>
      <c r="F179" s="6"/>
      <c r="G179" s="6"/>
    </row>
    <row r="180" spans="1:7" x14ac:dyDescent="0.25">
      <c r="A180" s="9"/>
      <c r="B180" s="8"/>
      <c r="C180" s="8"/>
      <c r="D180" s="8"/>
      <c r="E180" s="6"/>
      <c r="F180" s="6"/>
      <c r="G180" s="6"/>
    </row>
    <row r="181" spans="1:7" x14ac:dyDescent="0.25">
      <c r="A181" s="9"/>
      <c r="B181" s="8"/>
      <c r="C181" s="8"/>
      <c r="D181" s="8"/>
      <c r="E181" s="6"/>
      <c r="F181" s="6"/>
      <c r="G181" s="6"/>
    </row>
    <row r="182" spans="1:7" x14ac:dyDescent="0.25">
      <c r="A182" s="9"/>
      <c r="B182" s="8"/>
      <c r="C182" s="8"/>
      <c r="D182" s="8"/>
      <c r="E182" s="6"/>
      <c r="F182" s="6"/>
      <c r="G182" s="6"/>
    </row>
    <row r="183" spans="1:7" x14ac:dyDescent="0.25">
      <c r="A183" s="9"/>
      <c r="B183" s="8"/>
      <c r="C183" s="8"/>
      <c r="D183" s="8"/>
      <c r="E183" s="6"/>
      <c r="F183" s="6"/>
      <c r="G183" s="6"/>
    </row>
    <row r="184" spans="1:7" x14ac:dyDescent="0.25">
      <c r="A184" s="9"/>
      <c r="B184" s="8"/>
      <c r="C184" s="8"/>
      <c r="D184" s="8"/>
      <c r="E184" s="6"/>
      <c r="F184" s="6"/>
      <c r="G184" s="6"/>
    </row>
    <row r="185" spans="1:7" x14ac:dyDescent="0.25">
      <c r="A185" s="9"/>
      <c r="B185" s="8"/>
      <c r="C185" s="8"/>
      <c r="D185" s="8"/>
      <c r="E185" s="6"/>
      <c r="F185" s="6"/>
      <c r="G185" s="6"/>
    </row>
    <row r="186" spans="1:7" x14ac:dyDescent="0.25">
      <c r="A186" s="9"/>
      <c r="B186" s="8"/>
      <c r="C186" s="8"/>
      <c r="D186" s="8"/>
      <c r="E186" s="6"/>
      <c r="F186" s="6"/>
      <c r="G186" s="6"/>
    </row>
    <row r="187" spans="1:7" x14ac:dyDescent="0.25">
      <c r="A187" s="9"/>
      <c r="B187" s="8"/>
      <c r="C187" s="8"/>
      <c r="D187" s="8"/>
      <c r="E187" s="6"/>
      <c r="F187" s="6"/>
      <c r="G187" s="6"/>
    </row>
    <row r="188" spans="1:7" x14ac:dyDescent="0.25">
      <c r="A188" s="9"/>
      <c r="B188" s="8"/>
      <c r="C188" s="8"/>
      <c r="D188" s="8"/>
      <c r="E188" s="6"/>
      <c r="F188" s="6"/>
      <c r="G188" s="6"/>
    </row>
    <row r="189" spans="1:7" x14ac:dyDescent="0.25">
      <c r="A189" s="9"/>
      <c r="B189" s="8"/>
      <c r="C189" s="8"/>
      <c r="D189" s="8"/>
      <c r="E189" s="6"/>
      <c r="F189" s="6"/>
      <c r="G189" s="6"/>
    </row>
    <row r="190" spans="1:7" x14ac:dyDescent="0.25">
      <c r="A190" s="9"/>
      <c r="B190" s="8"/>
      <c r="C190" s="8"/>
      <c r="D190" s="8"/>
      <c r="E190" s="6"/>
      <c r="F190" s="6"/>
      <c r="G190" s="6"/>
    </row>
    <row r="191" spans="1:7" x14ac:dyDescent="0.25">
      <c r="A191" s="9"/>
      <c r="B191" s="8"/>
      <c r="C191" s="8"/>
      <c r="D191" s="8"/>
      <c r="E191" s="6"/>
      <c r="F191" s="6"/>
      <c r="G191" s="6"/>
    </row>
    <row r="192" spans="1:7" x14ac:dyDescent="0.25">
      <c r="A192" s="9"/>
      <c r="B192" s="8"/>
      <c r="C192" s="8"/>
      <c r="D192" s="8"/>
      <c r="E192" s="6"/>
      <c r="F192" s="6"/>
      <c r="G192" s="6"/>
    </row>
    <row r="193" spans="1:7" x14ac:dyDescent="0.25">
      <c r="A193" s="9"/>
      <c r="B193" s="8"/>
      <c r="C193" s="8"/>
      <c r="D193" s="8"/>
      <c r="E193" s="6"/>
      <c r="F193" s="6"/>
      <c r="G193" s="6"/>
    </row>
    <row r="194" spans="1:7" x14ac:dyDescent="0.25">
      <c r="A194" s="9"/>
      <c r="B194" s="8"/>
      <c r="C194" s="8"/>
      <c r="D194" s="8"/>
      <c r="E194" s="6"/>
      <c r="F194" s="6"/>
      <c r="G194" s="6"/>
    </row>
    <row r="195" spans="1:7" x14ac:dyDescent="0.25">
      <c r="A195" s="9"/>
      <c r="B195" s="8"/>
      <c r="C195" s="8"/>
      <c r="D195" s="8"/>
      <c r="E195" s="6"/>
      <c r="F195" s="6"/>
      <c r="G195" s="6"/>
    </row>
    <row r="196" spans="1:7" x14ac:dyDescent="0.25">
      <c r="A196" s="9"/>
      <c r="B196" s="8"/>
      <c r="C196" s="8"/>
      <c r="D196" s="8"/>
      <c r="E196" s="6"/>
      <c r="F196" s="6"/>
      <c r="G196" s="6"/>
    </row>
    <row r="197" spans="1:7" x14ac:dyDescent="0.25">
      <c r="A197" s="9"/>
      <c r="B197" s="8"/>
      <c r="C197" s="8"/>
      <c r="D197" s="8"/>
      <c r="E197" s="6"/>
      <c r="F197" s="6"/>
      <c r="G197" s="6"/>
    </row>
    <row r="198" spans="1:7" x14ac:dyDescent="0.25">
      <c r="A198" s="9"/>
      <c r="B198" s="8"/>
      <c r="C198" s="8"/>
      <c r="D198" s="8"/>
      <c r="E198" s="6"/>
      <c r="F198" s="6"/>
      <c r="G198" s="6"/>
    </row>
    <row r="199" spans="1:7" x14ac:dyDescent="0.25">
      <c r="A199" s="9"/>
      <c r="B199" s="8"/>
      <c r="C199" s="8"/>
      <c r="D199" s="8"/>
      <c r="E199" s="6"/>
      <c r="F199" s="6"/>
      <c r="G199" s="6"/>
    </row>
    <row r="200" spans="1:7" x14ac:dyDescent="0.25">
      <c r="A200" s="9"/>
      <c r="B200" s="8"/>
      <c r="C200" s="8"/>
      <c r="D200" s="8"/>
      <c r="E200" s="6"/>
      <c r="F200" s="6"/>
      <c r="G200" s="6"/>
    </row>
    <row r="201" spans="1:7" x14ac:dyDescent="0.25">
      <c r="A201" s="9"/>
      <c r="B201" s="8"/>
      <c r="C201" s="8"/>
      <c r="D201" s="8"/>
      <c r="E201" s="6"/>
      <c r="F201" s="6"/>
      <c r="G201" s="6"/>
    </row>
    <row r="202" spans="1:7" x14ac:dyDescent="0.25">
      <c r="A202" s="9"/>
      <c r="B202" s="8"/>
      <c r="C202" s="8"/>
      <c r="D202" s="8"/>
      <c r="E202" s="6"/>
      <c r="F202" s="6"/>
      <c r="G202" s="6"/>
    </row>
    <row r="203" spans="1:7" x14ac:dyDescent="0.25">
      <c r="A203" s="9"/>
      <c r="B203" s="8"/>
      <c r="C203" s="8"/>
      <c r="D203" s="8"/>
      <c r="E203" s="6"/>
      <c r="F203" s="6"/>
      <c r="G203" s="6"/>
    </row>
    <row r="204" spans="1:7" x14ac:dyDescent="0.25">
      <c r="A204" s="9"/>
      <c r="B204" s="8"/>
      <c r="C204" s="8"/>
      <c r="D204" s="8"/>
      <c r="E204" s="6"/>
      <c r="F204" s="6"/>
      <c r="G204" s="6"/>
    </row>
    <row r="205" spans="1:7" x14ac:dyDescent="0.25">
      <c r="A205" s="9"/>
      <c r="B205" s="8"/>
      <c r="C205" s="8"/>
      <c r="D205" s="8"/>
      <c r="E205" s="6"/>
      <c r="F205" s="6"/>
      <c r="G205" s="6"/>
    </row>
    <row r="206" spans="1:7" x14ac:dyDescent="0.25">
      <c r="A206" s="9"/>
      <c r="B206" s="8"/>
      <c r="C206" s="8"/>
      <c r="D206" s="8"/>
      <c r="E206" s="6"/>
      <c r="F206" s="6"/>
      <c r="G206" s="6"/>
    </row>
    <row r="207" spans="1:7" x14ac:dyDescent="0.25">
      <c r="A207" s="9"/>
      <c r="B207" s="8"/>
      <c r="C207" s="8"/>
      <c r="D207" s="8"/>
      <c r="E207" s="6"/>
      <c r="F207" s="6"/>
      <c r="G207" s="6"/>
    </row>
    <row r="208" spans="1:7" x14ac:dyDescent="0.25">
      <c r="A208" s="9"/>
      <c r="B208" s="8"/>
      <c r="C208" s="8"/>
      <c r="D208" s="8"/>
      <c r="E208" s="6"/>
      <c r="F208" s="6"/>
      <c r="G208" s="6"/>
    </row>
    <row r="209" spans="1:7" x14ac:dyDescent="0.25">
      <c r="A209" s="9"/>
      <c r="B209" s="8"/>
      <c r="C209" s="8"/>
      <c r="D209" s="8"/>
      <c r="E209" s="6"/>
      <c r="F209" s="6"/>
      <c r="G209" s="6"/>
    </row>
    <row r="210" spans="1:7" x14ac:dyDescent="0.25">
      <c r="A210" s="9"/>
      <c r="B210" s="8"/>
      <c r="C210" s="8"/>
      <c r="D210" s="8"/>
      <c r="E210" s="6"/>
      <c r="F210" s="6"/>
      <c r="G210" s="6"/>
    </row>
    <row r="211" spans="1:7" x14ac:dyDescent="0.25">
      <c r="A211" s="9"/>
      <c r="B211" s="8"/>
      <c r="C211" s="8"/>
      <c r="D211" s="8"/>
      <c r="E211" s="6"/>
      <c r="F211" s="6"/>
      <c r="G211" s="6"/>
    </row>
    <row r="212" spans="1:7" x14ac:dyDescent="0.25">
      <c r="A212" s="9"/>
      <c r="B212" s="8"/>
      <c r="C212" s="8"/>
      <c r="D212" s="8"/>
      <c r="E212" s="6"/>
      <c r="F212" s="6"/>
      <c r="G212" s="6"/>
    </row>
    <row r="213" spans="1:7" x14ac:dyDescent="0.25">
      <c r="A213" s="9"/>
      <c r="B213" s="8"/>
      <c r="C213" s="8"/>
      <c r="D213" s="8"/>
      <c r="E213" s="6"/>
      <c r="F213" s="6"/>
      <c r="G213" s="6"/>
    </row>
    <row r="214" spans="1:7" x14ac:dyDescent="0.25">
      <c r="A214" s="9"/>
      <c r="B214" s="8"/>
      <c r="C214" s="8"/>
      <c r="D214" s="8"/>
      <c r="E214" s="6"/>
      <c r="F214" s="6"/>
      <c r="G214" s="6"/>
    </row>
    <row r="215" spans="1:7" x14ac:dyDescent="0.25">
      <c r="A215" s="9"/>
      <c r="B215" s="8"/>
      <c r="C215" s="8"/>
      <c r="D215" s="8"/>
      <c r="E215" s="6"/>
      <c r="F215" s="6"/>
      <c r="G215" s="6"/>
    </row>
    <row r="216" spans="1:7" x14ac:dyDescent="0.25">
      <c r="A216" s="9"/>
      <c r="B216" s="8"/>
      <c r="C216" s="8"/>
      <c r="D216" s="8"/>
      <c r="E216" s="6"/>
      <c r="F216" s="6"/>
      <c r="G216" s="6"/>
    </row>
    <row r="217" spans="1:7" x14ac:dyDescent="0.25">
      <c r="A217" s="9"/>
      <c r="B217" s="8"/>
      <c r="C217" s="8"/>
      <c r="D217" s="8"/>
      <c r="E217" s="6"/>
      <c r="F217" s="6"/>
      <c r="G217" s="6"/>
    </row>
    <row r="218" spans="1:7" x14ac:dyDescent="0.25">
      <c r="A218" s="9"/>
      <c r="B218" s="8"/>
      <c r="C218" s="8"/>
      <c r="D218" s="8"/>
      <c r="E218" s="6"/>
      <c r="F218" s="6"/>
      <c r="G218" s="6"/>
    </row>
    <row r="219" spans="1:7" x14ac:dyDescent="0.25">
      <c r="A219" s="9"/>
      <c r="B219" s="8"/>
      <c r="C219" s="8"/>
      <c r="D219" s="8"/>
      <c r="E219" s="6"/>
      <c r="F219" s="6"/>
      <c r="G219" s="6"/>
    </row>
    <row r="220" spans="1:7" x14ac:dyDescent="0.25">
      <c r="A220" s="9"/>
      <c r="B220" s="8"/>
      <c r="C220" s="8"/>
      <c r="D220" s="8"/>
      <c r="E220" s="6"/>
      <c r="F220" s="6"/>
      <c r="G220" s="6"/>
    </row>
    <row r="221" spans="1:7" x14ac:dyDescent="0.25">
      <c r="A221" s="9"/>
      <c r="B221" s="8"/>
      <c r="C221" s="8"/>
      <c r="D221" s="8"/>
      <c r="E221" s="6"/>
      <c r="F221" s="6"/>
      <c r="G221" s="6"/>
    </row>
    <row r="222" spans="1:7" x14ac:dyDescent="0.25">
      <c r="A222" s="9"/>
      <c r="B222" s="8"/>
      <c r="C222" s="8"/>
      <c r="D222" s="8"/>
      <c r="E222" s="6"/>
      <c r="F222" s="6"/>
      <c r="G222" s="6"/>
    </row>
    <row r="223" spans="1:7" x14ac:dyDescent="0.25">
      <c r="A223" s="9"/>
      <c r="B223" s="8"/>
      <c r="C223" s="8"/>
      <c r="D223" s="8"/>
      <c r="E223" s="6"/>
      <c r="F223" s="6"/>
      <c r="G223" s="6"/>
    </row>
    <row r="224" spans="1:7" x14ac:dyDescent="0.25">
      <c r="A224" s="9"/>
      <c r="B224" s="8"/>
      <c r="C224" s="8"/>
      <c r="D224" s="8"/>
      <c r="E224" s="6"/>
      <c r="F224" s="6"/>
      <c r="G224" s="6"/>
    </row>
    <row r="225" spans="1:7" x14ac:dyDescent="0.25">
      <c r="A225" s="9"/>
      <c r="B225" s="8"/>
      <c r="C225" s="8"/>
      <c r="D225" s="8"/>
      <c r="E225" s="6"/>
      <c r="F225" s="6"/>
      <c r="G225" s="6"/>
    </row>
    <row r="226" spans="1:7" x14ac:dyDescent="0.25">
      <c r="A226" s="9"/>
      <c r="B226" s="8"/>
      <c r="C226" s="8"/>
      <c r="D226" s="8"/>
      <c r="E226" s="6"/>
      <c r="F226" s="6"/>
      <c r="G226" s="6"/>
    </row>
    <row r="227" spans="1:7" x14ac:dyDescent="0.25">
      <c r="A227" s="9"/>
      <c r="B227" s="8"/>
      <c r="C227" s="8"/>
      <c r="D227" s="8"/>
      <c r="E227" s="6"/>
      <c r="F227" s="6"/>
      <c r="G227" s="6"/>
    </row>
    <row r="228" spans="1:7" x14ac:dyDescent="0.25">
      <c r="A228" s="9"/>
      <c r="B228" s="8"/>
      <c r="C228" s="8"/>
      <c r="D228" s="8"/>
      <c r="E228" s="6"/>
      <c r="F228" s="6"/>
      <c r="G228" s="6"/>
    </row>
    <row r="229" spans="1:7" x14ac:dyDescent="0.25">
      <c r="A229" s="9"/>
      <c r="B229" s="8"/>
      <c r="C229" s="8"/>
      <c r="D229" s="8"/>
      <c r="E229" s="6"/>
      <c r="F229" s="6"/>
      <c r="G229" s="6"/>
    </row>
    <row r="230" spans="1:7" x14ac:dyDescent="0.25">
      <c r="A230" s="9"/>
      <c r="B230" s="8"/>
      <c r="C230" s="8"/>
      <c r="D230" s="8"/>
      <c r="E230" s="6"/>
      <c r="F230" s="6"/>
      <c r="G230" s="6"/>
    </row>
    <row r="231" spans="1:7" x14ac:dyDescent="0.25">
      <c r="A231" s="9"/>
      <c r="B231" s="8"/>
      <c r="C231" s="8"/>
      <c r="D231" s="8"/>
      <c r="E231" s="6"/>
      <c r="F231" s="6"/>
      <c r="G231" s="6"/>
    </row>
    <row r="232" spans="1:7" x14ac:dyDescent="0.25">
      <c r="A232" s="9"/>
      <c r="B232" s="8"/>
      <c r="C232" s="8"/>
      <c r="D232" s="8"/>
      <c r="E232" s="6"/>
      <c r="F232" s="6"/>
      <c r="G232" s="6"/>
    </row>
    <row r="233" spans="1:7" x14ac:dyDescent="0.25">
      <c r="A233" s="9"/>
      <c r="B233" s="8"/>
      <c r="C233" s="8"/>
      <c r="D233" s="8"/>
      <c r="E233" s="6"/>
      <c r="F233" s="6"/>
      <c r="G233" s="6"/>
    </row>
    <row r="234" spans="1:7" x14ac:dyDescent="0.25">
      <c r="A234" s="9"/>
      <c r="B234" s="8"/>
      <c r="C234" s="8"/>
      <c r="D234" s="8"/>
      <c r="E234" s="6"/>
      <c r="F234" s="6"/>
      <c r="G234" s="6"/>
    </row>
    <row r="235" spans="1:7" x14ac:dyDescent="0.25">
      <c r="A235" s="9"/>
      <c r="B235" s="8"/>
      <c r="C235" s="8"/>
      <c r="D235" s="8"/>
      <c r="E235" s="6"/>
      <c r="F235" s="6"/>
      <c r="G235" s="6"/>
    </row>
    <row r="236" spans="1:7" x14ac:dyDescent="0.25">
      <c r="A236" s="9"/>
      <c r="B236" s="8"/>
      <c r="C236" s="8"/>
      <c r="D236" s="8"/>
      <c r="E236" s="6"/>
      <c r="F236" s="6"/>
      <c r="G236" s="6"/>
    </row>
    <row r="237" spans="1:7" x14ac:dyDescent="0.25">
      <c r="A237" s="9"/>
      <c r="B237" s="8"/>
      <c r="C237" s="8"/>
      <c r="D237" s="8"/>
      <c r="E237" s="6"/>
      <c r="F237" s="6"/>
      <c r="G237" s="6"/>
    </row>
    <row r="238" spans="1:7" x14ac:dyDescent="0.25">
      <c r="A238" s="9"/>
      <c r="B238" s="8"/>
      <c r="C238" s="8"/>
      <c r="D238" s="8"/>
      <c r="E238" s="6"/>
      <c r="F238" s="6"/>
      <c r="G238" s="6"/>
    </row>
    <row r="239" spans="1:7" x14ac:dyDescent="0.25">
      <c r="A239" s="9"/>
      <c r="B239" s="8"/>
      <c r="C239" s="8"/>
      <c r="D239" s="8"/>
      <c r="E239" s="6"/>
      <c r="F239" s="6"/>
      <c r="G239" s="6"/>
    </row>
    <row r="240" spans="1:7" x14ac:dyDescent="0.25">
      <c r="A240" s="9"/>
      <c r="B240" s="8"/>
      <c r="C240" s="8"/>
      <c r="D240" s="8"/>
      <c r="E240" s="6"/>
      <c r="F240" s="6"/>
      <c r="G240" s="6"/>
    </row>
    <row r="241" spans="1:7" x14ac:dyDescent="0.25">
      <c r="A241" s="9"/>
      <c r="B241" s="8"/>
      <c r="C241" s="8"/>
      <c r="D241" s="8"/>
      <c r="E241" s="6"/>
      <c r="F241" s="6"/>
      <c r="G241" s="6"/>
    </row>
    <row r="242" spans="1:7" x14ac:dyDescent="0.25">
      <c r="A242" s="9"/>
      <c r="B242" s="8"/>
      <c r="C242" s="8"/>
      <c r="D242" s="8"/>
      <c r="E242" s="6"/>
      <c r="F242" s="6"/>
      <c r="G242" s="6"/>
    </row>
    <row r="243" spans="1:7" x14ac:dyDescent="0.25">
      <c r="A243" s="9"/>
      <c r="B243" s="8"/>
      <c r="C243" s="8"/>
      <c r="D243" s="8"/>
      <c r="E243" s="6"/>
      <c r="F243" s="6"/>
      <c r="G243" s="6"/>
    </row>
    <row r="244" spans="1:7" x14ac:dyDescent="0.25">
      <c r="A244" s="9"/>
      <c r="B244" s="8"/>
      <c r="C244" s="8"/>
      <c r="D244" s="8"/>
      <c r="E244" s="6"/>
      <c r="F244" s="6"/>
      <c r="G244" s="6"/>
    </row>
    <row r="245" spans="1:7" x14ac:dyDescent="0.25">
      <c r="A245" s="9"/>
      <c r="B245" s="8"/>
      <c r="C245" s="8"/>
      <c r="D245" s="8"/>
      <c r="E245" s="6"/>
      <c r="F245" s="6"/>
      <c r="G245" s="6"/>
    </row>
    <row r="246" spans="1:7" x14ac:dyDescent="0.25">
      <c r="A246" s="9"/>
      <c r="B246" s="8"/>
      <c r="C246" s="8"/>
      <c r="D246" s="8"/>
      <c r="E246" s="6"/>
      <c r="F246" s="6"/>
      <c r="G246" s="6"/>
    </row>
    <row r="247" spans="1:7" x14ac:dyDescent="0.25">
      <c r="A247" s="9"/>
      <c r="B247" s="8"/>
      <c r="C247" s="8"/>
      <c r="D247" s="8"/>
      <c r="E247" s="6"/>
      <c r="F247" s="6"/>
      <c r="G247" s="6"/>
    </row>
    <row r="248" spans="1:7" x14ac:dyDescent="0.25">
      <c r="A248" s="9"/>
      <c r="B248" s="8"/>
      <c r="C248" s="8"/>
      <c r="D248" s="8"/>
      <c r="E248" s="6"/>
      <c r="F248" s="6"/>
      <c r="G248" s="6"/>
    </row>
    <row r="249" spans="1:7" x14ac:dyDescent="0.25">
      <c r="A249" s="9"/>
      <c r="B249" s="8"/>
      <c r="C249" s="8"/>
      <c r="D249" s="8"/>
      <c r="E249" s="6"/>
      <c r="F249" s="6"/>
      <c r="G249" s="6"/>
    </row>
    <row r="250" spans="1:7" x14ac:dyDescent="0.25">
      <c r="A250" s="9"/>
      <c r="B250" s="8"/>
      <c r="C250" s="8"/>
      <c r="D250" s="8"/>
      <c r="E250" s="6"/>
      <c r="F250" s="6"/>
      <c r="G250" s="6"/>
    </row>
    <row r="251" spans="1:7" x14ac:dyDescent="0.25">
      <c r="A251" s="9"/>
      <c r="B251" s="8"/>
      <c r="C251" s="8"/>
      <c r="D251" s="8"/>
      <c r="E251" s="6"/>
      <c r="F251" s="6"/>
      <c r="G251" s="6"/>
    </row>
    <row r="252" spans="1:7" x14ac:dyDescent="0.25">
      <c r="A252" s="9"/>
      <c r="B252" s="8"/>
      <c r="C252" s="8"/>
      <c r="D252" s="8"/>
      <c r="E252" s="6"/>
      <c r="F252" s="6"/>
      <c r="G252" s="6"/>
    </row>
    <row r="253" spans="1:7" x14ac:dyDescent="0.25">
      <c r="A253" s="9"/>
      <c r="B253" s="8"/>
      <c r="C253" s="8"/>
      <c r="D253" s="8"/>
      <c r="E253" s="6"/>
      <c r="F253" s="6"/>
      <c r="G253" s="6"/>
    </row>
    <row r="254" spans="1:7" x14ac:dyDescent="0.25">
      <c r="A254" s="9"/>
      <c r="B254" s="8"/>
      <c r="C254" s="8"/>
      <c r="D254" s="8"/>
      <c r="E254" s="6"/>
      <c r="F254" s="6"/>
      <c r="G254" s="6"/>
    </row>
    <row r="255" spans="1:7" x14ac:dyDescent="0.25">
      <c r="A255" s="9"/>
      <c r="B255" s="8"/>
      <c r="C255" s="8"/>
      <c r="D255" s="8"/>
      <c r="E255" s="6"/>
      <c r="F255" s="6"/>
      <c r="G255" s="6"/>
    </row>
    <row r="256" spans="1:7" x14ac:dyDescent="0.25">
      <c r="A256" s="9"/>
      <c r="B256" s="8"/>
      <c r="C256" s="8"/>
      <c r="D256" s="8"/>
      <c r="E256" s="6"/>
      <c r="F256" s="6"/>
      <c r="G256" s="6"/>
    </row>
    <row r="257" spans="1:7" x14ac:dyDescent="0.25">
      <c r="A257" s="9"/>
      <c r="B257" s="8"/>
      <c r="C257" s="8"/>
      <c r="D257" s="8"/>
      <c r="E257" s="6"/>
      <c r="F257" s="6"/>
      <c r="G257" s="6"/>
    </row>
    <row r="258" spans="1:7" x14ac:dyDescent="0.25">
      <c r="A258" s="9"/>
      <c r="B258" s="8"/>
      <c r="C258" s="8"/>
      <c r="D258" s="8"/>
      <c r="E258" s="6"/>
      <c r="F258" s="6"/>
      <c r="G258" s="6"/>
    </row>
    <row r="259" spans="1:7" x14ac:dyDescent="0.25">
      <c r="A259" s="9"/>
      <c r="B259" s="8"/>
      <c r="C259" s="8"/>
      <c r="D259" s="8"/>
      <c r="E259" s="6"/>
      <c r="F259" s="6"/>
      <c r="G259" s="6"/>
    </row>
    <row r="260" spans="1:7" x14ac:dyDescent="0.25">
      <c r="A260" s="9"/>
      <c r="B260" s="8"/>
      <c r="C260" s="8"/>
      <c r="D260" s="8"/>
      <c r="E260" s="6"/>
      <c r="F260" s="6"/>
      <c r="G260" s="6"/>
    </row>
    <row r="261" spans="1:7" x14ac:dyDescent="0.25">
      <c r="A261" s="9"/>
      <c r="B261" s="8"/>
      <c r="C261" s="8"/>
      <c r="D261" s="8"/>
      <c r="E261" s="6"/>
      <c r="F261" s="6"/>
      <c r="G261" s="6"/>
    </row>
    <row r="262" spans="1:7" x14ac:dyDescent="0.25">
      <c r="A262" s="9"/>
      <c r="B262" s="8"/>
      <c r="C262" s="8"/>
      <c r="D262" s="8"/>
      <c r="E262" s="6"/>
      <c r="F262" s="6"/>
      <c r="G262" s="6"/>
    </row>
    <row r="263" spans="1:7" x14ac:dyDescent="0.25">
      <c r="A263" s="9"/>
      <c r="B263" s="8"/>
      <c r="C263" s="8"/>
      <c r="D263" s="8"/>
      <c r="E263" s="6"/>
      <c r="F263" s="6"/>
      <c r="G263" s="6"/>
    </row>
    <row r="264" spans="1:7" x14ac:dyDescent="0.25">
      <c r="A264" s="9"/>
      <c r="B264" s="8"/>
      <c r="C264" s="8"/>
      <c r="D264" s="8"/>
      <c r="E264" s="6"/>
      <c r="F264" s="6"/>
      <c r="G264" s="6"/>
    </row>
    <row r="265" spans="1:7" x14ac:dyDescent="0.25">
      <c r="A265" s="9"/>
      <c r="B265" s="8"/>
      <c r="C265" s="8"/>
      <c r="D265" s="8"/>
      <c r="E265" s="6"/>
      <c r="F265" s="6"/>
      <c r="G265" s="6"/>
    </row>
    <row r="266" spans="1:7" x14ac:dyDescent="0.25">
      <c r="A266" s="9"/>
      <c r="B266" s="8"/>
      <c r="C266" s="8"/>
      <c r="D266" s="8"/>
      <c r="E266" s="6"/>
      <c r="F266" s="6"/>
      <c r="G266" s="6"/>
    </row>
    <row r="267" spans="1:7" x14ac:dyDescent="0.25">
      <c r="A267" s="9"/>
      <c r="B267" s="8"/>
      <c r="C267" s="8"/>
      <c r="D267" s="8"/>
      <c r="E267" s="6"/>
      <c r="F267" s="6"/>
      <c r="G267" s="6"/>
    </row>
    <row r="268" spans="1:7" x14ac:dyDescent="0.25">
      <c r="A268" s="9"/>
      <c r="B268" s="8"/>
      <c r="C268" s="8"/>
      <c r="D268" s="8"/>
      <c r="E268" s="6"/>
      <c r="F268" s="6"/>
      <c r="G268" s="6"/>
    </row>
    <row r="269" spans="1:7" x14ac:dyDescent="0.25">
      <c r="A269" s="9"/>
      <c r="B269" s="8"/>
      <c r="C269" s="8"/>
      <c r="D269" s="8"/>
      <c r="E269" s="6"/>
      <c r="F269" s="6"/>
      <c r="G269" s="6"/>
    </row>
    <row r="270" spans="1:7" x14ac:dyDescent="0.25">
      <c r="A270" s="9"/>
      <c r="B270" s="8"/>
      <c r="C270" s="8"/>
      <c r="D270" s="8"/>
      <c r="E270" s="6"/>
      <c r="F270" s="6"/>
      <c r="G270" s="6"/>
    </row>
    <row r="271" spans="1:7" x14ac:dyDescent="0.25">
      <c r="A271" s="9"/>
      <c r="B271" s="8"/>
      <c r="C271" s="8"/>
      <c r="D271" s="8"/>
      <c r="E271" s="6"/>
      <c r="F271" s="6"/>
      <c r="G271" s="6"/>
    </row>
    <row r="272" spans="1:7" x14ac:dyDescent="0.25">
      <c r="A272" s="9"/>
      <c r="B272" s="8"/>
      <c r="C272" s="8"/>
      <c r="D272" s="8"/>
      <c r="E272" s="6"/>
      <c r="F272" s="6"/>
      <c r="G272" s="6"/>
    </row>
    <row r="273" spans="1:7" x14ac:dyDescent="0.25">
      <c r="A273" s="9"/>
      <c r="B273" s="8"/>
      <c r="C273" s="8"/>
      <c r="D273" s="8"/>
      <c r="E273" s="6"/>
      <c r="F273" s="6"/>
      <c r="G273" s="6"/>
    </row>
    <row r="274" spans="1:7" x14ac:dyDescent="0.25">
      <c r="A274" s="9"/>
      <c r="E274" s="6"/>
      <c r="F274" s="6"/>
      <c r="G274" s="6"/>
    </row>
    <row r="275" spans="1:7" x14ac:dyDescent="0.25">
      <c r="A275" s="9"/>
      <c r="E275" s="6"/>
      <c r="F275" s="6"/>
      <c r="G275" s="6"/>
    </row>
    <row r="276" spans="1:7" x14ac:dyDescent="0.25">
      <c r="A276" s="9"/>
      <c r="E276" s="6"/>
      <c r="F276" s="6"/>
      <c r="G276" s="6"/>
    </row>
    <row r="277" spans="1:7" x14ac:dyDescent="0.25">
      <c r="A277" s="9"/>
      <c r="E277" s="6"/>
      <c r="F277" s="6"/>
      <c r="G277" s="6"/>
    </row>
    <row r="278" spans="1:7" x14ac:dyDescent="0.25">
      <c r="A278" s="9"/>
      <c r="E278" s="6"/>
      <c r="F278" s="6"/>
      <c r="G278" s="6"/>
    </row>
    <row r="279" spans="1:7" x14ac:dyDescent="0.25">
      <c r="A279" s="9"/>
      <c r="E279" s="6"/>
      <c r="F279" s="6"/>
      <c r="G279" s="6"/>
    </row>
    <row r="280" spans="1:7" x14ac:dyDescent="0.25">
      <c r="A280" s="9"/>
      <c r="E280" s="6"/>
      <c r="F280" s="6"/>
      <c r="G280" s="6"/>
    </row>
    <row r="281" spans="1:7" x14ac:dyDescent="0.25">
      <c r="A281" s="9"/>
      <c r="E281" s="6"/>
      <c r="F281" s="6"/>
      <c r="G281" s="6"/>
    </row>
    <row r="282" spans="1:7" x14ac:dyDescent="0.25">
      <c r="A282" s="9"/>
      <c r="E282" s="6"/>
      <c r="F282" s="6"/>
      <c r="G282" s="6"/>
    </row>
    <row r="283" spans="1:7" x14ac:dyDescent="0.25">
      <c r="A283" s="9"/>
      <c r="E283" s="6"/>
      <c r="F283" s="6"/>
      <c r="G283" s="6"/>
    </row>
    <row r="284" spans="1:7" x14ac:dyDescent="0.25">
      <c r="A284" s="9"/>
      <c r="E284" s="6"/>
      <c r="F284" s="6"/>
      <c r="G284" s="6"/>
    </row>
    <row r="285" spans="1:7" x14ac:dyDescent="0.25">
      <c r="A285" s="9"/>
      <c r="E285" s="6"/>
      <c r="F285" s="6"/>
      <c r="G285" s="6"/>
    </row>
    <row r="286" spans="1:7" x14ac:dyDescent="0.25">
      <c r="A286" s="9"/>
      <c r="E286" s="6"/>
      <c r="F286" s="6"/>
      <c r="G286" s="6"/>
    </row>
    <row r="287" spans="1:7" x14ac:dyDescent="0.25">
      <c r="A287" s="9"/>
      <c r="E287" s="6"/>
      <c r="F287" s="6"/>
      <c r="G287" s="6"/>
    </row>
    <row r="288" spans="1:7" x14ac:dyDescent="0.25">
      <c r="A288" s="9"/>
      <c r="E288" s="6"/>
      <c r="F288" s="6"/>
      <c r="G288" s="6"/>
    </row>
    <row r="289" spans="1:7" x14ac:dyDescent="0.25">
      <c r="A289" s="9"/>
      <c r="E289" s="6"/>
      <c r="F289" s="6"/>
      <c r="G289" s="6"/>
    </row>
    <row r="290" spans="1:7" x14ac:dyDescent="0.25">
      <c r="A290" s="9"/>
      <c r="E290" s="6"/>
      <c r="F290" s="6"/>
      <c r="G290" s="6"/>
    </row>
    <row r="291" spans="1:7" x14ac:dyDescent="0.25">
      <c r="A291" s="9"/>
      <c r="E291" s="6"/>
      <c r="F291" s="6"/>
      <c r="G291" s="6"/>
    </row>
    <row r="292" spans="1:7" x14ac:dyDescent="0.25">
      <c r="A292" s="9"/>
      <c r="E292" s="6"/>
      <c r="F292" s="6"/>
      <c r="G292" s="6"/>
    </row>
    <row r="293" spans="1:7" x14ac:dyDescent="0.25">
      <c r="A293" s="9"/>
      <c r="E293" s="6"/>
      <c r="F293" s="6"/>
      <c r="G293" s="6"/>
    </row>
    <row r="294" spans="1:7" x14ac:dyDescent="0.25">
      <c r="A294" s="9"/>
      <c r="E294" s="6"/>
      <c r="F294" s="6"/>
      <c r="G294" s="6"/>
    </row>
    <row r="295" spans="1:7" x14ac:dyDescent="0.25">
      <c r="A295" s="9"/>
    </row>
    <row r="296" spans="1:7" x14ac:dyDescent="0.25">
      <c r="A296" s="9"/>
    </row>
    <row r="297" spans="1:7" x14ac:dyDescent="0.25">
      <c r="A297" s="9"/>
    </row>
    <row r="298" spans="1:7" x14ac:dyDescent="0.25">
      <c r="A298" s="9"/>
    </row>
    <row r="299" spans="1:7" x14ac:dyDescent="0.25">
      <c r="A299" s="9"/>
    </row>
    <row r="300" spans="1:7" x14ac:dyDescent="0.25">
      <c r="A300" s="9"/>
    </row>
    <row r="301" spans="1:7" x14ac:dyDescent="0.25">
      <c r="A301" s="9"/>
    </row>
    <row r="302" spans="1:7" x14ac:dyDescent="0.25">
      <c r="A302" s="9"/>
    </row>
    <row r="303" spans="1:7" x14ac:dyDescent="0.25">
      <c r="A303" s="9"/>
    </row>
    <row r="304" spans="1:7" x14ac:dyDescent="0.25">
      <c r="A304" s="9"/>
    </row>
    <row r="305" spans="1:1" x14ac:dyDescent="0.25">
      <c r="A305" s="9"/>
    </row>
    <row r="306" spans="1:1" x14ac:dyDescent="0.25">
      <c r="A306" s="9"/>
    </row>
    <row r="307" spans="1:1" x14ac:dyDescent="0.25">
      <c r="A307" s="9"/>
    </row>
    <row r="308" spans="1:1" x14ac:dyDescent="0.25">
      <c r="A308" s="9"/>
    </row>
    <row r="309" spans="1:1" x14ac:dyDescent="0.25">
      <c r="A309" s="9"/>
    </row>
    <row r="310" spans="1:1" x14ac:dyDescent="0.25">
      <c r="A310" s="9"/>
    </row>
    <row r="311" spans="1:1" x14ac:dyDescent="0.25">
      <c r="A311" s="9"/>
    </row>
    <row r="312" spans="1:1" x14ac:dyDescent="0.25">
      <c r="A312" s="9"/>
    </row>
    <row r="313" spans="1:1" x14ac:dyDescent="0.25">
      <c r="A313" s="9"/>
    </row>
    <row r="314" spans="1:1" x14ac:dyDescent="0.25">
      <c r="A314" s="9"/>
    </row>
    <row r="315" spans="1:1" x14ac:dyDescent="0.25">
      <c r="A315" s="9"/>
    </row>
    <row r="316" spans="1:1" x14ac:dyDescent="0.25">
      <c r="A316" s="9"/>
    </row>
    <row r="317" spans="1:1" x14ac:dyDescent="0.25">
      <c r="A317" s="9"/>
    </row>
    <row r="318" spans="1:1" x14ac:dyDescent="0.25">
      <c r="A318" s="9"/>
    </row>
    <row r="319" spans="1:1" x14ac:dyDescent="0.25">
      <c r="A319" s="9"/>
    </row>
    <row r="320" spans="1:1" x14ac:dyDescent="0.25">
      <c r="A320" s="9"/>
    </row>
    <row r="321" spans="1:1" x14ac:dyDescent="0.25">
      <c r="A321" s="9"/>
    </row>
    <row r="322" spans="1:1" x14ac:dyDescent="0.25">
      <c r="A322" s="9"/>
    </row>
    <row r="323" spans="1:1" x14ac:dyDescent="0.25">
      <c r="A323" s="9"/>
    </row>
    <row r="324" spans="1:1" x14ac:dyDescent="0.25">
      <c r="A324" s="9"/>
    </row>
    <row r="325" spans="1:1" x14ac:dyDescent="0.25">
      <c r="A325" s="9"/>
    </row>
    <row r="326" spans="1:1" x14ac:dyDescent="0.25">
      <c r="A326" s="9"/>
    </row>
    <row r="327" spans="1:1" x14ac:dyDescent="0.25">
      <c r="A327" s="9"/>
    </row>
    <row r="328" spans="1:1" x14ac:dyDescent="0.25">
      <c r="A328" s="9"/>
    </row>
    <row r="329" spans="1:1" x14ac:dyDescent="0.25">
      <c r="A329" s="9"/>
    </row>
    <row r="330" spans="1:1" x14ac:dyDescent="0.25">
      <c r="A330" s="9"/>
    </row>
    <row r="331" spans="1:1" x14ac:dyDescent="0.25">
      <c r="A331" s="9"/>
    </row>
    <row r="332" spans="1:1" x14ac:dyDescent="0.25">
      <c r="A332" s="9"/>
    </row>
    <row r="333" spans="1:1" x14ac:dyDescent="0.25">
      <c r="A333" s="9"/>
    </row>
  </sheetData>
  <mergeCells count="1">
    <mergeCell ref="A1:G1"/>
  </mergeCells>
  <pageMargins left="0.7" right="0.7" top="0.75" bottom="0.75" header="0.3" footer="0.3"/>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1"/>
  <dimension ref="A1:O2"/>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7.140625" customWidth="1"/>
    <col min="8" max="8" width="6.42578125" bestFit="1" customWidth="1"/>
    <col min="9" max="9" width="20" bestFit="1" customWidth="1"/>
    <col min="10" max="10" width="6.42578125" bestFit="1" customWidth="1"/>
    <col min="11" max="11" width="20" bestFit="1" customWidth="1"/>
    <col min="12" max="12" width="6.42578125" bestFit="1" customWidth="1"/>
    <col min="13" max="13" width="19.42578125" bestFit="1" customWidth="1"/>
    <col min="14" max="14" width="6.42578125" bestFit="1" customWidth="1"/>
    <col min="15" max="15" width="21.140625" bestFit="1" customWidth="1"/>
  </cols>
  <sheetData>
    <row r="1" spans="1:15" ht="26.25" customHeight="1" thickBot="1" x14ac:dyDescent="0.35">
      <c r="A1" s="56" t="s">
        <v>107</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sheetData>
  <mergeCells count="1">
    <mergeCell ref="A1:G1"/>
  </mergeCells>
  <pageMargins left="0.7" right="0.7" top="0.75" bottom="0.75" header="0.3" footer="0.3"/>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2"/>
  <dimension ref="A1:O130"/>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2809</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90" x14ac:dyDescent="0.25">
      <c r="A3" s="9">
        <v>41108</v>
      </c>
      <c r="B3" s="8" t="s">
        <v>345</v>
      </c>
      <c r="C3" s="8" t="s">
        <v>321</v>
      </c>
      <c r="D3" s="8" t="s">
        <v>172</v>
      </c>
      <c r="E3" s="6" t="s">
        <v>1774</v>
      </c>
      <c r="F3" s="6" t="s">
        <v>1773</v>
      </c>
      <c r="G3" s="6" t="s">
        <v>1775</v>
      </c>
    </row>
    <row r="4" spans="1:15" x14ac:dyDescent="0.25">
      <c r="A4" s="9"/>
      <c r="B4" s="8"/>
      <c r="C4" s="8"/>
      <c r="D4" s="8"/>
      <c r="E4" s="6"/>
      <c r="F4" s="6"/>
      <c r="G4" s="6"/>
    </row>
    <row r="5" spans="1:15" x14ac:dyDescent="0.25">
      <c r="A5" s="9"/>
      <c r="B5" s="8"/>
      <c r="C5" s="8"/>
      <c r="D5" s="8"/>
      <c r="E5" s="6"/>
      <c r="F5" s="6"/>
      <c r="G5" s="6"/>
    </row>
    <row r="6" spans="1:15" x14ac:dyDescent="0.25">
      <c r="A6" s="9"/>
      <c r="B6" s="8"/>
      <c r="C6" s="8"/>
      <c r="D6" s="8"/>
      <c r="E6" s="6"/>
      <c r="F6" s="6"/>
      <c r="G6" s="6"/>
    </row>
    <row r="7" spans="1:15" x14ac:dyDescent="0.25">
      <c r="A7" s="9"/>
      <c r="B7" s="8"/>
      <c r="C7" s="8"/>
      <c r="D7" s="8"/>
      <c r="E7" s="6"/>
      <c r="F7" s="6"/>
      <c r="G7" s="6"/>
    </row>
    <row r="8" spans="1:15" x14ac:dyDescent="0.25">
      <c r="A8" s="9"/>
      <c r="B8" s="8"/>
      <c r="C8" s="8"/>
      <c r="D8" s="8"/>
      <c r="E8" s="6"/>
      <c r="F8" s="6"/>
      <c r="G8" s="6"/>
    </row>
    <row r="9" spans="1:15" x14ac:dyDescent="0.25">
      <c r="A9" s="9"/>
      <c r="B9" s="8"/>
      <c r="C9" s="8"/>
      <c r="D9" s="8"/>
      <c r="E9" s="6"/>
      <c r="F9" s="6"/>
      <c r="G9" s="6"/>
    </row>
    <row r="10" spans="1:15" x14ac:dyDescent="0.25">
      <c r="A10" s="9"/>
      <c r="B10" s="8"/>
      <c r="C10" s="8"/>
      <c r="D10" s="8"/>
      <c r="E10" s="6"/>
      <c r="F10" s="6"/>
      <c r="G10" s="6"/>
    </row>
    <row r="11" spans="1:15" x14ac:dyDescent="0.25">
      <c r="A11" s="9"/>
      <c r="B11" s="8"/>
      <c r="C11" s="8"/>
      <c r="D11" s="8"/>
      <c r="E11" s="6"/>
      <c r="F11" s="6"/>
      <c r="G11" s="6"/>
    </row>
    <row r="12" spans="1:15" x14ac:dyDescent="0.25">
      <c r="A12" s="9"/>
      <c r="B12" s="8"/>
      <c r="C12" s="8"/>
      <c r="D12" s="8"/>
      <c r="E12" s="6"/>
      <c r="F12" s="6"/>
      <c r="G12" s="6"/>
    </row>
    <row r="13" spans="1:15" x14ac:dyDescent="0.25">
      <c r="A13" s="9"/>
      <c r="B13" s="8"/>
      <c r="C13" s="8"/>
      <c r="D13" s="8"/>
      <c r="E13" s="6"/>
      <c r="F13" s="6"/>
      <c r="G13" s="6"/>
    </row>
    <row r="14" spans="1:15" x14ac:dyDescent="0.25">
      <c r="A14" s="9"/>
      <c r="B14" s="8"/>
      <c r="C14" s="8"/>
      <c r="D14" s="8"/>
      <c r="E14" s="6"/>
      <c r="F14" s="6"/>
      <c r="G14" s="6"/>
    </row>
    <row r="15" spans="1:15" x14ac:dyDescent="0.25">
      <c r="A15" s="9"/>
      <c r="B15" s="8"/>
      <c r="C15" s="8"/>
      <c r="D15" s="8"/>
      <c r="E15" s="6"/>
      <c r="F15" s="6"/>
      <c r="G15" s="6"/>
    </row>
    <row r="16" spans="1:15" x14ac:dyDescent="0.25">
      <c r="A16" s="9"/>
      <c r="B16" s="8"/>
      <c r="C16" s="8"/>
      <c r="D16" s="8"/>
      <c r="E16" s="6"/>
      <c r="F16" s="6"/>
      <c r="G16" s="6"/>
    </row>
    <row r="17" spans="1:7" x14ac:dyDescent="0.25">
      <c r="A17" s="9"/>
      <c r="B17" s="8"/>
      <c r="C17" s="8"/>
      <c r="D17" s="8"/>
      <c r="E17" s="6"/>
      <c r="F17" s="6"/>
      <c r="G17" s="6"/>
    </row>
    <row r="18" spans="1:7" x14ac:dyDescent="0.25">
      <c r="A18" s="9"/>
      <c r="B18" s="8"/>
      <c r="C18" s="8"/>
      <c r="D18" s="8"/>
      <c r="E18" s="6"/>
      <c r="F18" s="6"/>
      <c r="G18" s="6"/>
    </row>
    <row r="19" spans="1:7" x14ac:dyDescent="0.25">
      <c r="A19" s="9"/>
      <c r="B19" s="8"/>
      <c r="C19" s="8"/>
      <c r="D19" s="8"/>
      <c r="E19" s="6"/>
      <c r="F19" s="6"/>
      <c r="G19" s="6"/>
    </row>
    <row r="20" spans="1:7" x14ac:dyDescent="0.25">
      <c r="A20" s="9"/>
      <c r="B20" s="8"/>
      <c r="C20" s="8"/>
      <c r="D20" s="8"/>
      <c r="E20" s="6"/>
      <c r="F20" s="6"/>
      <c r="G20" s="6"/>
    </row>
    <row r="21" spans="1:7" x14ac:dyDescent="0.25">
      <c r="A21" s="9"/>
      <c r="B21" s="8"/>
      <c r="C21" s="8"/>
      <c r="D21" s="8"/>
      <c r="E21" s="6"/>
      <c r="F21" s="6"/>
      <c r="G21" s="6"/>
    </row>
    <row r="22" spans="1:7" x14ac:dyDescent="0.25">
      <c r="A22" s="9"/>
      <c r="B22" s="8"/>
      <c r="C22" s="8"/>
      <c r="D22" s="8"/>
      <c r="E22" s="6"/>
      <c r="F22" s="6"/>
      <c r="G22" s="6"/>
    </row>
    <row r="23" spans="1:7" x14ac:dyDescent="0.25">
      <c r="A23" s="9"/>
      <c r="B23" s="8"/>
      <c r="C23" s="8"/>
      <c r="D23" s="8"/>
      <c r="E23" s="6"/>
      <c r="F23" s="6"/>
      <c r="G23" s="6"/>
    </row>
    <row r="24" spans="1:7" x14ac:dyDescent="0.25">
      <c r="A24" s="9"/>
      <c r="B24" s="8"/>
      <c r="C24" s="8"/>
      <c r="D24" s="8"/>
      <c r="E24" s="6"/>
      <c r="F24" s="6"/>
      <c r="G24" s="6"/>
    </row>
    <row r="25" spans="1:7" x14ac:dyDescent="0.25">
      <c r="A25" s="9"/>
      <c r="B25" s="8"/>
      <c r="C25" s="8"/>
      <c r="D25" s="8"/>
      <c r="E25" s="6"/>
      <c r="F25" s="6"/>
      <c r="G25" s="6"/>
    </row>
    <row r="26" spans="1:7" x14ac:dyDescent="0.25">
      <c r="A26" s="9"/>
      <c r="B26" s="8"/>
      <c r="C26" s="8"/>
      <c r="D26" s="8"/>
      <c r="E26" s="6"/>
      <c r="F26" s="6"/>
      <c r="G26" s="6"/>
    </row>
    <row r="27" spans="1:7" x14ac:dyDescent="0.25">
      <c r="A27" s="9"/>
      <c r="B27" s="8"/>
      <c r="C27" s="8"/>
      <c r="D27" s="8"/>
      <c r="E27" s="6"/>
      <c r="F27" s="6"/>
      <c r="G27" s="6"/>
    </row>
    <row r="28" spans="1:7" x14ac:dyDescent="0.25">
      <c r="A28" s="9"/>
      <c r="B28" s="8"/>
      <c r="C28" s="8"/>
      <c r="D28" s="8"/>
      <c r="E28" s="6"/>
      <c r="F28" s="6"/>
      <c r="G28" s="6"/>
    </row>
    <row r="29" spans="1:7" x14ac:dyDescent="0.25">
      <c r="A29" s="9"/>
      <c r="B29" s="8"/>
      <c r="C29" s="8"/>
      <c r="D29" s="8"/>
      <c r="E29" s="6"/>
      <c r="F29" s="6"/>
      <c r="G29" s="6"/>
    </row>
    <row r="30" spans="1:7" x14ac:dyDescent="0.25">
      <c r="A30" s="9"/>
      <c r="B30" s="8"/>
      <c r="C30" s="8"/>
      <c r="D30" s="8"/>
      <c r="E30" s="6"/>
      <c r="F30" s="6"/>
      <c r="G30" s="6"/>
    </row>
    <row r="31" spans="1:7" x14ac:dyDescent="0.25">
      <c r="A31" s="9"/>
      <c r="B31" s="8"/>
      <c r="C31" s="8"/>
      <c r="D31" s="8"/>
      <c r="E31" s="6"/>
      <c r="F31" s="6"/>
      <c r="G31" s="6"/>
    </row>
    <row r="32" spans="1:7" x14ac:dyDescent="0.25">
      <c r="A32" s="9"/>
      <c r="B32" s="8"/>
      <c r="C32" s="8"/>
      <c r="D32" s="8"/>
      <c r="E32" s="6"/>
      <c r="F32" s="6"/>
      <c r="G32" s="6"/>
    </row>
    <row r="33" spans="1:7" x14ac:dyDescent="0.25">
      <c r="A33" s="9"/>
      <c r="B33" s="8"/>
      <c r="C33" s="8"/>
      <c r="D33" s="8"/>
      <c r="E33" s="6"/>
      <c r="F33" s="6"/>
      <c r="G33" s="6"/>
    </row>
    <row r="34" spans="1:7" x14ac:dyDescent="0.25">
      <c r="A34" s="9"/>
      <c r="B34" s="8"/>
      <c r="C34" s="8"/>
      <c r="D34" s="8"/>
      <c r="E34" s="6"/>
      <c r="F34" s="6"/>
      <c r="G34" s="6"/>
    </row>
    <row r="35" spans="1:7" x14ac:dyDescent="0.25">
      <c r="A35" s="9"/>
      <c r="B35" s="8"/>
      <c r="C35" s="8"/>
      <c r="D35" s="8"/>
      <c r="E35" s="6"/>
      <c r="F35" s="6"/>
      <c r="G35" s="6"/>
    </row>
    <row r="36" spans="1:7" x14ac:dyDescent="0.25">
      <c r="A36" s="9"/>
      <c r="B36" s="8"/>
      <c r="C36" s="8"/>
      <c r="D36" s="8"/>
      <c r="E36" s="6"/>
      <c r="F36" s="6"/>
      <c r="G36" s="6"/>
    </row>
    <row r="37" spans="1:7" x14ac:dyDescent="0.25">
      <c r="A37" s="9"/>
      <c r="B37" s="8"/>
      <c r="C37" s="8"/>
      <c r="D37" s="8"/>
      <c r="E37" s="6"/>
      <c r="F37" s="6"/>
      <c r="G37" s="6"/>
    </row>
    <row r="38" spans="1:7" x14ac:dyDescent="0.25">
      <c r="A38" s="9"/>
      <c r="B38" s="8"/>
      <c r="C38" s="8"/>
      <c r="D38" s="8"/>
      <c r="E38" s="6"/>
      <c r="F38" s="6"/>
      <c r="G38" s="6"/>
    </row>
    <row r="39" spans="1:7" x14ac:dyDescent="0.25">
      <c r="A39" s="9"/>
      <c r="B39" s="8"/>
      <c r="C39" s="8"/>
      <c r="D39" s="8"/>
      <c r="E39" s="6"/>
      <c r="F39" s="6"/>
      <c r="G39" s="6"/>
    </row>
    <row r="40" spans="1:7" x14ac:dyDescent="0.25">
      <c r="A40" s="9"/>
      <c r="B40" s="8"/>
      <c r="C40" s="8"/>
      <c r="D40" s="8"/>
      <c r="E40" s="6"/>
      <c r="F40" s="6"/>
      <c r="G40" s="6"/>
    </row>
    <row r="41" spans="1:7" x14ac:dyDescent="0.25">
      <c r="A41" s="9"/>
      <c r="B41" s="8"/>
      <c r="C41" s="8"/>
      <c r="D41" s="8"/>
      <c r="E41" s="6"/>
      <c r="F41" s="6"/>
      <c r="G41" s="6"/>
    </row>
    <row r="42" spans="1:7" x14ac:dyDescent="0.25">
      <c r="A42" s="9"/>
      <c r="B42" s="8"/>
      <c r="C42" s="8"/>
      <c r="D42" s="8"/>
      <c r="E42" s="6"/>
      <c r="F42" s="6"/>
      <c r="G42" s="6"/>
    </row>
    <row r="43" spans="1:7" x14ac:dyDescent="0.25">
      <c r="A43" s="9"/>
      <c r="B43" s="8"/>
      <c r="C43" s="8"/>
      <c r="D43" s="8"/>
      <c r="E43" s="6"/>
      <c r="F43" s="6"/>
      <c r="G43" s="6"/>
    </row>
    <row r="44" spans="1:7" x14ac:dyDescent="0.25">
      <c r="A44" s="9"/>
      <c r="B44" s="8"/>
      <c r="C44" s="8"/>
      <c r="D44" s="8"/>
      <c r="E44" s="6"/>
      <c r="F44" s="6"/>
      <c r="G44" s="6"/>
    </row>
    <row r="45" spans="1:7" x14ac:dyDescent="0.25">
      <c r="A45" s="9"/>
      <c r="B45" s="8"/>
      <c r="C45" s="8"/>
      <c r="D45" s="8"/>
      <c r="E45" s="6"/>
      <c r="F45" s="6"/>
      <c r="G45" s="6"/>
    </row>
    <row r="46" spans="1:7" x14ac:dyDescent="0.25">
      <c r="A46" s="9"/>
      <c r="B46" s="8"/>
      <c r="C46" s="8"/>
      <c r="D46" s="8"/>
      <c r="E46" s="6"/>
      <c r="F46" s="6"/>
      <c r="G46" s="6"/>
    </row>
    <row r="47" spans="1:7" x14ac:dyDescent="0.25">
      <c r="A47" s="9"/>
      <c r="B47" s="8"/>
      <c r="C47" s="8"/>
      <c r="D47" s="8"/>
      <c r="E47" s="6"/>
      <c r="F47" s="6"/>
      <c r="G47" s="6"/>
    </row>
    <row r="48" spans="1:7" x14ac:dyDescent="0.25">
      <c r="A48" s="9"/>
      <c r="B48" s="8"/>
      <c r="C48" s="8"/>
      <c r="D48" s="8"/>
      <c r="E48" s="6"/>
      <c r="F48" s="6"/>
      <c r="G48" s="6"/>
    </row>
    <row r="49" spans="1:7" x14ac:dyDescent="0.25">
      <c r="A49" s="9"/>
      <c r="B49" s="8"/>
      <c r="C49" s="8"/>
      <c r="D49" s="8"/>
      <c r="E49" s="6"/>
      <c r="F49" s="6"/>
      <c r="G49" s="6"/>
    </row>
    <row r="50" spans="1:7" x14ac:dyDescent="0.25">
      <c r="A50" s="9"/>
      <c r="B50" s="8"/>
      <c r="C50" s="8"/>
      <c r="D50" s="8"/>
      <c r="E50" s="6"/>
      <c r="F50" s="6"/>
      <c r="G50" s="6"/>
    </row>
    <row r="51" spans="1:7" x14ac:dyDescent="0.25">
      <c r="A51" s="9"/>
      <c r="B51" s="8"/>
      <c r="C51" s="8"/>
      <c r="D51" s="8"/>
      <c r="E51" s="6"/>
      <c r="F51" s="6"/>
      <c r="G51" s="6"/>
    </row>
    <row r="52" spans="1:7" x14ac:dyDescent="0.25">
      <c r="A52" s="9"/>
      <c r="B52" s="8"/>
      <c r="C52" s="8"/>
      <c r="D52" s="8"/>
      <c r="E52" s="6"/>
      <c r="F52" s="6"/>
      <c r="G52" s="6"/>
    </row>
    <row r="53" spans="1:7" x14ac:dyDescent="0.25">
      <c r="A53" s="9"/>
      <c r="B53" s="8"/>
      <c r="C53" s="8"/>
      <c r="D53" s="8"/>
      <c r="E53" s="6"/>
      <c r="F53" s="6"/>
      <c r="G53" s="6"/>
    </row>
    <row r="54" spans="1:7" x14ac:dyDescent="0.25">
      <c r="A54" s="9"/>
      <c r="B54" s="8"/>
      <c r="C54" s="8"/>
      <c r="D54" s="8"/>
      <c r="E54" s="6"/>
      <c r="F54" s="6"/>
      <c r="G54" s="6"/>
    </row>
    <row r="55" spans="1:7" x14ac:dyDescent="0.25">
      <c r="A55" s="9"/>
      <c r="B55" s="8"/>
      <c r="C55" s="8"/>
      <c r="D55" s="8"/>
      <c r="E55" s="6"/>
      <c r="F55" s="6"/>
      <c r="G55" s="6"/>
    </row>
    <row r="56" spans="1:7" x14ac:dyDescent="0.25">
      <c r="A56" s="9"/>
      <c r="B56" s="8"/>
      <c r="C56" s="8"/>
      <c r="D56" s="8"/>
      <c r="E56" s="6"/>
      <c r="F56" s="6"/>
      <c r="G56" s="6"/>
    </row>
    <row r="57" spans="1:7" x14ac:dyDescent="0.25">
      <c r="A57" s="9"/>
      <c r="B57" s="8"/>
      <c r="C57" s="8"/>
      <c r="D57" s="8"/>
      <c r="E57" s="6"/>
      <c r="F57" s="6"/>
      <c r="G57" s="6"/>
    </row>
    <row r="58" spans="1:7" x14ac:dyDescent="0.25">
      <c r="A58" s="9"/>
      <c r="B58" s="8"/>
      <c r="C58" s="8"/>
      <c r="D58" s="8"/>
      <c r="E58" s="6"/>
      <c r="F58" s="6"/>
      <c r="G58" s="6"/>
    </row>
    <row r="59" spans="1:7" x14ac:dyDescent="0.25">
      <c r="A59" s="9"/>
      <c r="B59" s="8"/>
      <c r="C59" s="8"/>
      <c r="D59" s="8"/>
      <c r="E59" s="6"/>
      <c r="F59" s="6"/>
      <c r="G59" s="6"/>
    </row>
    <row r="60" spans="1:7" x14ac:dyDescent="0.25">
      <c r="A60" s="9"/>
      <c r="B60" s="8"/>
      <c r="C60" s="8"/>
      <c r="D60" s="8"/>
      <c r="E60" s="6"/>
      <c r="F60" s="6"/>
      <c r="G60" s="6"/>
    </row>
    <row r="61" spans="1:7" x14ac:dyDescent="0.25">
      <c r="A61" s="9"/>
      <c r="B61" s="8"/>
      <c r="C61" s="8"/>
      <c r="D61" s="8"/>
      <c r="E61" s="6"/>
      <c r="F61" s="6"/>
      <c r="G61" s="6"/>
    </row>
    <row r="62" spans="1:7" x14ac:dyDescent="0.25">
      <c r="A62" s="9"/>
      <c r="B62" s="8"/>
      <c r="C62" s="8"/>
      <c r="D62" s="8"/>
      <c r="E62" s="6"/>
      <c r="F62" s="6"/>
      <c r="G62" s="6"/>
    </row>
    <row r="63" spans="1:7" x14ac:dyDescent="0.25">
      <c r="A63" s="9"/>
      <c r="B63" s="8"/>
      <c r="C63" s="8"/>
      <c r="D63" s="8"/>
      <c r="E63" s="6"/>
      <c r="F63" s="6"/>
      <c r="G63" s="6"/>
    </row>
    <row r="64" spans="1:7" x14ac:dyDescent="0.25">
      <c r="A64" s="9"/>
      <c r="B64" s="8"/>
      <c r="C64" s="8"/>
      <c r="D64" s="8"/>
      <c r="E64" s="6"/>
      <c r="F64" s="6"/>
      <c r="G64" s="6"/>
    </row>
    <row r="65" spans="1:7" x14ac:dyDescent="0.25">
      <c r="A65" s="9"/>
      <c r="B65" s="8"/>
      <c r="C65" s="8"/>
      <c r="D65" s="8"/>
      <c r="E65" s="6"/>
      <c r="F65" s="6"/>
      <c r="G65" s="6"/>
    </row>
    <row r="66" spans="1:7" x14ac:dyDescent="0.25">
      <c r="A66" s="9"/>
      <c r="B66" s="8"/>
      <c r="C66" s="8"/>
      <c r="D66" s="8"/>
      <c r="E66" s="6"/>
      <c r="F66" s="6"/>
      <c r="G66" s="6"/>
    </row>
    <row r="67" spans="1:7" x14ac:dyDescent="0.25">
      <c r="A67" s="9"/>
      <c r="B67" s="8"/>
      <c r="C67" s="8"/>
      <c r="D67" s="8"/>
      <c r="E67" s="6"/>
      <c r="F67" s="6"/>
      <c r="G67" s="6"/>
    </row>
    <row r="68" spans="1:7" x14ac:dyDescent="0.25">
      <c r="A68" s="9"/>
      <c r="B68" s="8"/>
      <c r="C68" s="8"/>
      <c r="D68" s="8"/>
      <c r="E68" s="6"/>
      <c r="F68" s="6"/>
      <c r="G68" s="6"/>
    </row>
    <row r="69" spans="1:7" x14ac:dyDescent="0.25">
      <c r="A69" s="9"/>
      <c r="B69" s="8"/>
      <c r="C69" s="8"/>
      <c r="D69" s="8"/>
      <c r="E69" s="6"/>
      <c r="F69" s="6"/>
      <c r="G69" s="6"/>
    </row>
    <row r="70" spans="1:7" x14ac:dyDescent="0.25">
      <c r="A70" s="9"/>
      <c r="B70" s="8"/>
      <c r="C70" s="8"/>
      <c r="D70" s="8"/>
      <c r="E70" s="6"/>
      <c r="F70" s="6"/>
      <c r="G70" s="6"/>
    </row>
    <row r="71" spans="1:7" x14ac:dyDescent="0.25">
      <c r="A71" s="9"/>
      <c r="B71" s="8"/>
      <c r="C71" s="8"/>
      <c r="D71" s="8"/>
      <c r="E71" s="6"/>
      <c r="F71" s="6"/>
      <c r="G71" s="6"/>
    </row>
    <row r="72" spans="1:7" x14ac:dyDescent="0.25">
      <c r="A72" s="9"/>
      <c r="B72" s="8"/>
      <c r="C72" s="8"/>
      <c r="D72" s="8"/>
      <c r="E72" s="6"/>
      <c r="F72" s="6"/>
      <c r="G72" s="6"/>
    </row>
    <row r="73" spans="1:7" x14ac:dyDescent="0.25">
      <c r="A73" s="9"/>
      <c r="B73" s="8"/>
      <c r="C73" s="8"/>
      <c r="D73" s="8"/>
      <c r="E73" s="6"/>
      <c r="F73" s="6"/>
      <c r="G73" s="6"/>
    </row>
    <row r="74" spans="1:7" x14ac:dyDescent="0.25">
      <c r="A74" s="9"/>
      <c r="B74" s="8"/>
      <c r="C74" s="8"/>
      <c r="D74" s="8"/>
      <c r="E74" s="6"/>
      <c r="F74" s="6"/>
      <c r="G74" s="6"/>
    </row>
    <row r="75" spans="1:7" x14ac:dyDescent="0.25">
      <c r="A75" s="9"/>
      <c r="B75" s="8"/>
      <c r="C75" s="8"/>
      <c r="D75" s="8"/>
      <c r="E75" s="6"/>
      <c r="F75" s="6"/>
      <c r="G75" s="6"/>
    </row>
    <row r="76" spans="1:7" x14ac:dyDescent="0.25">
      <c r="A76" s="9"/>
      <c r="B76" s="8"/>
      <c r="C76" s="8"/>
      <c r="D76" s="8"/>
      <c r="E76" s="6"/>
      <c r="F76" s="6"/>
      <c r="G76" s="6"/>
    </row>
    <row r="77" spans="1:7" x14ac:dyDescent="0.25">
      <c r="A77" s="9"/>
      <c r="B77" s="8"/>
      <c r="C77" s="8"/>
      <c r="D77" s="8"/>
      <c r="E77" s="6"/>
      <c r="F77" s="6"/>
      <c r="G77" s="6"/>
    </row>
    <row r="78" spans="1:7" x14ac:dyDescent="0.25">
      <c r="A78" s="9"/>
      <c r="B78" s="8"/>
      <c r="C78" s="8"/>
      <c r="D78" s="8"/>
      <c r="E78" s="6"/>
      <c r="F78" s="6"/>
      <c r="G78" s="6"/>
    </row>
    <row r="79" spans="1:7" x14ac:dyDescent="0.25">
      <c r="A79" s="9"/>
      <c r="B79" s="8"/>
      <c r="C79" s="8"/>
      <c r="D79" s="8"/>
      <c r="E79" s="6"/>
      <c r="F79" s="6"/>
      <c r="G79" s="6"/>
    </row>
    <row r="80" spans="1:7" x14ac:dyDescent="0.25">
      <c r="A80" s="9"/>
      <c r="B80" s="8"/>
      <c r="C80" s="8"/>
      <c r="D80" s="8"/>
      <c r="E80" s="6"/>
      <c r="F80" s="6"/>
      <c r="G80" s="6"/>
    </row>
    <row r="81" spans="1:7" x14ac:dyDescent="0.25">
      <c r="A81" s="9"/>
      <c r="B81" s="8"/>
      <c r="C81" s="8"/>
      <c r="D81" s="8"/>
      <c r="E81" s="6"/>
      <c r="F81" s="6"/>
      <c r="G81" s="6"/>
    </row>
    <row r="82" spans="1:7" x14ac:dyDescent="0.25">
      <c r="A82" s="9"/>
      <c r="B82" s="8"/>
      <c r="C82" s="8"/>
      <c r="D82" s="8"/>
      <c r="E82" s="6"/>
      <c r="F82" s="6"/>
      <c r="G82" s="6"/>
    </row>
    <row r="83" spans="1:7" x14ac:dyDescent="0.25">
      <c r="A83" s="9"/>
      <c r="B83" s="8"/>
      <c r="C83" s="8"/>
      <c r="D83" s="8"/>
      <c r="E83" s="6"/>
      <c r="F83" s="6"/>
      <c r="G83" s="6"/>
    </row>
    <row r="84" spans="1:7" x14ac:dyDescent="0.25">
      <c r="A84" s="9"/>
      <c r="B84" s="8"/>
      <c r="C84" s="8"/>
      <c r="D84" s="8"/>
      <c r="E84" s="6"/>
      <c r="F84" s="6"/>
      <c r="G84" s="6"/>
    </row>
    <row r="85" spans="1:7" x14ac:dyDescent="0.25">
      <c r="A85" s="9"/>
      <c r="B85" s="8"/>
      <c r="C85" s="8"/>
      <c r="D85" s="8"/>
      <c r="E85" s="6"/>
      <c r="F85" s="6"/>
      <c r="G85" s="6"/>
    </row>
    <row r="86" spans="1:7" x14ac:dyDescent="0.25">
      <c r="A86" s="9"/>
      <c r="B86" s="8"/>
      <c r="C86" s="8"/>
      <c r="D86" s="8"/>
      <c r="E86" s="6"/>
      <c r="F86" s="6"/>
      <c r="G86" s="6"/>
    </row>
    <row r="87" spans="1:7" x14ac:dyDescent="0.25">
      <c r="A87" s="9"/>
      <c r="B87" s="8"/>
      <c r="C87" s="8"/>
      <c r="D87" s="8"/>
      <c r="E87" s="6"/>
      <c r="F87" s="6"/>
      <c r="G87" s="6"/>
    </row>
    <row r="88" spans="1:7" x14ac:dyDescent="0.25">
      <c r="A88" s="9"/>
      <c r="B88" s="8"/>
      <c r="C88" s="8"/>
      <c r="D88" s="8"/>
      <c r="E88" s="6"/>
      <c r="F88" s="6"/>
      <c r="G88" s="6"/>
    </row>
    <row r="89" spans="1:7" x14ac:dyDescent="0.25">
      <c r="A89" s="9"/>
      <c r="B89" s="8"/>
      <c r="C89" s="8"/>
      <c r="D89" s="8"/>
      <c r="E89" s="6"/>
      <c r="F89" s="6"/>
      <c r="G89" s="6"/>
    </row>
    <row r="90" spans="1:7" x14ac:dyDescent="0.25">
      <c r="A90" s="9"/>
      <c r="B90" s="8"/>
      <c r="C90" s="8"/>
      <c r="D90" s="8"/>
      <c r="E90" s="6"/>
      <c r="F90" s="6"/>
      <c r="G90" s="6"/>
    </row>
    <row r="91" spans="1:7" x14ac:dyDescent="0.25">
      <c r="A91" s="9"/>
      <c r="B91" s="8"/>
      <c r="C91" s="8"/>
      <c r="D91" s="8"/>
      <c r="E91" s="6"/>
      <c r="F91" s="6"/>
      <c r="G91" s="6"/>
    </row>
    <row r="92" spans="1:7" x14ac:dyDescent="0.25">
      <c r="A92" s="9"/>
      <c r="B92" s="8"/>
      <c r="C92" s="8"/>
      <c r="D92" s="8"/>
      <c r="E92" s="6"/>
      <c r="F92" s="6"/>
      <c r="G92" s="6"/>
    </row>
    <row r="93" spans="1:7" x14ac:dyDescent="0.25">
      <c r="A93" s="9"/>
      <c r="B93" s="8"/>
      <c r="C93" s="8"/>
      <c r="D93" s="8"/>
      <c r="E93" s="6"/>
      <c r="F93" s="6"/>
      <c r="G93" s="6"/>
    </row>
    <row r="94" spans="1:7" x14ac:dyDescent="0.25">
      <c r="A94" s="9"/>
      <c r="B94" s="8"/>
      <c r="C94" s="8"/>
      <c r="D94" s="8"/>
      <c r="E94" s="6"/>
      <c r="F94" s="6"/>
      <c r="G94" s="6"/>
    </row>
    <row r="95" spans="1:7" x14ac:dyDescent="0.25">
      <c r="A95" s="9"/>
      <c r="B95" s="8"/>
      <c r="C95" s="8"/>
      <c r="D95" s="8"/>
      <c r="E95" s="6"/>
      <c r="F95" s="6"/>
      <c r="G95" s="6"/>
    </row>
    <row r="96" spans="1:7" x14ac:dyDescent="0.25">
      <c r="A96" s="9"/>
      <c r="B96" s="8"/>
      <c r="C96" s="8"/>
      <c r="D96" s="8"/>
      <c r="E96" s="6"/>
      <c r="F96" s="6"/>
      <c r="G96" s="6"/>
    </row>
    <row r="97" spans="1:7" x14ac:dyDescent="0.25">
      <c r="A97" s="9"/>
      <c r="B97" s="8"/>
      <c r="C97" s="8"/>
      <c r="D97" s="8"/>
      <c r="E97" s="6"/>
      <c r="F97" s="6"/>
      <c r="G97" s="6"/>
    </row>
    <row r="98" spans="1:7" x14ac:dyDescent="0.25">
      <c r="A98" s="9"/>
      <c r="B98" s="8"/>
      <c r="C98" s="8"/>
      <c r="D98" s="8"/>
      <c r="E98" s="6"/>
      <c r="F98" s="6"/>
      <c r="G98" s="6"/>
    </row>
    <row r="99" spans="1:7" x14ac:dyDescent="0.25">
      <c r="A99" s="9"/>
      <c r="B99" s="8"/>
      <c r="C99" s="8"/>
      <c r="D99" s="8"/>
      <c r="E99" s="6"/>
      <c r="F99" s="6"/>
      <c r="G99" s="6"/>
    </row>
    <row r="100" spans="1:7" x14ac:dyDescent="0.25">
      <c r="A100" s="9"/>
      <c r="B100" s="8"/>
      <c r="C100" s="8"/>
      <c r="D100" s="8"/>
      <c r="E100" s="6"/>
      <c r="F100" s="6"/>
      <c r="G100" s="6"/>
    </row>
    <row r="101" spans="1:7" x14ac:dyDescent="0.25">
      <c r="A101" s="9"/>
      <c r="B101" s="8"/>
      <c r="C101" s="8"/>
      <c r="D101" s="8"/>
      <c r="E101" s="6"/>
      <c r="F101" s="6"/>
      <c r="G101" s="6"/>
    </row>
    <row r="102" spans="1:7" x14ac:dyDescent="0.25">
      <c r="A102" s="9"/>
      <c r="B102" s="8"/>
      <c r="C102" s="8"/>
      <c r="D102" s="8"/>
      <c r="E102" s="6"/>
      <c r="F102" s="6"/>
      <c r="G102" s="6"/>
    </row>
    <row r="103" spans="1:7" x14ac:dyDescent="0.25">
      <c r="A103" s="9"/>
      <c r="B103" s="8"/>
      <c r="C103" s="8"/>
      <c r="D103" s="8"/>
      <c r="E103" s="6"/>
      <c r="F103" s="6"/>
      <c r="G103" s="6"/>
    </row>
    <row r="104" spans="1:7" x14ac:dyDescent="0.25">
      <c r="A104" s="9"/>
      <c r="B104" s="8"/>
      <c r="C104" s="8"/>
      <c r="D104" s="8"/>
      <c r="E104" s="6"/>
      <c r="F104" s="6"/>
      <c r="G104" s="6"/>
    </row>
    <row r="105" spans="1:7" x14ac:dyDescent="0.25">
      <c r="A105" s="9"/>
      <c r="B105" s="8"/>
      <c r="C105" s="8"/>
      <c r="D105" s="8"/>
      <c r="E105" s="6"/>
      <c r="F105" s="6"/>
      <c r="G105" s="6"/>
    </row>
    <row r="106" spans="1:7" x14ac:dyDescent="0.25">
      <c r="A106" s="9"/>
      <c r="B106" s="8"/>
      <c r="C106" s="8"/>
      <c r="D106" s="8"/>
      <c r="E106" s="6"/>
      <c r="F106" s="6"/>
      <c r="G106" s="6"/>
    </row>
    <row r="107" spans="1:7" x14ac:dyDescent="0.25">
      <c r="A107" s="9"/>
      <c r="B107" s="8"/>
      <c r="C107" s="8"/>
      <c r="D107" s="8"/>
      <c r="E107" s="6"/>
      <c r="F107" s="6"/>
      <c r="G107" s="6"/>
    </row>
    <row r="108" spans="1:7" x14ac:dyDescent="0.25">
      <c r="A108" s="9"/>
      <c r="B108" s="8"/>
      <c r="C108" s="8"/>
      <c r="D108" s="8"/>
      <c r="E108" s="6"/>
      <c r="F108" s="6"/>
      <c r="G108" s="6"/>
    </row>
    <row r="109" spans="1:7" x14ac:dyDescent="0.25">
      <c r="A109" s="9"/>
      <c r="B109" s="8"/>
      <c r="C109" s="8"/>
      <c r="D109" s="8"/>
      <c r="E109" s="6"/>
      <c r="F109" s="6"/>
      <c r="G109" s="6"/>
    </row>
    <row r="110" spans="1:7" x14ac:dyDescent="0.25">
      <c r="A110" s="9"/>
      <c r="B110" s="8"/>
      <c r="C110" s="8"/>
      <c r="D110" s="8"/>
      <c r="E110" s="6"/>
      <c r="F110" s="6"/>
      <c r="G110" s="6"/>
    </row>
    <row r="111" spans="1:7" x14ac:dyDescent="0.25">
      <c r="A111" s="9"/>
      <c r="B111" s="8"/>
      <c r="C111" s="8"/>
      <c r="D111" s="8"/>
      <c r="E111" s="6"/>
      <c r="F111" s="6"/>
      <c r="G111" s="6"/>
    </row>
    <row r="112" spans="1:7" x14ac:dyDescent="0.25">
      <c r="A112" s="9"/>
      <c r="B112" s="8"/>
      <c r="C112" s="8"/>
      <c r="D112" s="8"/>
      <c r="E112" s="6"/>
      <c r="F112" s="6"/>
      <c r="G112" s="6"/>
    </row>
    <row r="113" spans="1:7" x14ac:dyDescent="0.25">
      <c r="A113" s="9"/>
      <c r="B113" s="8"/>
      <c r="C113" s="8"/>
      <c r="D113" s="8"/>
      <c r="E113" s="6"/>
      <c r="F113" s="6"/>
      <c r="G113" s="6"/>
    </row>
    <row r="114" spans="1:7" x14ac:dyDescent="0.25">
      <c r="A114" s="9"/>
      <c r="B114" s="8"/>
      <c r="C114" s="8"/>
      <c r="D114" s="8"/>
      <c r="E114" s="6"/>
      <c r="F114" s="6"/>
      <c r="G114" s="6"/>
    </row>
    <row r="115" spans="1:7" x14ac:dyDescent="0.25">
      <c r="A115" s="9"/>
      <c r="B115" s="8"/>
      <c r="C115" s="8"/>
      <c r="D115" s="8"/>
      <c r="E115" s="6"/>
      <c r="F115" s="6"/>
      <c r="G115" s="6"/>
    </row>
    <row r="116" spans="1:7" x14ac:dyDescent="0.25">
      <c r="A116" s="9"/>
      <c r="B116" s="8"/>
      <c r="C116" s="8"/>
      <c r="D116" s="8"/>
      <c r="E116" s="6"/>
      <c r="F116" s="6"/>
      <c r="G116" s="6"/>
    </row>
    <row r="117" spans="1:7" x14ac:dyDescent="0.25">
      <c r="A117" s="9"/>
      <c r="B117" s="8"/>
      <c r="C117" s="8"/>
      <c r="D117" s="8"/>
      <c r="E117" s="6"/>
      <c r="F117" s="6"/>
      <c r="G117" s="6"/>
    </row>
    <row r="118" spans="1:7" x14ac:dyDescent="0.25">
      <c r="A118" s="9"/>
      <c r="B118" s="8"/>
      <c r="C118" s="8"/>
      <c r="D118" s="8"/>
      <c r="E118" s="6"/>
      <c r="F118" s="6"/>
      <c r="G118" s="6"/>
    </row>
    <row r="119" spans="1:7" x14ac:dyDescent="0.25">
      <c r="A119" s="9"/>
      <c r="B119" s="8"/>
      <c r="C119" s="8"/>
      <c r="D119" s="8"/>
      <c r="E119" s="6"/>
      <c r="F119" s="6"/>
      <c r="G119" s="6"/>
    </row>
    <row r="120" spans="1:7" x14ac:dyDescent="0.25">
      <c r="A120" s="9"/>
      <c r="B120" s="8"/>
      <c r="C120" s="8"/>
      <c r="D120" s="8"/>
      <c r="E120" s="6"/>
      <c r="F120" s="6"/>
      <c r="G120" s="6"/>
    </row>
    <row r="121" spans="1:7" x14ac:dyDescent="0.25">
      <c r="A121" s="9"/>
      <c r="B121" s="8"/>
      <c r="C121" s="8"/>
      <c r="D121" s="8"/>
      <c r="E121" s="6"/>
      <c r="F121" s="6"/>
      <c r="G121" s="6"/>
    </row>
    <row r="122" spans="1:7" x14ac:dyDescent="0.25">
      <c r="A122" s="9"/>
      <c r="B122" s="8"/>
      <c r="C122" s="8"/>
      <c r="D122" s="8"/>
      <c r="E122" s="6"/>
      <c r="F122" s="6"/>
      <c r="G122" s="6"/>
    </row>
    <row r="123" spans="1:7" x14ac:dyDescent="0.25">
      <c r="A123" s="9"/>
      <c r="B123" s="8"/>
      <c r="C123" s="8"/>
      <c r="D123" s="8"/>
      <c r="E123" s="6"/>
      <c r="F123" s="6"/>
      <c r="G123" s="6"/>
    </row>
    <row r="124" spans="1:7" x14ac:dyDescent="0.25">
      <c r="A124" s="9"/>
      <c r="B124" s="8"/>
      <c r="C124" s="8"/>
      <c r="D124" s="8"/>
      <c r="E124" s="6"/>
      <c r="F124" s="6"/>
      <c r="G124" s="6"/>
    </row>
    <row r="125" spans="1:7" x14ac:dyDescent="0.25">
      <c r="B125" s="8"/>
      <c r="C125" s="8"/>
      <c r="D125" s="8"/>
      <c r="E125" s="6"/>
      <c r="F125" s="6"/>
      <c r="G125" s="6"/>
    </row>
    <row r="126" spans="1:7" x14ac:dyDescent="0.25">
      <c r="B126" s="8"/>
      <c r="C126" s="8"/>
      <c r="D126" s="8"/>
      <c r="E126" s="6"/>
      <c r="F126" s="6"/>
      <c r="G126" s="6"/>
    </row>
    <row r="127" spans="1:7" x14ac:dyDescent="0.25">
      <c r="E127" s="6"/>
      <c r="F127" s="6"/>
      <c r="G127" s="6"/>
    </row>
    <row r="128" spans="1:7" x14ac:dyDescent="0.25">
      <c r="E128" s="6"/>
      <c r="F128" s="6"/>
      <c r="G128" s="6"/>
    </row>
    <row r="129" spans="5:7" x14ac:dyDescent="0.25">
      <c r="E129" s="6"/>
      <c r="F129" s="6"/>
      <c r="G129" s="6"/>
    </row>
    <row r="130" spans="5:7" x14ac:dyDescent="0.25">
      <c r="E130" s="6"/>
      <c r="F130" s="6"/>
      <c r="G130" s="6"/>
    </row>
  </sheetData>
  <mergeCells count="1">
    <mergeCell ref="A1:G1"/>
  </mergeCells>
  <pageMargins left="0.7" right="0.7" top="0.75" bottom="0.75" header="0.3" footer="0.3"/>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3"/>
  <dimension ref="A1:O249"/>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6.285156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bestFit="1" customWidth="1"/>
    <col min="13" max="13" width="19.42578125" bestFit="1" customWidth="1"/>
    <col min="14" max="14" width="6.42578125" bestFit="1" customWidth="1"/>
    <col min="15" max="15" width="21.140625" bestFit="1" customWidth="1"/>
  </cols>
  <sheetData>
    <row r="1" spans="1:15" ht="26.25" customHeight="1" thickBot="1" x14ac:dyDescent="0.35">
      <c r="A1" s="56" t="s">
        <v>112</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120" x14ac:dyDescent="0.25">
      <c r="A3" s="9">
        <v>41616</v>
      </c>
      <c r="B3" s="8" t="s">
        <v>392</v>
      </c>
      <c r="C3" s="8" t="s">
        <v>319</v>
      </c>
      <c r="D3" s="8" t="s">
        <v>172</v>
      </c>
      <c r="E3" s="6" t="s">
        <v>1784</v>
      </c>
      <c r="F3" s="6" t="s">
        <v>1776</v>
      </c>
      <c r="G3" s="6" t="s">
        <v>1785</v>
      </c>
    </row>
    <row r="4" spans="1:15" ht="195" x14ac:dyDescent="0.25">
      <c r="A4" s="9">
        <v>41616</v>
      </c>
      <c r="B4" s="8" t="s">
        <v>392</v>
      </c>
      <c r="C4" s="8" t="s">
        <v>319</v>
      </c>
      <c r="D4" s="8" t="s">
        <v>172</v>
      </c>
      <c r="E4" s="6"/>
      <c r="F4" s="6" t="s">
        <v>1777</v>
      </c>
      <c r="G4" s="6" t="s">
        <v>1786</v>
      </c>
    </row>
    <row r="5" spans="1:15" ht="120" x14ac:dyDescent="0.25">
      <c r="A5" s="9">
        <v>41616</v>
      </c>
      <c r="B5" s="8" t="s">
        <v>392</v>
      </c>
      <c r="C5" s="8" t="s">
        <v>760</v>
      </c>
      <c r="D5" s="8" t="s">
        <v>172</v>
      </c>
      <c r="E5" s="6" t="s">
        <v>1779</v>
      </c>
      <c r="F5" s="6" t="s">
        <v>1778</v>
      </c>
      <c r="G5" s="6" t="s">
        <v>1787</v>
      </c>
    </row>
    <row r="6" spans="1:15" ht="90" x14ac:dyDescent="0.25">
      <c r="A6" s="9">
        <v>41616</v>
      </c>
      <c r="B6" s="8" t="s">
        <v>392</v>
      </c>
      <c r="C6" s="8" t="s">
        <v>760</v>
      </c>
      <c r="D6" s="8" t="s">
        <v>172</v>
      </c>
      <c r="E6" s="6" t="s">
        <v>1781</v>
      </c>
      <c r="F6" s="6" t="s">
        <v>1780</v>
      </c>
      <c r="G6" s="6" t="s">
        <v>1788</v>
      </c>
    </row>
    <row r="7" spans="1:15" ht="195" x14ac:dyDescent="0.25">
      <c r="A7" s="9">
        <v>41616</v>
      </c>
      <c r="B7" s="8" t="s">
        <v>392</v>
      </c>
      <c r="C7" s="8" t="s">
        <v>760</v>
      </c>
      <c r="D7" s="8" t="s">
        <v>568</v>
      </c>
      <c r="E7" s="6" t="s">
        <v>1783</v>
      </c>
      <c r="F7" s="6" t="s">
        <v>1782</v>
      </c>
      <c r="G7" s="6"/>
    </row>
    <row r="8" spans="1:15" ht="255" x14ac:dyDescent="0.25">
      <c r="A8" s="9">
        <v>41310</v>
      </c>
      <c r="B8" s="8" t="s">
        <v>1638</v>
      </c>
      <c r="C8" s="8" t="s">
        <v>529</v>
      </c>
      <c r="D8" s="8" t="s">
        <v>172</v>
      </c>
      <c r="E8" s="6" t="s">
        <v>1790</v>
      </c>
      <c r="F8" s="6" t="s">
        <v>1789</v>
      </c>
      <c r="G8" s="6" t="s">
        <v>1791</v>
      </c>
    </row>
    <row r="9" spans="1:15" ht="375" x14ac:dyDescent="0.25">
      <c r="A9" s="9">
        <v>41473</v>
      </c>
      <c r="B9" s="8" t="s">
        <v>345</v>
      </c>
      <c r="C9" s="8" t="s">
        <v>322</v>
      </c>
      <c r="D9" s="8" t="s">
        <v>568</v>
      </c>
      <c r="E9" s="6"/>
      <c r="F9" s="6" t="s">
        <v>1792</v>
      </c>
      <c r="G9" s="6"/>
    </row>
    <row r="10" spans="1:15" ht="300" x14ac:dyDescent="0.25">
      <c r="A10" s="9">
        <v>41473</v>
      </c>
      <c r="B10" s="8" t="s">
        <v>345</v>
      </c>
      <c r="C10" s="8" t="s">
        <v>468</v>
      </c>
      <c r="D10" s="8" t="s">
        <v>299</v>
      </c>
      <c r="E10" s="6" t="s">
        <v>1794</v>
      </c>
      <c r="F10" s="6" t="s">
        <v>1793</v>
      </c>
      <c r="M10" s="6" t="s">
        <v>1799</v>
      </c>
    </row>
    <row r="11" spans="1:15" ht="195" x14ac:dyDescent="0.25">
      <c r="A11" s="9">
        <v>41473</v>
      </c>
      <c r="B11" s="8" t="s">
        <v>345</v>
      </c>
      <c r="C11" s="8" t="s">
        <v>468</v>
      </c>
      <c r="D11" s="8" t="s">
        <v>172</v>
      </c>
      <c r="E11" s="6" t="s">
        <v>1795</v>
      </c>
      <c r="F11" s="6" t="s">
        <v>1798</v>
      </c>
      <c r="G11" s="6" t="s">
        <v>1800</v>
      </c>
    </row>
    <row r="12" spans="1:15" ht="135" x14ac:dyDescent="0.25">
      <c r="A12" s="9">
        <v>41473</v>
      </c>
      <c r="B12" s="8" t="s">
        <v>345</v>
      </c>
      <c r="C12" s="8" t="s">
        <v>911</v>
      </c>
      <c r="D12" s="8" t="s">
        <v>172</v>
      </c>
      <c r="E12" s="6" t="s">
        <v>1797</v>
      </c>
      <c r="F12" s="6" t="s">
        <v>1796</v>
      </c>
      <c r="G12" s="6" t="s">
        <v>1801</v>
      </c>
    </row>
    <row r="13" spans="1:15" ht="90" x14ac:dyDescent="0.25">
      <c r="A13" s="9">
        <v>41626</v>
      </c>
      <c r="B13" s="8" t="s">
        <v>392</v>
      </c>
      <c r="C13" s="8" t="s">
        <v>455</v>
      </c>
      <c r="D13" s="8" t="s">
        <v>172</v>
      </c>
      <c r="E13" s="6" t="s">
        <v>1534</v>
      </c>
      <c r="F13" s="6" t="s">
        <v>1802</v>
      </c>
      <c r="G13" s="6"/>
    </row>
    <row r="14" spans="1:15" ht="195" x14ac:dyDescent="0.25">
      <c r="A14" s="9">
        <v>41626</v>
      </c>
      <c r="B14" s="8" t="s">
        <v>392</v>
      </c>
      <c r="C14" s="8" t="s">
        <v>318</v>
      </c>
      <c r="D14" s="8" t="s">
        <v>172</v>
      </c>
      <c r="E14" s="6" t="s">
        <v>751</v>
      </c>
      <c r="F14" s="6" t="s">
        <v>1804</v>
      </c>
      <c r="G14" s="6"/>
    </row>
    <row r="15" spans="1:15" ht="150" x14ac:dyDescent="0.25">
      <c r="A15" s="9">
        <v>41626</v>
      </c>
      <c r="B15" s="8" t="s">
        <v>392</v>
      </c>
      <c r="C15" s="8" t="s">
        <v>1803</v>
      </c>
      <c r="D15" s="8" t="s">
        <v>568</v>
      </c>
      <c r="E15" s="6"/>
      <c r="F15" s="6" t="s">
        <v>1805</v>
      </c>
      <c r="G15" s="6"/>
    </row>
    <row r="16" spans="1:15" ht="240" x14ac:dyDescent="0.25">
      <c r="A16" s="9">
        <v>41626</v>
      </c>
      <c r="B16" s="8" t="s">
        <v>392</v>
      </c>
      <c r="C16" s="8" t="s">
        <v>1803</v>
      </c>
      <c r="D16" s="8" t="s">
        <v>172</v>
      </c>
      <c r="E16" s="6" t="s">
        <v>458</v>
      </c>
      <c r="F16" s="6" t="s">
        <v>1806</v>
      </c>
      <c r="G16" s="6"/>
    </row>
    <row r="17" spans="1:7" ht="90" x14ac:dyDescent="0.25">
      <c r="A17" s="9">
        <v>41626</v>
      </c>
      <c r="B17" s="8" t="s">
        <v>392</v>
      </c>
      <c r="C17" s="8" t="s">
        <v>760</v>
      </c>
      <c r="D17" s="8" t="s">
        <v>172</v>
      </c>
      <c r="E17" s="6" t="s">
        <v>1808</v>
      </c>
      <c r="F17" s="6" t="s">
        <v>1807</v>
      </c>
      <c r="G17" s="6"/>
    </row>
    <row r="18" spans="1:7" x14ac:dyDescent="0.25">
      <c r="A18" s="9"/>
      <c r="B18" s="8"/>
      <c r="C18" s="8"/>
      <c r="D18" s="8"/>
      <c r="E18" s="6"/>
      <c r="F18" s="6"/>
      <c r="G18" s="6"/>
    </row>
    <row r="19" spans="1:7" x14ac:dyDescent="0.25">
      <c r="A19" s="9"/>
      <c r="B19" s="8"/>
      <c r="C19" s="8"/>
      <c r="D19" s="8"/>
      <c r="E19" s="6"/>
      <c r="F19" s="6"/>
      <c r="G19" s="6"/>
    </row>
    <row r="20" spans="1:7" x14ac:dyDescent="0.25">
      <c r="A20" s="9"/>
      <c r="B20" s="8"/>
      <c r="C20" s="8"/>
      <c r="D20" s="8"/>
      <c r="E20" s="6"/>
      <c r="F20" s="6"/>
      <c r="G20" s="6"/>
    </row>
    <row r="21" spans="1:7" x14ac:dyDescent="0.25">
      <c r="A21" s="9"/>
      <c r="B21" s="8"/>
      <c r="C21" s="8"/>
      <c r="D21" s="8"/>
      <c r="E21" s="6"/>
      <c r="F21" s="6"/>
      <c r="G21" s="6"/>
    </row>
    <row r="22" spans="1:7" x14ac:dyDescent="0.25">
      <c r="A22" s="9"/>
      <c r="B22" s="8"/>
      <c r="C22" s="8"/>
      <c r="D22" s="8"/>
      <c r="E22" s="6"/>
      <c r="F22" s="6"/>
      <c r="G22" s="6"/>
    </row>
    <row r="23" spans="1:7" x14ac:dyDescent="0.25">
      <c r="A23" s="9"/>
      <c r="B23" s="8"/>
      <c r="C23" s="8"/>
      <c r="D23" s="8"/>
      <c r="E23" s="6"/>
      <c r="F23" s="6"/>
      <c r="G23" s="6"/>
    </row>
    <row r="24" spans="1:7" x14ac:dyDescent="0.25">
      <c r="A24" s="9"/>
      <c r="B24" s="8"/>
      <c r="C24" s="8"/>
      <c r="D24" s="8"/>
      <c r="E24" s="6"/>
      <c r="F24" s="6"/>
      <c r="G24" s="6"/>
    </row>
    <row r="25" spans="1:7" x14ac:dyDescent="0.25">
      <c r="A25" s="9"/>
      <c r="B25" s="8"/>
      <c r="C25" s="8"/>
      <c r="D25" s="8"/>
      <c r="E25" s="6"/>
      <c r="F25" s="6"/>
      <c r="G25" s="6"/>
    </row>
    <row r="26" spans="1:7" x14ac:dyDescent="0.25">
      <c r="A26" s="9"/>
      <c r="B26" s="8"/>
      <c r="C26" s="8"/>
      <c r="D26" s="8"/>
      <c r="E26" s="6"/>
      <c r="F26" s="6"/>
      <c r="G26" s="6"/>
    </row>
    <row r="27" spans="1:7" x14ac:dyDescent="0.25">
      <c r="A27" s="9"/>
      <c r="B27" s="8"/>
      <c r="C27" s="8"/>
      <c r="D27" s="8"/>
      <c r="E27" s="6"/>
      <c r="F27" s="6"/>
      <c r="G27" s="6"/>
    </row>
    <row r="28" spans="1:7" x14ac:dyDescent="0.25">
      <c r="A28" s="9"/>
      <c r="B28" s="8"/>
      <c r="C28" s="8"/>
      <c r="D28" s="8"/>
      <c r="E28" s="6"/>
      <c r="F28" s="6"/>
      <c r="G28" s="6"/>
    </row>
    <row r="29" spans="1:7" x14ac:dyDescent="0.25">
      <c r="A29" s="9"/>
      <c r="B29" s="8"/>
      <c r="C29" s="8"/>
      <c r="D29" s="8"/>
      <c r="E29" s="6"/>
      <c r="F29" s="6"/>
      <c r="G29" s="6"/>
    </row>
    <row r="30" spans="1:7" x14ac:dyDescent="0.25">
      <c r="A30" s="9"/>
      <c r="B30" s="8"/>
      <c r="C30" s="8"/>
      <c r="D30" s="8"/>
      <c r="E30" s="6"/>
      <c r="F30" s="6"/>
      <c r="G30" s="6"/>
    </row>
    <row r="31" spans="1:7" x14ac:dyDescent="0.25">
      <c r="A31" s="9"/>
      <c r="B31" s="8"/>
      <c r="C31" s="8"/>
      <c r="D31" s="8"/>
      <c r="E31" s="6"/>
      <c r="F31" s="6"/>
      <c r="G31" s="6"/>
    </row>
    <row r="32" spans="1:7" x14ac:dyDescent="0.25">
      <c r="A32" s="9"/>
      <c r="B32" s="8"/>
      <c r="C32" s="8"/>
      <c r="D32" s="8"/>
      <c r="E32" s="6"/>
      <c r="F32" s="6"/>
      <c r="G32" s="6"/>
    </row>
    <row r="33" spans="1:7" x14ac:dyDescent="0.25">
      <c r="A33" s="9"/>
      <c r="B33" s="8"/>
      <c r="C33" s="8"/>
      <c r="D33" s="8"/>
      <c r="E33" s="6"/>
      <c r="F33" s="6"/>
      <c r="G33" s="6"/>
    </row>
    <row r="34" spans="1:7" x14ac:dyDescent="0.25">
      <c r="A34" s="9"/>
      <c r="B34" s="8"/>
      <c r="C34" s="8"/>
      <c r="D34" s="8"/>
      <c r="E34" s="6"/>
      <c r="F34" s="6"/>
      <c r="G34" s="6"/>
    </row>
    <row r="35" spans="1:7" x14ac:dyDescent="0.25">
      <c r="A35" s="9"/>
      <c r="B35" s="8"/>
      <c r="C35" s="8"/>
      <c r="D35" s="8"/>
      <c r="E35" s="6"/>
      <c r="F35" s="6"/>
      <c r="G35" s="6"/>
    </row>
    <row r="36" spans="1:7" x14ac:dyDescent="0.25">
      <c r="A36" s="9"/>
      <c r="B36" s="8"/>
      <c r="C36" s="8"/>
      <c r="D36" s="8"/>
      <c r="E36" s="6"/>
      <c r="F36" s="6"/>
      <c r="G36" s="6"/>
    </row>
    <row r="37" spans="1:7" x14ac:dyDescent="0.25">
      <c r="A37" s="9"/>
      <c r="B37" s="8"/>
      <c r="C37" s="8"/>
      <c r="D37" s="8"/>
      <c r="E37" s="6"/>
      <c r="F37" s="6"/>
      <c r="G37" s="6"/>
    </row>
    <row r="38" spans="1:7" x14ac:dyDescent="0.25">
      <c r="A38" s="9"/>
      <c r="B38" s="8"/>
      <c r="C38" s="8"/>
      <c r="D38" s="8"/>
      <c r="E38" s="6"/>
      <c r="F38" s="6"/>
      <c r="G38" s="6"/>
    </row>
    <row r="39" spans="1:7" x14ac:dyDescent="0.25">
      <c r="A39" s="9"/>
      <c r="B39" s="8"/>
      <c r="C39" s="8"/>
      <c r="D39" s="8"/>
      <c r="E39" s="6"/>
      <c r="F39" s="6"/>
      <c r="G39" s="6"/>
    </row>
    <row r="40" spans="1:7" x14ac:dyDescent="0.25">
      <c r="A40" s="9"/>
      <c r="B40" s="8"/>
      <c r="C40" s="8"/>
      <c r="D40" s="8"/>
      <c r="E40" s="6"/>
      <c r="F40" s="6"/>
      <c r="G40" s="6"/>
    </row>
    <row r="41" spans="1:7" x14ac:dyDescent="0.25">
      <c r="A41" s="9"/>
      <c r="B41" s="8"/>
      <c r="C41" s="8"/>
      <c r="D41" s="8"/>
      <c r="E41" s="6"/>
      <c r="F41" s="6"/>
      <c r="G41" s="6"/>
    </row>
    <row r="42" spans="1:7" x14ac:dyDescent="0.25">
      <c r="A42" s="9"/>
      <c r="B42" s="8"/>
      <c r="C42" s="8"/>
      <c r="D42" s="8"/>
      <c r="E42" s="6"/>
      <c r="F42" s="6"/>
      <c r="G42" s="6"/>
    </row>
    <row r="43" spans="1:7" x14ac:dyDescent="0.25">
      <c r="A43" s="9"/>
      <c r="B43" s="8"/>
      <c r="C43" s="8"/>
      <c r="D43" s="8"/>
      <c r="E43" s="6"/>
      <c r="F43" s="6"/>
      <c r="G43" s="6"/>
    </row>
    <row r="44" spans="1:7" x14ac:dyDescent="0.25">
      <c r="A44" s="9"/>
      <c r="B44" s="8"/>
      <c r="C44" s="8"/>
      <c r="D44" s="8"/>
      <c r="E44" s="6"/>
      <c r="F44" s="6"/>
      <c r="G44" s="6"/>
    </row>
    <row r="45" spans="1:7" x14ac:dyDescent="0.25">
      <c r="A45" s="9"/>
      <c r="B45" s="8"/>
      <c r="C45" s="8"/>
      <c r="D45" s="8"/>
      <c r="E45" s="6"/>
      <c r="F45" s="6"/>
      <c r="G45" s="6"/>
    </row>
    <row r="46" spans="1:7" x14ac:dyDescent="0.25">
      <c r="A46" s="9"/>
      <c r="B46" s="8"/>
      <c r="C46" s="8"/>
      <c r="D46" s="8"/>
      <c r="E46" s="6"/>
      <c r="F46" s="6"/>
      <c r="G46" s="6"/>
    </row>
    <row r="47" spans="1:7" x14ac:dyDescent="0.25">
      <c r="A47" s="9"/>
      <c r="B47" s="8"/>
      <c r="C47" s="8"/>
      <c r="D47" s="8"/>
      <c r="E47" s="6"/>
      <c r="F47" s="6"/>
      <c r="G47" s="6"/>
    </row>
    <row r="48" spans="1:7" x14ac:dyDescent="0.25">
      <c r="A48" s="9"/>
      <c r="B48" s="8"/>
      <c r="C48" s="8"/>
      <c r="D48" s="8"/>
      <c r="E48" s="6"/>
      <c r="F48" s="6"/>
      <c r="G48" s="6"/>
    </row>
    <row r="49" spans="1:7" x14ac:dyDescent="0.25">
      <c r="A49" s="9"/>
      <c r="B49" s="8"/>
      <c r="C49" s="8"/>
      <c r="D49" s="8"/>
      <c r="E49" s="6"/>
      <c r="F49" s="6"/>
      <c r="G49" s="6"/>
    </row>
    <row r="50" spans="1:7" x14ac:dyDescent="0.25">
      <c r="A50" s="9"/>
      <c r="B50" s="8"/>
      <c r="C50" s="8"/>
      <c r="D50" s="8"/>
      <c r="E50" s="6"/>
      <c r="F50" s="6"/>
      <c r="G50" s="6"/>
    </row>
    <row r="51" spans="1:7" x14ac:dyDescent="0.25">
      <c r="A51" s="9"/>
      <c r="B51" s="8"/>
      <c r="C51" s="8"/>
      <c r="D51" s="8"/>
      <c r="E51" s="6"/>
      <c r="F51" s="6"/>
      <c r="G51" s="6"/>
    </row>
    <row r="52" spans="1:7" x14ac:dyDescent="0.25">
      <c r="A52" s="9"/>
      <c r="B52" s="8"/>
      <c r="C52" s="8"/>
      <c r="D52" s="8"/>
      <c r="E52" s="6"/>
      <c r="F52" s="6"/>
      <c r="G52" s="6"/>
    </row>
    <row r="53" spans="1:7" x14ac:dyDescent="0.25">
      <c r="A53" s="9"/>
      <c r="B53" s="8"/>
      <c r="C53" s="8"/>
      <c r="D53" s="8"/>
      <c r="E53" s="6"/>
      <c r="F53" s="6"/>
      <c r="G53" s="6"/>
    </row>
    <row r="54" spans="1:7" x14ac:dyDescent="0.25">
      <c r="A54" s="9"/>
      <c r="B54" s="8"/>
      <c r="C54" s="8"/>
      <c r="D54" s="8"/>
      <c r="E54" s="6"/>
      <c r="F54" s="6"/>
      <c r="G54" s="6"/>
    </row>
    <row r="55" spans="1:7" x14ac:dyDescent="0.25">
      <c r="A55" s="9"/>
      <c r="B55" s="8"/>
      <c r="C55" s="8"/>
      <c r="D55" s="8"/>
      <c r="E55" s="6"/>
      <c r="F55" s="6"/>
      <c r="G55" s="6"/>
    </row>
    <row r="56" spans="1:7" x14ac:dyDescent="0.25">
      <c r="A56" s="9"/>
      <c r="B56" s="8"/>
      <c r="C56" s="8"/>
      <c r="D56" s="8"/>
      <c r="E56" s="6"/>
      <c r="F56" s="6"/>
      <c r="G56" s="6"/>
    </row>
    <row r="57" spans="1:7" x14ac:dyDescent="0.25">
      <c r="A57" s="9"/>
      <c r="B57" s="8"/>
      <c r="C57" s="8"/>
      <c r="D57" s="8"/>
      <c r="E57" s="6"/>
      <c r="F57" s="6"/>
      <c r="G57" s="6"/>
    </row>
    <row r="58" spans="1:7" x14ac:dyDescent="0.25">
      <c r="A58" s="9"/>
      <c r="B58" s="8"/>
      <c r="C58" s="8"/>
      <c r="D58" s="8"/>
      <c r="E58" s="6"/>
      <c r="F58" s="6"/>
      <c r="G58" s="6"/>
    </row>
    <row r="59" spans="1:7" x14ac:dyDescent="0.25">
      <c r="A59" s="9"/>
      <c r="B59" s="8"/>
      <c r="C59" s="8"/>
      <c r="D59" s="8"/>
      <c r="E59" s="6"/>
      <c r="F59" s="6"/>
      <c r="G59" s="6"/>
    </row>
    <row r="60" spans="1:7" x14ac:dyDescent="0.25">
      <c r="A60" s="9"/>
      <c r="B60" s="8"/>
      <c r="C60" s="8"/>
      <c r="D60" s="8"/>
      <c r="E60" s="6"/>
      <c r="F60" s="6"/>
      <c r="G60" s="6"/>
    </row>
    <row r="61" spans="1:7" x14ac:dyDescent="0.25">
      <c r="A61" s="9"/>
      <c r="B61" s="8"/>
      <c r="C61" s="8"/>
      <c r="D61" s="8"/>
      <c r="E61" s="6"/>
      <c r="F61" s="6"/>
      <c r="G61" s="6"/>
    </row>
    <row r="62" spans="1:7" x14ac:dyDescent="0.25">
      <c r="A62" s="9"/>
      <c r="B62" s="8"/>
      <c r="C62" s="8"/>
      <c r="D62" s="8"/>
      <c r="E62" s="6"/>
      <c r="F62" s="6"/>
      <c r="G62" s="6"/>
    </row>
    <row r="63" spans="1:7" x14ac:dyDescent="0.25">
      <c r="A63" s="9"/>
      <c r="B63" s="8"/>
      <c r="C63" s="8"/>
      <c r="D63" s="8"/>
      <c r="E63" s="6"/>
      <c r="F63" s="6"/>
      <c r="G63" s="6"/>
    </row>
    <row r="64" spans="1:7" x14ac:dyDescent="0.25">
      <c r="A64" s="9"/>
      <c r="B64" s="8"/>
      <c r="C64" s="8"/>
      <c r="D64" s="8"/>
      <c r="E64" s="6"/>
      <c r="F64" s="6"/>
      <c r="G64" s="6"/>
    </row>
    <row r="65" spans="1:7" x14ac:dyDescent="0.25">
      <c r="A65" s="9"/>
      <c r="B65" s="8"/>
      <c r="C65" s="8"/>
      <c r="D65" s="8"/>
      <c r="E65" s="6"/>
      <c r="F65" s="6"/>
      <c r="G65" s="6"/>
    </row>
    <row r="66" spans="1:7" x14ac:dyDescent="0.25">
      <c r="A66" s="9"/>
      <c r="B66" s="8"/>
      <c r="C66" s="8"/>
      <c r="D66" s="8"/>
      <c r="E66" s="6"/>
      <c r="F66" s="6"/>
      <c r="G66" s="6"/>
    </row>
    <row r="67" spans="1:7" x14ac:dyDescent="0.25">
      <c r="A67" s="9"/>
      <c r="B67" s="8"/>
      <c r="C67" s="8"/>
      <c r="D67" s="8"/>
      <c r="E67" s="6"/>
      <c r="F67" s="6"/>
      <c r="G67" s="6"/>
    </row>
    <row r="68" spans="1:7" x14ac:dyDescent="0.25">
      <c r="A68" s="9"/>
      <c r="B68" s="8"/>
      <c r="C68" s="8"/>
      <c r="D68" s="8"/>
      <c r="E68" s="6"/>
      <c r="F68" s="6"/>
      <c r="G68" s="6"/>
    </row>
    <row r="69" spans="1:7" x14ac:dyDescent="0.25">
      <c r="B69" s="8"/>
      <c r="C69" s="8"/>
      <c r="D69" s="8"/>
      <c r="E69" s="6"/>
      <c r="F69" s="6"/>
      <c r="G69" s="6"/>
    </row>
    <row r="70" spans="1:7" x14ac:dyDescent="0.25">
      <c r="B70" s="8"/>
      <c r="C70" s="8"/>
      <c r="D70" s="8"/>
      <c r="E70" s="6"/>
      <c r="F70" s="6"/>
      <c r="G70" s="6"/>
    </row>
    <row r="71" spans="1:7" x14ac:dyDescent="0.25">
      <c r="B71" s="8"/>
      <c r="C71" s="8"/>
      <c r="D71" s="8"/>
      <c r="E71" s="6"/>
      <c r="F71" s="6"/>
      <c r="G71" s="6"/>
    </row>
    <row r="72" spans="1:7" x14ac:dyDescent="0.25">
      <c r="B72" s="8"/>
      <c r="C72" s="8"/>
      <c r="D72" s="8"/>
      <c r="E72" s="6"/>
      <c r="F72" s="6"/>
      <c r="G72" s="6"/>
    </row>
    <row r="73" spans="1:7" x14ac:dyDescent="0.25">
      <c r="B73" s="8"/>
      <c r="C73" s="8"/>
      <c r="D73" s="8"/>
      <c r="E73" s="6"/>
      <c r="F73" s="6"/>
      <c r="G73" s="6"/>
    </row>
    <row r="74" spans="1:7" x14ac:dyDescent="0.25">
      <c r="B74" s="8"/>
      <c r="C74" s="8"/>
      <c r="D74" s="8"/>
      <c r="E74" s="6"/>
      <c r="F74" s="6"/>
      <c r="G74" s="6"/>
    </row>
    <row r="75" spans="1:7" x14ac:dyDescent="0.25">
      <c r="B75" s="8"/>
      <c r="C75" s="8"/>
      <c r="D75" s="8"/>
      <c r="E75" s="6"/>
      <c r="F75" s="6"/>
      <c r="G75" s="6"/>
    </row>
    <row r="76" spans="1:7" x14ac:dyDescent="0.25">
      <c r="B76" s="8"/>
      <c r="C76" s="8"/>
      <c r="D76" s="8"/>
      <c r="E76" s="6"/>
      <c r="F76" s="6"/>
      <c r="G76" s="6"/>
    </row>
    <row r="77" spans="1:7" x14ac:dyDescent="0.25">
      <c r="B77" s="8"/>
      <c r="C77" s="8"/>
      <c r="D77" s="8"/>
      <c r="E77" s="6"/>
      <c r="F77" s="6"/>
      <c r="G77" s="6"/>
    </row>
    <row r="78" spans="1:7" x14ac:dyDescent="0.25">
      <c r="B78" s="8"/>
      <c r="C78" s="8"/>
      <c r="D78" s="8"/>
      <c r="E78" s="6"/>
      <c r="F78" s="6"/>
      <c r="G78" s="6"/>
    </row>
    <row r="79" spans="1:7" x14ac:dyDescent="0.25">
      <c r="B79" s="8"/>
      <c r="C79" s="8"/>
      <c r="D79" s="8"/>
      <c r="E79" s="6"/>
      <c r="F79" s="6"/>
      <c r="G79" s="6"/>
    </row>
    <row r="80" spans="1:7" x14ac:dyDescent="0.25">
      <c r="B80" s="8"/>
      <c r="C80" s="8"/>
      <c r="D80" s="8"/>
      <c r="E80" s="6"/>
      <c r="F80" s="6"/>
      <c r="G80" s="6"/>
    </row>
    <row r="81" spans="2:7" x14ac:dyDescent="0.25">
      <c r="B81" s="8"/>
      <c r="C81" s="8"/>
      <c r="D81" s="8"/>
      <c r="E81" s="6"/>
      <c r="F81" s="6"/>
      <c r="G81" s="6"/>
    </row>
    <row r="82" spans="2:7" x14ac:dyDescent="0.25">
      <c r="B82" s="8"/>
      <c r="C82" s="8"/>
      <c r="D82" s="8"/>
      <c r="E82" s="6"/>
      <c r="F82" s="6"/>
      <c r="G82" s="6"/>
    </row>
    <row r="83" spans="2:7" x14ac:dyDescent="0.25">
      <c r="B83" s="8"/>
      <c r="C83" s="8"/>
      <c r="D83" s="8"/>
      <c r="E83" s="6"/>
      <c r="F83" s="6"/>
      <c r="G83" s="6"/>
    </row>
    <row r="84" spans="2:7" x14ac:dyDescent="0.25">
      <c r="B84" s="8"/>
      <c r="C84" s="8"/>
      <c r="D84" s="8"/>
      <c r="E84" s="6"/>
      <c r="F84" s="6"/>
      <c r="G84" s="6"/>
    </row>
    <row r="85" spans="2:7" x14ac:dyDescent="0.25">
      <c r="B85" s="8"/>
      <c r="C85" s="8"/>
      <c r="D85" s="8"/>
      <c r="E85" s="6"/>
      <c r="F85" s="6"/>
      <c r="G85" s="6"/>
    </row>
    <row r="86" spans="2:7" x14ac:dyDescent="0.25">
      <c r="B86" s="8"/>
      <c r="C86" s="8"/>
      <c r="D86" s="8"/>
      <c r="E86" s="6"/>
      <c r="F86" s="6"/>
      <c r="G86" s="6"/>
    </row>
    <row r="87" spans="2:7" x14ac:dyDescent="0.25">
      <c r="B87" s="8"/>
      <c r="C87" s="8"/>
      <c r="D87" s="8"/>
      <c r="E87" s="6"/>
      <c r="F87" s="6"/>
      <c r="G87" s="6"/>
    </row>
    <row r="88" spans="2:7" x14ac:dyDescent="0.25">
      <c r="B88" s="8"/>
      <c r="C88" s="8"/>
      <c r="D88" s="8"/>
      <c r="E88" s="6"/>
      <c r="F88" s="6"/>
      <c r="G88" s="6"/>
    </row>
    <row r="89" spans="2:7" x14ac:dyDescent="0.25">
      <c r="B89" s="8"/>
      <c r="C89" s="8"/>
      <c r="D89" s="8"/>
      <c r="E89" s="6"/>
      <c r="F89" s="6"/>
      <c r="G89" s="6"/>
    </row>
    <row r="90" spans="2:7" x14ac:dyDescent="0.25">
      <c r="B90" s="8"/>
      <c r="C90" s="8"/>
      <c r="D90" s="8"/>
      <c r="E90" s="6"/>
      <c r="F90" s="6"/>
      <c r="G90" s="6"/>
    </row>
    <row r="91" spans="2:7" x14ac:dyDescent="0.25">
      <c r="B91" s="8"/>
      <c r="C91" s="8"/>
      <c r="D91" s="8"/>
      <c r="E91" s="6"/>
      <c r="F91" s="6"/>
      <c r="G91" s="6"/>
    </row>
    <row r="92" spans="2:7" x14ac:dyDescent="0.25">
      <c r="B92" s="8"/>
      <c r="C92" s="8"/>
      <c r="D92" s="8"/>
      <c r="E92" s="6"/>
      <c r="F92" s="6"/>
      <c r="G92" s="6"/>
    </row>
    <row r="93" spans="2:7" x14ac:dyDescent="0.25">
      <c r="B93" s="8"/>
      <c r="C93" s="8"/>
      <c r="D93" s="8"/>
      <c r="E93" s="6"/>
      <c r="F93" s="6"/>
      <c r="G93" s="6"/>
    </row>
    <row r="94" spans="2:7" x14ac:dyDescent="0.25">
      <c r="B94" s="8"/>
      <c r="C94" s="8"/>
      <c r="D94" s="8"/>
      <c r="E94" s="6"/>
      <c r="F94" s="6"/>
      <c r="G94" s="6"/>
    </row>
    <row r="95" spans="2:7" x14ac:dyDescent="0.25">
      <c r="B95" s="8"/>
      <c r="C95" s="8"/>
      <c r="D95" s="8"/>
      <c r="E95" s="6"/>
      <c r="F95" s="6"/>
      <c r="G95" s="6"/>
    </row>
    <row r="96" spans="2:7" x14ac:dyDescent="0.25">
      <c r="B96" s="8"/>
      <c r="C96" s="8"/>
      <c r="D96" s="8"/>
      <c r="E96" s="6"/>
      <c r="F96" s="6"/>
      <c r="G96" s="6"/>
    </row>
    <row r="97" spans="2:7" x14ac:dyDescent="0.25">
      <c r="B97" s="8"/>
      <c r="C97" s="8"/>
      <c r="D97" s="8"/>
      <c r="E97" s="6"/>
      <c r="F97" s="6"/>
      <c r="G97" s="6"/>
    </row>
    <row r="98" spans="2:7" x14ac:dyDescent="0.25">
      <c r="B98" s="8"/>
      <c r="C98" s="8"/>
      <c r="D98" s="8"/>
      <c r="E98" s="6"/>
      <c r="F98" s="6"/>
      <c r="G98" s="6"/>
    </row>
    <row r="99" spans="2:7" x14ac:dyDescent="0.25">
      <c r="B99" s="8"/>
      <c r="C99" s="8"/>
      <c r="D99" s="8"/>
      <c r="E99" s="6"/>
      <c r="F99" s="6"/>
      <c r="G99" s="6"/>
    </row>
    <row r="100" spans="2:7" x14ac:dyDescent="0.25">
      <c r="B100" s="8"/>
      <c r="C100" s="8"/>
      <c r="D100" s="8"/>
      <c r="E100" s="6"/>
      <c r="F100" s="6"/>
      <c r="G100" s="6"/>
    </row>
    <row r="101" spans="2:7" x14ac:dyDescent="0.25">
      <c r="B101" s="8"/>
      <c r="C101" s="8"/>
      <c r="D101" s="8"/>
      <c r="E101" s="6"/>
      <c r="F101" s="6"/>
      <c r="G101" s="6"/>
    </row>
    <row r="102" spans="2:7" x14ac:dyDescent="0.25">
      <c r="B102" s="8"/>
      <c r="C102" s="8"/>
      <c r="D102" s="8"/>
      <c r="E102" s="6"/>
      <c r="F102" s="6"/>
      <c r="G102" s="6"/>
    </row>
    <row r="103" spans="2:7" x14ac:dyDescent="0.25">
      <c r="B103" s="8"/>
      <c r="C103" s="8"/>
      <c r="D103" s="8"/>
      <c r="E103" s="6"/>
      <c r="F103" s="6"/>
      <c r="G103" s="6"/>
    </row>
    <row r="104" spans="2:7" x14ac:dyDescent="0.25">
      <c r="B104" s="8"/>
      <c r="C104" s="8"/>
      <c r="D104" s="8"/>
      <c r="E104" s="6"/>
      <c r="F104" s="6"/>
      <c r="G104" s="6"/>
    </row>
    <row r="105" spans="2:7" x14ac:dyDescent="0.25">
      <c r="B105" s="8"/>
      <c r="C105" s="8"/>
      <c r="D105" s="8"/>
      <c r="E105" s="6"/>
      <c r="F105" s="6"/>
      <c r="G105" s="6"/>
    </row>
    <row r="106" spans="2:7" x14ac:dyDescent="0.25">
      <c r="B106" s="8"/>
      <c r="C106" s="8"/>
      <c r="D106" s="8"/>
      <c r="E106" s="6"/>
      <c r="F106" s="6"/>
      <c r="G106" s="6"/>
    </row>
    <row r="107" spans="2:7" x14ac:dyDescent="0.25">
      <c r="B107" s="8"/>
      <c r="C107" s="8"/>
      <c r="D107" s="8"/>
      <c r="E107" s="6"/>
      <c r="F107" s="6"/>
      <c r="G107" s="6"/>
    </row>
    <row r="108" spans="2:7" x14ac:dyDescent="0.25">
      <c r="B108" s="8"/>
      <c r="C108" s="8"/>
      <c r="D108" s="8"/>
      <c r="E108" s="6"/>
      <c r="F108" s="6"/>
      <c r="G108" s="6"/>
    </row>
    <row r="109" spans="2:7" x14ac:dyDescent="0.25">
      <c r="B109" s="8"/>
      <c r="C109" s="8"/>
      <c r="D109" s="8"/>
      <c r="E109" s="6"/>
      <c r="F109" s="6"/>
      <c r="G109" s="6"/>
    </row>
    <row r="110" spans="2:7" x14ac:dyDescent="0.25">
      <c r="B110" s="8"/>
      <c r="C110" s="8"/>
      <c r="D110" s="8"/>
      <c r="E110" s="6"/>
      <c r="F110" s="6"/>
      <c r="G110" s="6"/>
    </row>
    <row r="111" spans="2:7" x14ac:dyDescent="0.25">
      <c r="B111" s="8"/>
      <c r="C111" s="8"/>
      <c r="D111" s="8"/>
      <c r="E111" s="6"/>
      <c r="F111" s="6"/>
      <c r="G111" s="6"/>
    </row>
    <row r="112" spans="2:7" x14ac:dyDescent="0.25">
      <c r="B112" s="8"/>
      <c r="C112" s="8"/>
      <c r="D112" s="8"/>
      <c r="E112" s="6"/>
      <c r="F112" s="6"/>
      <c r="G112" s="6"/>
    </row>
    <row r="113" spans="2:7" x14ac:dyDescent="0.25">
      <c r="B113" s="8"/>
      <c r="C113" s="8"/>
      <c r="D113" s="8"/>
      <c r="E113" s="6"/>
      <c r="F113" s="6"/>
      <c r="G113" s="6"/>
    </row>
    <row r="114" spans="2:7" x14ac:dyDescent="0.25">
      <c r="B114" s="8"/>
      <c r="C114" s="8"/>
      <c r="D114" s="8"/>
      <c r="E114" s="6"/>
      <c r="F114" s="6"/>
      <c r="G114" s="6"/>
    </row>
    <row r="115" spans="2:7" x14ac:dyDescent="0.25">
      <c r="B115" s="8"/>
      <c r="C115" s="8"/>
      <c r="D115" s="8"/>
      <c r="E115" s="6"/>
      <c r="F115" s="6"/>
      <c r="G115" s="6"/>
    </row>
    <row r="116" spans="2:7" x14ac:dyDescent="0.25">
      <c r="B116" s="8"/>
      <c r="C116" s="8"/>
      <c r="D116" s="8"/>
      <c r="E116" s="6"/>
      <c r="F116" s="6"/>
      <c r="G116" s="6"/>
    </row>
    <row r="117" spans="2:7" x14ac:dyDescent="0.25">
      <c r="B117" s="8"/>
      <c r="C117" s="8"/>
      <c r="D117" s="8"/>
      <c r="E117" s="6"/>
      <c r="F117" s="6"/>
      <c r="G117" s="6"/>
    </row>
    <row r="118" spans="2:7" x14ac:dyDescent="0.25">
      <c r="B118" s="8"/>
      <c r="C118" s="8"/>
      <c r="D118" s="8"/>
      <c r="E118" s="6"/>
      <c r="F118" s="6"/>
      <c r="G118" s="6"/>
    </row>
    <row r="119" spans="2:7" x14ac:dyDescent="0.25">
      <c r="B119" s="8"/>
      <c r="C119" s="8"/>
      <c r="D119" s="8"/>
      <c r="E119" s="6"/>
      <c r="F119" s="6"/>
      <c r="G119" s="6"/>
    </row>
    <row r="120" spans="2:7" x14ac:dyDescent="0.25">
      <c r="B120" s="8"/>
      <c r="C120" s="8"/>
      <c r="D120" s="8"/>
      <c r="E120" s="6"/>
      <c r="F120" s="6"/>
      <c r="G120" s="6"/>
    </row>
    <row r="121" spans="2:7" x14ac:dyDescent="0.25">
      <c r="B121" s="8"/>
      <c r="C121" s="8"/>
      <c r="D121" s="8"/>
      <c r="E121" s="6"/>
      <c r="F121" s="6"/>
      <c r="G121" s="6"/>
    </row>
    <row r="122" spans="2:7" x14ac:dyDescent="0.25">
      <c r="B122" s="8"/>
      <c r="C122" s="8"/>
      <c r="D122" s="8"/>
      <c r="E122" s="6"/>
      <c r="F122" s="6"/>
      <c r="G122" s="6"/>
    </row>
    <row r="123" spans="2:7" x14ac:dyDescent="0.25">
      <c r="B123" s="8"/>
      <c r="C123" s="8"/>
      <c r="D123" s="8"/>
      <c r="E123" s="6"/>
      <c r="F123" s="6"/>
      <c r="G123" s="6"/>
    </row>
    <row r="124" spans="2:7" x14ac:dyDescent="0.25">
      <c r="B124" s="8"/>
      <c r="C124" s="8"/>
      <c r="D124" s="8"/>
      <c r="E124" s="6"/>
      <c r="F124" s="6"/>
      <c r="G124" s="6"/>
    </row>
    <row r="125" spans="2:7" x14ac:dyDescent="0.25">
      <c r="B125" s="8"/>
      <c r="C125" s="8"/>
      <c r="D125" s="8"/>
      <c r="E125" s="6"/>
      <c r="F125" s="6"/>
      <c r="G125" s="6"/>
    </row>
    <row r="126" spans="2:7" x14ac:dyDescent="0.25">
      <c r="B126" s="8"/>
      <c r="C126" s="8"/>
      <c r="D126" s="8"/>
      <c r="E126" s="6"/>
      <c r="F126" s="6"/>
      <c r="G126" s="6"/>
    </row>
    <row r="127" spans="2:7" x14ac:dyDescent="0.25">
      <c r="B127" s="8"/>
      <c r="C127" s="8"/>
      <c r="D127" s="8"/>
      <c r="E127" s="6"/>
      <c r="F127" s="6"/>
      <c r="G127" s="6"/>
    </row>
    <row r="128" spans="2:7" x14ac:dyDescent="0.25">
      <c r="B128" s="8"/>
      <c r="C128" s="8"/>
      <c r="D128" s="8"/>
      <c r="E128" s="6"/>
      <c r="F128" s="6"/>
      <c r="G128" s="6"/>
    </row>
    <row r="129" spans="2:7" x14ac:dyDescent="0.25">
      <c r="B129" s="8"/>
      <c r="C129" s="8"/>
      <c r="D129" s="8"/>
      <c r="E129" s="6"/>
      <c r="F129" s="6"/>
      <c r="G129" s="6"/>
    </row>
    <row r="130" spans="2:7" x14ac:dyDescent="0.25">
      <c r="B130" s="8"/>
      <c r="C130" s="8"/>
      <c r="D130" s="8"/>
      <c r="E130" s="6"/>
      <c r="F130" s="6"/>
      <c r="G130" s="6"/>
    </row>
    <row r="131" spans="2:7" x14ac:dyDescent="0.25">
      <c r="B131" s="8"/>
      <c r="C131" s="8"/>
      <c r="D131" s="8"/>
      <c r="E131" s="6"/>
      <c r="F131" s="6"/>
      <c r="G131" s="6"/>
    </row>
    <row r="132" spans="2:7" x14ac:dyDescent="0.25">
      <c r="B132" s="8"/>
      <c r="C132" s="8"/>
      <c r="D132" s="8"/>
      <c r="E132" s="6"/>
      <c r="F132" s="6"/>
      <c r="G132" s="6"/>
    </row>
    <row r="133" spans="2:7" x14ac:dyDescent="0.25">
      <c r="B133" s="8"/>
      <c r="C133" s="8"/>
      <c r="D133" s="8"/>
      <c r="E133" s="6"/>
      <c r="F133" s="6"/>
      <c r="G133" s="6"/>
    </row>
    <row r="134" spans="2:7" x14ac:dyDescent="0.25">
      <c r="B134" s="8"/>
      <c r="C134" s="8"/>
      <c r="D134" s="8"/>
      <c r="E134" s="6"/>
      <c r="F134" s="6"/>
      <c r="G134" s="6"/>
    </row>
    <row r="135" spans="2:7" x14ac:dyDescent="0.25">
      <c r="B135" s="8"/>
      <c r="C135" s="8"/>
      <c r="D135" s="8"/>
      <c r="E135" s="6"/>
      <c r="F135" s="6"/>
      <c r="G135" s="6"/>
    </row>
    <row r="136" spans="2:7" x14ac:dyDescent="0.25">
      <c r="B136" s="8"/>
      <c r="C136" s="8"/>
      <c r="D136" s="8"/>
      <c r="E136" s="6"/>
      <c r="F136" s="6"/>
      <c r="G136" s="6"/>
    </row>
    <row r="137" spans="2:7" x14ac:dyDescent="0.25">
      <c r="B137" s="8"/>
      <c r="C137" s="8"/>
      <c r="D137" s="8"/>
      <c r="E137" s="6"/>
      <c r="F137" s="6"/>
      <c r="G137" s="6"/>
    </row>
    <row r="138" spans="2:7" x14ac:dyDescent="0.25">
      <c r="B138" s="8"/>
      <c r="C138" s="8"/>
      <c r="D138" s="8"/>
      <c r="E138" s="6"/>
      <c r="F138" s="6"/>
      <c r="G138" s="6"/>
    </row>
    <row r="139" spans="2:7" x14ac:dyDescent="0.25">
      <c r="B139" s="8"/>
      <c r="C139" s="8"/>
      <c r="D139" s="8"/>
      <c r="E139" s="6"/>
      <c r="F139" s="6"/>
      <c r="G139" s="6"/>
    </row>
    <row r="140" spans="2:7" x14ac:dyDescent="0.25">
      <c r="B140" s="8"/>
      <c r="C140" s="8"/>
      <c r="D140" s="8"/>
      <c r="E140" s="6"/>
      <c r="F140" s="6"/>
      <c r="G140" s="6"/>
    </row>
    <row r="141" spans="2:7" x14ac:dyDescent="0.25">
      <c r="B141" s="8"/>
      <c r="C141" s="8"/>
      <c r="D141" s="8"/>
      <c r="E141" s="6"/>
      <c r="F141" s="6"/>
      <c r="G141" s="6"/>
    </row>
    <row r="142" spans="2:7" x14ac:dyDescent="0.25">
      <c r="B142" s="8"/>
      <c r="C142" s="8"/>
      <c r="D142" s="8"/>
      <c r="E142" s="6"/>
      <c r="F142" s="6"/>
      <c r="G142" s="6"/>
    </row>
    <row r="143" spans="2:7" x14ac:dyDescent="0.25">
      <c r="B143" s="8"/>
      <c r="C143" s="8"/>
      <c r="D143" s="8"/>
      <c r="E143" s="6"/>
      <c r="F143" s="6"/>
      <c r="G143" s="6"/>
    </row>
    <row r="144" spans="2:7" x14ac:dyDescent="0.25">
      <c r="B144" s="8"/>
      <c r="C144" s="8"/>
      <c r="D144" s="8"/>
      <c r="E144" s="6"/>
      <c r="F144" s="6"/>
      <c r="G144" s="6"/>
    </row>
    <row r="145" spans="2:7" x14ac:dyDescent="0.25">
      <c r="B145" s="8"/>
      <c r="C145" s="8"/>
      <c r="D145" s="8"/>
      <c r="E145" s="6"/>
      <c r="F145" s="6"/>
      <c r="G145" s="6"/>
    </row>
    <row r="146" spans="2:7" x14ac:dyDescent="0.25">
      <c r="B146" s="8"/>
      <c r="C146" s="8"/>
      <c r="D146" s="8"/>
      <c r="E146" s="6"/>
      <c r="F146" s="6"/>
      <c r="G146" s="6"/>
    </row>
    <row r="147" spans="2:7" x14ac:dyDescent="0.25">
      <c r="B147" s="8"/>
      <c r="C147" s="8"/>
      <c r="D147" s="8"/>
      <c r="E147" s="6"/>
      <c r="F147" s="6"/>
      <c r="G147" s="6"/>
    </row>
    <row r="148" spans="2:7" x14ac:dyDescent="0.25">
      <c r="B148" s="8"/>
      <c r="C148" s="8"/>
      <c r="D148" s="8"/>
      <c r="E148" s="6"/>
      <c r="F148" s="6"/>
      <c r="G148" s="6"/>
    </row>
    <row r="149" spans="2:7" x14ac:dyDescent="0.25">
      <c r="B149" s="8"/>
      <c r="C149" s="8"/>
      <c r="D149" s="8"/>
      <c r="E149" s="6"/>
      <c r="F149" s="6"/>
      <c r="G149" s="6"/>
    </row>
    <row r="150" spans="2:7" x14ac:dyDescent="0.25">
      <c r="B150" s="8"/>
      <c r="C150" s="8"/>
      <c r="D150" s="8"/>
      <c r="E150" s="6"/>
      <c r="F150" s="6"/>
      <c r="G150" s="6"/>
    </row>
    <row r="151" spans="2:7" x14ac:dyDescent="0.25">
      <c r="B151" s="8"/>
      <c r="C151" s="8"/>
      <c r="D151" s="8"/>
      <c r="E151" s="6"/>
      <c r="F151" s="6"/>
      <c r="G151" s="6"/>
    </row>
    <row r="152" spans="2:7" x14ac:dyDescent="0.25">
      <c r="B152" s="8"/>
      <c r="C152" s="8"/>
      <c r="D152" s="8"/>
      <c r="E152" s="6"/>
      <c r="F152" s="6"/>
      <c r="G152" s="6"/>
    </row>
    <row r="153" spans="2:7" x14ac:dyDescent="0.25">
      <c r="B153" s="8"/>
      <c r="C153" s="8"/>
      <c r="D153" s="8"/>
      <c r="E153" s="6"/>
      <c r="F153" s="6"/>
      <c r="G153" s="6"/>
    </row>
    <row r="154" spans="2:7" x14ac:dyDescent="0.25">
      <c r="B154" s="8"/>
      <c r="C154" s="8"/>
      <c r="D154" s="8"/>
      <c r="E154" s="6"/>
      <c r="F154" s="6"/>
      <c r="G154" s="6"/>
    </row>
    <row r="155" spans="2:7" x14ac:dyDescent="0.25">
      <c r="B155" s="8"/>
      <c r="C155" s="8"/>
      <c r="D155" s="8"/>
      <c r="E155" s="6"/>
      <c r="F155" s="6"/>
      <c r="G155" s="6"/>
    </row>
    <row r="156" spans="2:7" x14ac:dyDescent="0.25">
      <c r="B156" s="8"/>
      <c r="C156" s="8"/>
      <c r="D156" s="8"/>
      <c r="E156" s="6"/>
      <c r="F156" s="6"/>
      <c r="G156" s="6"/>
    </row>
    <row r="157" spans="2:7" x14ac:dyDescent="0.25">
      <c r="B157" s="8"/>
      <c r="C157" s="8"/>
      <c r="D157" s="8"/>
      <c r="E157" s="6"/>
      <c r="F157" s="6"/>
      <c r="G157" s="6"/>
    </row>
    <row r="158" spans="2:7" x14ac:dyDescent="0.25">
      <c r="B158" s="8"/>
      <c r="C158" s="8"/>
      <c r="D158" s="8"/>
      <c r="E158" s="6"/>
      <c r="F158" s="6"/>
      <c r="G158" s="6"/>
    </row>
    <row r="159" spans="2:7" x14ac:dyDescent="0.25">
      <c r="B159" s="8"/>
      <c r="C159" s="8"/>
      <c r="D159" s="8"/>
      <c r="E159" s="6"/>
      <c r="F159" s="6"/>
      <c r="G159" s="6"/>
    </row>
    <row r="160" spans="2:7" x14ac:dyDescent="0.25">
      <c r="B160" s="8"/>
      <c r="C160" s="8"/>
      <c r="D160" s="8"/>
      <c r="E160" s="6"/>
      <c r="F160" s="6"/>
      <c r="G160" s="6"/>
    </row>
    <row r="161" spans="2:7" x14ac:dyDescent="0.25">
      <c r="B161" s="8"/>
      <c r="C161" s="8"/>
      <c r="D161" s="8"/>
      <c r="E161" s="6"/>
      <c r="F161" s="6"/>
      <c r="G161" s="6"/>
    </row>
    <row r="162" spans="2:7" x14ac:dyDescent="0.25">
      <c r="B162" s="8"/>
      <c r="C162" s="8"/>
      <c r="D162" s="8"/>
      <c r="E162" s="6"/>
      <c r="F162" s="6"/>
      <c r="G162" s="6"/>
    </row>
    <row r="163" spans="2:7" x14ac:dyDescent="0.25">
      <c r="B163" s="8"/>
      <c r="C163" s="8"/>
      <c r="D163" s="8"/>
      <c r="E163" s="6"/>
      <c r="F163" s="6"/>
      <c r="G163" s="6"/>
    </row>
    <row r="164" spans="2:7" x14ac:dyDescent="0.25">
      <c r="B164" s="8"/>
      <c r="C164" s="8"/>
      <c r="D164" s="8"/>
      <c r="E164" s="6"/>
      <c r="F164" s="6"/>
      <c r="G164" s="6"/>
    </row>
    <row r="165" spans="2:7" x14ac:dyDescent="0.25">
      <c r="B165" s="8"/>
      <c r="C165" s="8"/>
      <c r="D165" s="8"/>
      <c r="E165" s="6"/>
      <c r="F165" s="6"/>
      <c r="G165" s="6"/>
    </row>
    <row r="166" spans="2:7" x14ac:dyDescent="0.25">
      <c r="B166" s="8"/>
      <c r="C166" s="8"/>
      <c r="D166" s="8"/>
      <c r="E166" s="6"/>
      <c r="F166" s="6"/>
      <c r="G166" s="6"/>
    </row>
    <row r="167" spans="2:7" x14ac:dyDescent="0.25">
      <c r="B167" s="8"/>
      <c r="C167" s="8"/>
      <c r="D167" s="8"/>
      <c r="E167" s="6"/>
      <c r="F167" s="6"/>
      <c r="G167" s="6"/>
    </row>
    <row r="168" spans="2:7" x14ac:dyDescent="0.25">
      <c r="B168" s="8"/>
      <c r="C168" s="8"/>
      <c r="D168" s="8"/>
      <c r="E168" s="6"/>
      <c r="F168" s="6"/>
      <c r="G168" s="6"/>
    </row>
    <row r="169" spans="2:7" x14ac:dyDescent="0.25">
      <c r="B169" s="8"/>
      <c r="C169" s="8"/>
      <c r="D169" s="8"/>
      <c r="E169" s="6"/>
      <c r="F169" s="6"/>
      <c r="G169" s="6"/>
    </row>
    <row r="170" spans="2:7" x14ac:dyDescent="0.25">
      <c r="B170" s="8"/>
      <c r="C170" s="8"/>
      <c r="D170" s="8"/>
      <c r="E170" s="6"/>
      <c r="F170" s="6"/>
      <c r="G170" s="6"/>
    </row>
    <row r="171" spans="2:7" x14ac:dyDescent="0.25">
      <c r="B171" s="8"/>
      <c r="C171" s="8"/>
      <c r="D171" s="8"/>
      <c r="E171" s="6"/>
      <c r="F171" s="6"/>
      <c r="G171" s="6"/>
    </row>
    <row r="172" spans="2:7" x14ac:dyDescent="0.25">
      <c r="B172" s="8"/>
      <c r="C172" s="8"/>
      <c r="D172" s="8"/>
      <c r="E172" s="6"/>
      <c r="F172" s="6"/>
      <c r="G172" s="6"/>
    </row>
    <row r="173" spans="2:7" x14ac:dyDescent="0.25">
      <c r="B173" s="8"/>
      <c r="C173" s="8"/>
      <c r="D173" s="8"/>
      <c r="E173" s="6"/>
      <c r="F173" s="6"/>
      <c r="G173" s="6"/>
    </row>
    <row r="174" spans="2:7" x14ac:dyDescent="0.25">
      <c r="B174" s="8"/>
      <c r="C174" s="8"/>
      <c r="D174" s="8"/>
      <c r="E174" s="6"/>
      <c r="F174" s="6"/>
      <c r="G174" s="6"/>
    </row>
    <row r="175" spans="2:7" x14ac:dyDescent="0.25">
      <c r="B175" s="8"/>
      <c r="C175" s="8"/>
      <c r="D175" s="8"/>
      <c r="E175" s="6"/>
      <c r="F175" s="6"/>
      <c r="G175" s="6"/>
    </row>
    <row r="176" spans="2:7" x14ac:dyDescent="0.25">
      <c r="B176" s="8"/>
      <c r="C176" s="8"/>
      <c r="D176" s="8"/>
      <c r="E176" s="6"/>
      <c r="F176" s="6"/>
      <c r="G176" s="6"/>
    </row>
    <row r="177" spans="2:7" x14ac:dyDescent="0.25">
      <c r="B177" s="8"/>
      <c r="C177" s="8"/>
      <c r="D177" s="8"/>
      <c r="E177" s="6"/>
      <c r="F177" s="6"/>
      <c r="G177" s="6"/>
    </row>
    <row r="178" spans="2:7" x14ac:dyDescent="0.25">
      <c r="B178" s="8"/>
      <c r="C178" s="8"/>
      <c r="D178" s="8"/>
      <c r="E178" s="6"/>
      <c r="F178" s="6"/>
      <c r="G178" s="6"/>
    </row>
    <row r="179" spans="2:7" x14ac:dyDescent="0.25">
      <c r="B179" s="8"/>
      <c r="C179" s="8"/>
      <c r="D179" s="8"/>
      <c r="E179" s="6"/>
      <c r="F179" s="6"/>
      <c r="G179" s="6"/>
    </row>
    <row r="180" spans="2:7" x14ac:dyDescent="0.25">
      <c r="B180" s="8"/>
      <c r="C180" s="8"/>
      <c r="D180" s="8"/>
      <c r="E180" s="6"/>
      <c r="F180" s="6"/>
      <c r="G180" s="6"/>
    </row>
    <row r="181" spans="2:7" x14ac:dyDescent="0.25">
      <c r="B181" s="8"/>
      <c r="C181" s="8"/>
      <c r="D181" s="8"/>
      <c r="E181" s="6"/>
      <c r="F181" s="6"/>
      <c r="G181" s="6"/>
    </row>
    <row r="182" spans="2:7" x14ac:dyDescent="0.25">
      <c r="B182" s="8"/>
      <c r="C182" s="8"/>
      <c r="D182" s="8"/>
      <c r="E182" s="6"/>
      <c r="F182" s="6"/>
      <c r="G182" s="6"/>
    </row>
    <row r="183" spans="2:7" x14ac:dyDescent="0.25">
      <c r="B183" s="8"/>
      <c r="C183" s="8"/>
      <c r="D183" s="8"/>
      <c r="E183" s="6"/>
      <c r="F183" s="6"/>
      <c r="G183" s="6"/>
    </row>
    <row r="184" spans="2:7" x14ac:dyDescent="0.25">
      <c r="B184" s="8"/>
      <c r="C184" s="8"/>
      <c r="D184" s="8"/>
      <c r="E184" s="6"/>
      <c r="F184" s="6"/>
      <c r="G184" s="6"/>
    </row>
    <row r="185" spans="2:7" x14ac:dyDescent="0.25">
      <c r="B185" s="8"/>
      <c r="C185" s="8"/>
      <c r="D185" s="8"/>
      <c r="E185" s="6"/>
      <c r="F185" s="6"/>
      <c r="G185" s="6"/>
    </row>
    <row r="186" spans="2:7" x14ac:dyDescent="0.25">
      <c r="B186" s="8"/>
      <c r="C186" s="8"/>
      <c r="D186" s="8"/>
      <c r="E186" s="6"/>
      <c r="F186" s="6"/>
      <c r="G186" s="6"/>
    </row>
    <row r="187" spans="2:7" x14ac:dyDescent="0.25">
      <c r="B187" s="8"/>
      <c r="C187" s="8"/>
      <c r="D187" s="8"/>
      <c r="E187" s="6"/>
      <c r="F187" s="6"/>
      <c r="G187" s="6"/>
    </row>
    <row r="188" spans="2:7" x14ac:dyDescent="0.25">
      <c r="B188" s="8"/>
      <c r="C188" s="8"/>
      <c r="D188" s="8"/>
      <c r="E188" s="6"/>
      <c r="F188" s="6"/>
      <c r="G188" s="6"/>
    </row>
    <row r="189" spans="2:7" x14ac:dyDescent="0.25">
      <c r="B189" s="8"/>
      <c r="C189" s="8"/>
      <c r="D189" s="8"/>
      <c r="E189" s="6"/>
      <c r="F189" s="6"/>
      <c r="G189" s="6"/>
    </row>
    <row r="190" spans="2:7" x14ac:dyDescent="0.25">
      <c r="B190" s="8"/>
      <c r="C190" s="8"/>
      <c r="D190" s="8"/>
      <c r="E190" s="6"/>
      <c r="F190" s="6"/>
      <c r="G190" s="6"/>
    </row>
    <row r="191" spans="2:7" x14ac:dyDescent="0.25">
      <c r="B191" s="8"/>
      <c r="C191" s="8"/>
      <c r="D191" s="8"/>
      <c r="E191" s="6"/>
      <c r="F191" s="6"/>
      <c r="G191" s="6"/>
    </row>
    <row r="192" spans="2:7" x14ac:dyDescent="0.25">
      <c r="B192" s="8"/>
      <c r="C192" s="8"/>
      <c r="D192" s="8"/>
      <c r="E192" s="6"/>
      <c r="F192" s="6"/>
      <c r="G192" s="6"/>
    </row>
    <row r="193" spans="2:7" x14ac:dyDescent="0.25">
      <c r="B193" s="8"/>
      <c r="C193" s="8"/>
      <c r="D193" s="8"/>
      <c r="E193" s="6"/>
      <c r="F193" s="6"/>
      <c r="G193" s="6"/>
    </row>
    <row r="194" spans="2:7" x14ac:dyDescent="0.25">
      <c r="B194" s="8"/>
      <c r="C194" s="8"/>
      <c r="D194" s="8"/>
      <c r="E194" s="6"/>
      <c r="F194" s="6"/>
      <c r="G194" s="6"/>
    </row>
    <row r="195" spans="2:7" x14ac:dyDescent="0.25">
      <c r="B195" s="8"/>
      <c r="C195" s="8"/>
      <c r="D195" s="8"/>
      <c r="E195" s="6"/>
      <c r="F195" s="6"/>
      <c r="G195" s="6"/>
    </row>
    <row r="196" spans="2:7" x14ac:dyDescent="0.25">
      <c r="B196" s="8"/>
      <c r="C196" s="8"/>
      <c r="D196" s="8"/>
      <c r="E196" s="6"/>
      <c r="F196" s="6"/>
      <c r="G196" s="6"/>
    </row>
    <row r="197" spans="2:7" x14ac:dyDescent="0.25">
      <c r="B197" s="8"/>
      <c r="C197" s="8"/>
      <c r="D197" s="8"/>
      <c r="E197" s="6"/>
      <c r="F197" s="6"/>
      <c r="G197" s="6"/>
    </row>
    <row r="198" spans="2:7" x14ac:dyDescent="0.25">
      <c r="B198" s="8"/>
      <c r="C198" s="8"/>
      <c r="D198" s="8"/>
      <c r="E198" s="6"/>
      <c r="F198" s="6"/>
      <c r="G198" s="6"/>
    </row>
    <row r="199" spans="2:7" x14ac:dyDescent="0.25">
      <c r="B199" s="8"/>
      <c r="C199" s="8"/>
      <c r="D199" s="8"/>
      <c r="E199" s="6"/>
      <c r="F199" s="6"/>
      <c r="G199" s="6"/>
    </row>
    <row r="200" spans="2:7" x14ac:dyDescent="0.25">
      <c r="B200" s="8"/>
      <c r="C200" s="8"/>
      <c r="D200" s="8"/>
      <c r="E200" s="6"/>
      <c r="F200" s="6"/>
      <c r="G200" s="6"/>
    </row>
    <row r="201" spans="2:7" x14ac:dyDescent="0.25">
      <c r="B201" s="8"/>
      <c r="C201" s="8"/>
      <c r="D201" s="8"/>
      <c r="E201" s="6"/>
      <c r="F201" s="6"/>
      <c r="G201" s="6"/>
    </row>
    <row r="202" spans="2:7" x14ac:dyDescent="0.25">
      <c r="B202" s="8"/>
      <c r="C202" s="8"/>
      <c r="D202" s="8"/>
      <c r="E202" s="6"/>
      <c r="F202" s="6"/>
      <c r="G202" s="6"/>
    </row>
    <row r="203" spans="2:7" x14ac:dyDescent="0.25">
      <c r="B203" s="8"/>
      <c r="C203" s="8"/>
      <c r="D203" s="8"/>
      <c r="E203" s="6"/>
      <c r="F203" s="6"/>
      <c r="G203" s="6"/>
    </row>
    <row r="204" spans="2:7" x14ac:dyDescent="0.25">
      <c r="B204" s="8"/>
      <c r="C204" s="8"/>
      <c r="D204" s="8"/>
      <c r="E204" s="6"/>
      <c r="F204" s="6"/>
      <c r="G204" s="6"/>
    </row>
    <row r="205" spans="2:7" x14ac:dyDescent="0.25">
      <c r="B205" s="8"/>
      <c r="C205" s="8"/>
      <c r="D205" s="8"/>
      <c r="E205" s="6"/>
      <c r="F205" s="6"/>
      <c r="G205" s="6"/>
    </row>
    <row r="206" spans="2:7" x14ac:dyDescent="0.25">
      <c r="B206" s="8"/>
      <c r="C206" s="8"/>
      <c r="D206" s="8"/>
      <c r="E206" s="6"/>
      <c r="F206" s="6"/>
      <c r="G206" s="6"/>
    </row>
    <row r="207" spans="2:7" x14ac:dyDescent="0.25">
      <c r="B207" s="8"/>
      <c r="C207" s="8"/>
      <c r="D207" s="8"/>
      <c r="E207" s="6"/>
      <c r="F207" s="6"/>
      <c r="G207" s="6"/>
    </row>
    <row r="208" spans="2:7" x14ac:dyDescent="0.25">
      <c r="B208" s="8"/>
      <c r="C208" s="8"/>
      <c r="D208" s="8"/>
      <c r="E208" s="6"/>
      <c r="F208" s="6"/>
      <c r="G208" s="6"/>
    </row>
    <row r="209" spans="2:7" x14ac:dyDescent="0.25">
      <c r="B209" s="8"/>
      <c r="C209" s="8"/>
      <c r="D209" s="8"/>
      <c r="E209" s="6"/>
      <c r="F209" s="6"/>
      <c r="G209" s="6"/>
    </row>
    <row r="210" spans="2:7" x14ac:dyDescent="0.25">
      <c r="B210" s="8"/>
      <c r="C210" s="8"/>
      <c r="D210" s="8"/>
      <c r="E210" s="6"/>
      <c r="F210" s="6"/>
      <c r="G210" s="6"/>
    </row>
    <row r="211" spans="2:7" x14ac:dyDescent="0.25">
      <c r="B211" s="8"/>
      <c r="C211" s="8"/>
      <c r="D211" s="8"/>
      <c r="E211" s="6"/>
      <c r="F211" s="6"/>
      <c r="G211" s="6"/>
    </row>
    <row r="212" spans="2:7" x14ac:dyDescent="0.25">
      <c r="B212" s="8"/>
      <c r="C212" s="8"/>
      <c r="D212" s="8"/>
      <c r="E212" s="6"/>
      <c r="F212" s="6"/>
      <c r="G212" s="6"/>
    </row>
    <row r="213" spans="2:7" x14ac:dyDescent="0.25">
      <c r="B213" s="8"/>
      <c r="C213" s="8"/>
      <c r="D213" s="8"/>
      <c r="E213" s="6"/>
      <c r="F213" s="6"/>
      <c r="G213" s="6"/>
    </row>
    <row r="214" spans="2:7" x14ac:dyDescent="0.25">
      <c r="B214" s="8"/>
      <c r="C214" s="8"/>
      <c r="D214" s="8"/>
      <c r="E214" s="6"/>
      <c r="F214" s="6"/>
      <c r="G214" s="6"/>
    </row>
    <row r="215" spans="2:7" x14ac:dyDescent="0.25">
      <c r="B215" s="8"/>
      <c r="C215" s="8"/>
      <c r="D215" s="8"/>
      <c r="E215" s="6"/>
      <c r="F215" s="6"/>
      <c r="G215" s="6"/>
    </row>
    <row r="216" spans="2:7" x14ac:dyDescent="0.25">
      <c r="B216" s="8"/>
      <c r="C216" s="8"/>
      <c r="D216" s="8"/>
      <c r="E216" s="6"/>
      <c r="F216" s="6"/>
      <c r="G216" s="6"/>
    </row>
    <row r="217" spans="2:7" x14ac:dyDescent="0.25">
      <c r="B217" s="8"/>
      <c r="C217" s="8"/>
      <c r="D217" s="8"/>
      <c r="E217" s="6"/>
      <c r="F217" s="6"/>
      <c r="G217" s="6"/>
    </row>
    <row r="218" spans="2:7" x14ac:dyDescent="0.25">
      <c r="B218" s="8"/>
      <c r="C218" s="8"/>
      <c r="D218" s="8"/>
      <c r="E218" s="6"/>
      <c r="F218" s="6"/>
      <c r="G218" s="6"/>
    </row>
    <row r="219" spans="2:7" x14ac:dyDescent="0.25">
      <c r="B219" s="8"/>
      <c r="C219" s="8"/>
      <c r="D219" s="8"/>
      <c r="E219" s="6"/>
      <c r="F219" s="6"/>
      <c r="G219" s="6"/>
    </row>
    <row r="220" spans="2:7" x14ac:dyDescent="0.25">
      <c r="B220" s="8"/>
      <c r="C220" s="8"/>
      <c r="D220" s="8"/>
      <c r="E220" s="6"/>
      <c r="F220" s="6"/>
      <c r="G220" s="6"/>
    </row>
    <row r="221" spans="2:7" x14ac:dyDescent="0.25">
      <c r="B221" s="8"/>
      <c r="C221" s="8"/>
      <c r="D221" s="8"/>
      <c r="E221" s="6"/>
      <c r="F221" s="6"/>
      <c r="G221" s="6"/>
    </row>
    <row r="222" spans="2:7" x14ac:dyDescent="0.25">
      <c r="B222" s="8"/>
      <c r="C222" s="8"/>
      <c r="D222" s="8"/>
      <c r="E222" s="6"/>
      <c r="F222" s="6"/>
      <c r="G222" s="6"/>
    </row>
    <row r="223" spans="2:7" x14ac:dyDescent="0.25">
      <c r="B223" s="8"/>
      <c r="C223" s="8"/>
      <c r="D223" s="8"/>
      <c r="E223" s="6"/>
      <c r="F223" s="6"/>
      <c r="G223" s="6"/>
    </row>
    <row r="224" spans="2:7" x14ac:dyDescent="0.25">
      <c r="B224" s="8"/>
      <c r="C224" s="8"/>
      <c r="D224" s="8"/>
      <c r="E224" s="6"/>
      <c r="F224" s="6"/>
      <c r="G224" s="6"/>
    </row>
    <row r="225" spans="2:7" x14ac:dyDescent="0.25">
      <c r="B225" s="8"/>
      <c r="C225" s="8"/>
      <c r="D225" s="8"/>
      <c r="E225" s="6"/>
      <c r="F225" s="6"/>
      <c r="G225" s="6"/>
    </row>
    <row r="226" spans="2:7" x14ac:dyDescent="0.25">
      <c r="B226" s="8"/>
      <c r="C226" s="8"/>
      <c r="D226" s="8"/>
      <c r="E226" s="6"/>
      <c r="F226" s="6"/>
      <c r="G226" s="6"/>
    </row>
    <row r="227" spans="2:7" x14ac:dyDescent="0.25">
      <c r="B227" s="8"/>
      <c r="C227" s="8"/>
      <c r="D227" s="8"/>
      <c r="E227" s="6"/>
      <c r="F227" s="6"/>
      <c r="G227" s="6"/>
    </row>
    <row r="228" spans="2:7" x14ac:dyDescent="0.25">
      <c r="B228" s="8"/>
      <c r="C228" s="8"/>
      <c r="D228" s="8"/>
      <c r="E228" s="6"/>
      <c r="F228" s="6"/>
      <c r="G228" s="6"/>
    </row>
    <row r="229" spans="2:7" x14ac:dyDescent="0.25">
      <c r="B229" s="8"/>
      <c r="C229" s="8"/>
      <c r="D229" s="8"/>
      <c r="E229" s="6"/>
      <c r="F229" s="6"/>
      <c r="G229" s="6"/>
    </row>
    <row r="230" spans="2:7" x14ac:dyDescent="0.25">
      <c r="B230" s="8"/>
      <c r="C230" s="8"/>
      <c r="D230" s="8"/>
      <c r="E230" s="6"/>
      <c r="F230" s="6"/>
      <c r="G230" s="6"/>
    </row>
    <row r="231" spans="2:7" x14ac:dyDescent="0.25">
      <c r="E231" s="6"/>
      <c r="F231" s="6"/>
      <c r="G231" s="6"/>
    </row>
    <row r="232" spans="2:7" x14ac:dyDescent="0.25">
      <c r="E232" s="6"/>
      <c r="F232" s="6"/>
      <c r="G232" s="6"/>
    </row>
    <row r="233" spans="2:7" x14ac:dyDescent="0.25">
      <c r="E233" s="6"/>
      <c r="F233" s="6"/>
      <c r="G233" s="6"/>
    </row>
    <row r="234" spans="2:7" x14ac:dyDescent="0.25">
      <c r="E234" s="6"/>
      <c r="F234" s="6"/>
      <c r="G234" s="6"/>
    </row>
    <row r="235" spans="2:7" x14ac:dyDescent="0.25">
      <c r="E235" s="6"/>
      <c r="F235" s="6"/>
      <c r="G235" s="6"/>
    </row>
    <row r="236" spans="2:7" x14ac:dyDescent="0.25">
      <c r="E236" s="6"/>
      <c r="F236" s="6"/>
      <c r="G236" s="6"/>
    </row>
    <row r="237" spans="2:7" x14ac:dyDescent="0.25">
      <c r="E237" s="6"/>
      <c r="F237" s="6"/>
      <c r="G237" s="6"/>
    </row>
    <row r="238" spans="2:7" x14ac:dyDescent="0.25">
      <c r="E238" s="6"/>
      <c r="F238" s="6"/>
      <c r="G238" s="6"/>
    </row>
    <row r="239" spans="2:7" x14ac:dyDescent="0.25">
      <c r="E239" s="6"/>
      <c r="F239" s="6"/>
      <c r="G239" s="6"/>
    </row>
    <row r="240" spans="2:7" x14ac:dyDescent="0.25">
      <c r="E240" s="6"/>
      <c r="F240" s="6"/>
      <c r="G240" s="6"/>
    </row>
    <row r="241" spans="5:7" x14ac:dyDescent="0.25">
      <c r="E241" s="6"/>
      <c r="F241" s="6"/>
      <c r="G241" s="6"/>
    </row>
    <row r="242" spans="5:7" x14ac:dyDescent="0.25">
      <c r="E242" s="6"/>
      <c r="F242" s="6"/>
      <c r="G242" s="6"/>
    </row>
    <row r="243" spans="5:7" x14ac:dyDescent="0.25">
      <c r="E243" s="6"/>
      <c r="F243" s="6"/>
      <c r="G243" s="6"/>
    </row>
    <row r="244" spans="5:7" x14ac:dyDescent="0.25">
      <c r="E244" s="6"/>
      <c r="F244" s="6"/>
      <c r="G244" s="6"/>
    </row>
    <row r="245" spans="5:7" x14ac:dyDescent="0.25">
      <c r="E245" s="6"/>
      <c r="F245" s="6"/>
      <c r="G245" s="6"/>
    </row>
    <row r="246" spans="5:7" x14ac:dyDescent="0.25">
      <c r="E246" s="6"/>
      <c r="F246" s="6"/>
      <c r="G246" s="6"/>
    </row>
    <row r="247" spans="5:7" x14ac:dyDescent="0.25">
      <c r="E247" s="6"/>
      <c r="F247" s="6"/>
      <c r="G247" s="6"/>
    </row>
    <row r="248" spans="5:7" x14ac:dyDescent="0.25">
      <c r="E248" s="6"/>
      <c r="F248" s="6"/>
      <c r="G248" s="6"/>
    </row>
    <row r="249" spans="5:7" x14ac:dyDescent="0.25">
      <c r="E249" s="6"/>
      <c r="F249" s="6"/>
      <c r="G249" s="6"/>
    </row>
  </sheetData>
  <mergeCells count="1">
    <mergeCell ref="A1:G1"/>
  </mergeCells>
  <pageMargins left="0.7" right="0.7" top="0.75" bottom="0.75" header="0.3" footer="0.3"/>
  <pageSetup orientation="portrait"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4"/>
  <dimension ref="A1:P100"/>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7.140625" customWidth="1"/>
    <col min="8" max="8" width="6.42578125" bestFit="1" customWidth="1"/>
    <col min="9" max="9" width="24.28515625" customWidth="1"/>
    <col min="10" max="10" width="6.42578125" bestFit="1" customWidth="1"/>
    <col min="11" max="11" width="20" bestFit="1" customWidth="1"/>
    <col min="12" max="12" width="6.42578125" bestFit="1" customWidth="1"/>
    <col min="13" max="13" width="25.140625" customWidth="1"/>
    <col min="14" max="14" width="6.42578125" bestFit="1" customWidth="1"/>
    <col min="15" max="15" width="21.140625" bestFit="1" customWidth="1"/>
    <col min="16" max="16" width="26.42578125" customWidth="1"/>
  </cols>
  <sheetData>
    <row r="1" spans="1:16" ht="29.25" customHeight="1" thickBot="1" x14ac:dyDescent="0.35">
      <c r="A1" s="56" t="s">
        <v>117</v>
      </c>
      <c r="B1" s="56"/>
      <c r="C1" s="56"/>
      <c r="D1" s="56"/>
      <c r="E1" s="56"/>
      <c r="F1" s="56"/>
      <c r="G1" s="56"/>
    </row>
    <row r="2" spans="1:16" ht="45" customHeight="1"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c r="P2" s="1" t="s">
        <v>33</v>
      </c>
    </row>
    <row r="3" spans="1:16" ht="409.5" customHeight="1" x14ac:dyDescent="0.25">
      <c r="A3" s="9">
        <v>41730</v>
      </c>
      <c r="B3" s="8" t="s">
        <v>231</v>
      </c>
      <c r="C3" s="8" t="s">
        <v>577</v>
      </c>
      <c r="D3" s="8" t="s">
        <v>172</v>
      </c>
      <c r="E3" s="6" t="s">
        <v>634</v>
      </c>
      <c r="F3" s="6" t="s">
        <v>1809</v>
      </c>
      <c r="G3" s="6" t="s">
        <v>1820</v>
      </c>
      <c r="I3" s="6" t="s">
        <v>1821</v>
      </c>
      <c r="M3" s="6" t="s">
        <v>1830</v>
      </c>
      <c r="O3" s="6" t="s">
        <v>1831</v>
      </c>
      <c r="P3" s="6" t="s">
        <v>1834</v>
      </c>
    </row>
    <row r="4" spans="1:16" ht="180" x14ac:dyDescent="0.25">
      <c r="A4" s="9">
        <v>41730</v>
      </c>
      <c r="B4" s="8" t="s">
        <v>231</v>
      </c>
      <c r="C4" s="8" t="s">
        <v>577</v>
      </c>
      <c r="D4" s="8" t="s">
        <v>168</v>
      </c>
      <c r="E4" s="6" t="s">
        <v>1811</v>
      </c>
      <c r="F4" s="6" t="s">
        <v>1810</v>
      </c>
      <c r="G4" s="6" t="s">
        <v>1823</v>
      </c>
      <c r="I4" s="6" t="s">
        <v>1822</v>
      </c>
    </row>
    <row r="5" spans="1:16" ht="270" x14ac:dyDescent="0.25">
      <c r="A5" s="9">
        <v>41730</v>
      </c>
      <c r="B5" s="8" t="s">
        <v>231</v>
      </c>
      <c r="C5" s="8" t="s">
        <v>577</v>
      </c>
      <c r="D5" s="8" t="s">
        <v>168</v>
      </c>
      <c r="E5" s="6" t="s">
        <v>1813</v>
      </c>
      <c r="F5" s="6" t="s">
        <v>1812</v>
      </c>
      <c r="G5" s="6" t="s">
        <v>1824</v>
      </c>
      <c r="I5" s="6" t="s">
        <v>1825</v>
      </c>
    </row>
    <row r="6" spans="1:16" ht="75" x14ac:dyDescent="0.25">
      <c r="A6" s="9">
        <v>41730</v>
      </c>
      <c r="B6" s="8" t="s">
        <v>231</v>
      </c>
      <c r="C6" s="8" t="s">
        <v>577</v>
      </c>
      <c r="D6" s="8" t="s">
        <v>168</v>
      </c>
      <c r="E6" s="6" t="s">
        <v>1815</v>
      </c>
      <c r="F6" s="6" t="s">
        <v>1814</v>
      </c>
      <c r="G6" s="6" t="s">
        <v>1826</v>
      </c>
      <c r="I6" s="6" t="s">
        <v>1827</v>
      </c>
    </row>
    <row r="7" spans="1:16" ht="409.5" x14ac:dyDescent="0.25">
      <c r="A7" s="9">
        <v>41730</v>
      </c>
      <c r="B7" s="8" t="s">
        <v>231</v>
      </c>
      <c r="C7" s="8" t="s">
        <v>577</v>
      </c>
      <c r="D7" s="8" t="s">
        <v>168</v>
      </c>
      <c r="E7" s="6"/>
      <c r="F7" s="6" t="s">
        <v>1816</v>
      </c>
      <c r="G7" s="6" t="s">
        <v>1828</v>
      </c>
      <c r="I7" s="6" t="s">
        <v>1832</v>
      </c>
      <c r="M7" s="6" t="s">
        <v>1833</v>
      </c>
      <c r="O7" s="6" t="s">
        <v>1835</v>
      </c>
      <c r="P7" s="6" t="s">
        <v>1836</v>
      </c>
    </row>
    <row r="8" spans="1:16" ht="120" x14ac:dyDescent="0.25">
      <c r="A8" s="9">
        <v>41730</v>
      </c>
      <c r="B8" s="8" t="s">
        <v>231</v>
      </c>
      <c r="C8" s="8" t="s">
        <v>577</v>
      </c>
      <c r="D8" s="8" t="s">
        <v>168</v>
      </c>
      <c r="E8" s="6"/>
      <c r="F8" s="6" t="s">
        <v>1817</v>
      </c>
      <c r="G8" s="6" t="s">
        <v>1829</v>
      </c>
    </row>
    <row r="9" spans="1:16" ht="90" x14ac:dyDescent="0.25">
      <c r="A9" s="9">
        <v>41730</v>
      </c>
      <c r="B9" s="8" t="s">
        <v>231</v>
      </c>
      <c r="C9" s="8" t="s">
        <v>581</v>
      </c>
      <c r="D9" s="8" t="s">
        <v>172</v>
      </c>
      <c r="E9" s="6" t="s">
        <v>1819</v>
      </c>
      <c r="F9" s="6" t="s">
        <v>1818</v>
      </c>
      <c r="G9" s="6"/>
    </row>
    <row r="10" spans="1:16" ht="90" x14ac:dyDescent="0.25">
      <c r="A10" s="9">
        <v>41949</v>
      </c>
      <c r="B10" s="8" t="s">
        <v>491</v>
      </c>
      <c r="C10" s="8" t="s">
        <v>319</v>
      </c>
      <c r="D10" s="8" t="s">
        <v>168</v>
      </c>
      <c r="E10" s="6" t="s">
        <v>1838</v>
      </c>
      <c r="F10" s="6" t="s">
        <v>1837</v>
      </c>
      <c r="G10" s="6" t="s">
        <v>1850</v>
      </c>
    </row>
    <row r="11" spans="1:16" ht="90" x14ac:dyDescent="0.25">
      <c r="A11" s="9">
        <v>41949</v>
      </c>
      <c r="B11" s="8" t="s">
        <v>491</v>
      </c>
      <c r="C11" s="8" t="s">
        <v>319</v>
      </c>
      <c r="D11" s="8" t="s">
        <v>168</v>
      </c>
      <c r="E11" s="6"/>
      <c r="F11" s="6" t="s">
        <v>1839</v>
      </c>
      <c r="G11" s="6" t="s">
        <v>1851</v>
      </c>
    </row>
    <row r="12" spans="1:16" ht="90" x14ac:dyDescent="0.25">
      <c r="A12" s="9">
        <v>41949</v>
      </c>
      <c r="B12" s="8" t="s">
        <v>491</v>
      </c>
      <c r="C12" s="8" t="s">
        <v>319</v>
      </c>
      <c r="D12" s="8" t="s">
        <v>168</v>
      </c>
      <c r="E12" s="6" t="s">
        <v>1130</v>
      </c>
      <c r="F12" s="6" t="s">
        <v>1840</v>
      </c>
      <c r="G12" s="6" t="s">
        <v>1852</v>
      </c>
    </row>
    <row r="13" spans="1:16" ht="90" x14ac:dyDescent="0.25">
      <c r="A13" s="9">
        <v>41949</v>
      </c>
      <c r="B13" s="8" t="s">
        <v>491</v>
      </c>
      <c r="C13" s="8" t="s">
        <v>320</v>
      </c>
      <c r="D13" s="8" t="s">
        <v>168</v>
      </c>
      <c r="E13" s="6" t="s">
        <v>1819</v>
      </c>
      <c r="F13" s="6" t="s">
        <v>1841</v>
      </c>
      <c r="G13" s="6" t="s">
        <v>1853</v>
      </c>
    </row>
    <row r="14" spans="1:16" ht="180" x14ac:dyDescent="0.25">
      <c r="A14" s="9">
        <v>41949</v>
      </c>
      <c r="B14" s="8" t="s">
        <v>491</v>
      </c>
      <c r="C14" s="8" t="s">
        <v>322</v>
      </c>
      <c r="D14" s="8" t="s">
        <v>168</v>
      </c>
      <c r="E14" s="6" t="s">
        <v>1843</v>
      </c>
      <c r="F14" s="6" t="s">
        <v>1842</v>
      </c>
      <c r="G14" s="6" t="s">
        <v>1854</v>
      </c>
    </row>
    <row r="15" spans="1:16" ht="180" x14ac:dyDescent="0.25">
      <c r="A15" s="9">
        <v>41949</v>
      </c>
      <c r="B15" s="8" t="s">
        <v>491</v>
      </c>
      <c r="C15" s="8" t="s">
        <v>322</v>
      </c>
      <c r="D15" s="8" t="s">
        <v>168</v>
      </c>
      <c r="E15" s="6" t="s">
        <v>1845</v>
      </c>
      <c r="F15" s="6" t="s">
        <v>1844</v>
      </c>
      <c r="G15" s="6" t="s">
        <v>1854</v>
      </c>
    </row>
    <row r="16" spans="1:16" ht="375" x14ac:dyDescent="0.25">
      <c r="A16" s="9">
        <v>41949</v>
      </c>
      <c r="B16" s="8" t="s">
        <v>491</v>
      </c>
      <c r="C16" s="8" t="s">
        <v>468</v>
      </c>
      <c r="D16" s="8" t="s">
        <v>168</v>
      </c>
      <c r="E16" s="6" t="s">
        <v>1848</v>
      </c>
      <c r="F16" s="6" t="s">
        <v>1846</v>
      </c>
      <c r="G16" s="6" t="s">
        <v>1855</v>
      </c>
    </row>
    <row r="17" spans="1:7" ht="135" x14ac:dyDescent="0.25">
      <c r="A17" s="9">
        <v>41949</v>
      </c>
      <c r="B17" s="8" t="s">
        <v>491</v>
      </c>
      <c r="C17" s="8" t="s">
        <v>468</v>
      </c>
      <c r="D17" s="8" t="s">
        <v>172</v>
      </c>
      <c r="E17" s="6" t="s">
        <v>473</v>
      </c>
      <c r="F17" s="6" t="s">
        <v>1847</v>
      </c>
      <c r="G17" s="6" t="s">
        <v>1856</v>
      </c>
    </row>
    <row r="18" spans="1:7" ht="315" x14ac:dyDescent="0.25">
      <c r="A18" s="9">
        <v>41949</v>
      </c>
      <c r="B18" s="8" t="s">
        <v>491</v>
      </c>
      <c r="C18" s="8" t="s">
        <v>470</v>
      </c>
      <c r="D18" s="8" t="s">
        <v>172</v>
      </c>
      <c r="E18" s="6"/>
      <c r="F18" s="6" t="s">
        <v>1849</v>
      </c>
      <c r="G18" s="6" t="s">
        <v>1857</v>
      </c>
    </row>
    <row r="19" spans="1:7" x14ac:dyDescent="0.25">
      <c r="A19" s="9"/>
      <c r="B19" s="8"/>
      <c r="C19" s="8"/>
      <c r="D19" s="8"/>
      <c r="E19" s="6"/>
      <c r="F19" s="6"/>
      <c r="G19" s="6"/>
    </row>
    <row r="20" spans="1:7" x14ac:dyDescent="0.25">
      <c r="A20" s="9"/>
      <c r="B20" s="8"/>
      <c r="C20" s="8"/>
      <c r="D20" s="8"/>
      <c r="E20" s="6"/>
      <c r="F20" s="6"/>
      <c r="G20" s="6"/>
    </row>
    <row r="21" spans="1:7" x14ac:dyDescent="0.25">
      <c r="A21" s="9"/>
      <c r="B21" s="8"/>
      <c r="C21" s="8"/>
      <c r="D21" s="8"/>
      <c r="E21" s="6"/>
      <c r="F21" s="6"/>
      <c r="G21" s="6"/>
    </row>
    <row r="22" spans="1:7" x14ac:dyDescent="0.25">
      <c r="A22" s="9"/>
      <c r="B22" s="8"/>
      <c r="C22" s="8"/>
      <c r="D22" s="8"/>
      <c r="E22" s="6"/>
      <c r="F22" s="6"/>
      <c r="G22" s="6"/>
    </row>
    <row r="23" spans="1:7" x14ac:dyDescent="0.25">
      <c r="A23" s="9"/>
      <c r="B23" s="8"/>
      <c r="C23" s="8"/>
      <c r="D23" s="8"/>
      <c r="E23" s="6"/>
      <c r="F23" s="6"/>
      <c r="G23" s="6"/>
    </row>
    <row r="24" spans="1:7" x14ac:dyDescent="0.25">
      <c r="A24" s="9"/>
      <c r="B24" s="8"/>
      <c r="C24" s="8"/>
      <c r="D24" s="8"/>
      <c r="E24" s="6"/>
      <c r="F24" s="6"/>
      <c r="G24" s="6"/>
    </row>
    <row r="25" spans="1:7" x14ac:dyDescent="0.25">
      <c r="A25" s="9"/>
      <c r="B25" s="8"/>
      <c r="C25" s="8"/>
      <c r="D25" s="8"/>
      <c r="E25" s="6"/>
      <c r="F25" s="6"/>
      <c r="G25" s="6"/>
    </row>
    <row r="26" spans="1:7" x14ac:dyDescent="0.25">
      <c r="A26" s="9"/>
      <c r="B26" s="8"/>
      <c r="C26" s="8"/>
      <c r="D26" s="8"/>
      <c r="E26" s="6"/>
      <c r="F26" s="6"/>
      <c r="G26" s="6"/>
    </row>
    <row r="27" spans="1:7" x14ac:dyDescent="0.25">
      <c r="A27" s="9"/>
      <c r="B27" s="8"/>
      <c r="C27" s="8"/>
      <c r="D27" s="8"/>
      <c r="E27" s="6"/>
      <c r="F27" s="6"/>
      <c r="G27" s="6"/>
    </row>
    <row r="28" spans="1:7" x14ac:dyDescent="0.25">
      <c r="A28" s="9"/>
      <c r="B28" s="8"/>
      <c r="C28" s="8"/>
      <c r="D28" s="8"/>
      <c r="E28" s="6"/>
      <c r="F28" s="6"/>
      <c r="G28" s="6"/>
    </row>
    <row r="29" spans="1:7" x14ac:dyDescent="0.25">
      <c r="A29" s="9"/>
      <c r="B29" s="8"/>
      <c r="C29" s="8"/>
      <c r="D29" s="8"/>
      <c r="E29" s="6"/>
      <c r="F29" s="6"/>
      <c r="G29" s="6"/>
    </row>
    <row r="30" spans="1:7" x14ac:dyDescent="0.25">
      <c r="A30" s="9"/>
      <c r="B30" s="8"/>
      <c r="C30" s="8"/>
      <c r="D30" s="8"/>
      <c r="E30" s="6"/>
      <c r="F30" s="6"/>
      <c r="G30" s="6"/>
    </row>
    <row r="31" spans="1:7" x14ac:dyDescent="0.25">
      <c r="A31" s="9"/>
      <c r="B31" s="8"/>
      <c r="C31" s="8"/>
      <c r="D31" s="8"/>
      <c r="E31" s="6"/>
      <c r="F31" s="6"/>
      <c r="G31" s="6"/>
    </row>
    <row r="32" spans="1:7" x14ac:dyDescent="0.25">
      <c r="A32" s="9"/>
      <c r="B32" s="8"/>
      <c r="C32" s="8"/>
      <c r="D32" s="8"/>
      <c r="E32" s="6"/>
      <c r="F32" s="6"/>
      <c r="G32" s="6"/>
    </row>
    <row r="33" spans="1:7" x14ac:dyDescent="0.25">
      <c r="A33" s="9"/>
      <c r="B33" s="8"/>
      <c r="C33" s="8"/>
      <c r="D33" s="8"/>
      <c r="E33" s="6"/>
      <c r="F33" s="6"/>
      <c r="G33" s="6"/>
    </row>
    <row r="34" spans="1:7" x14ac:dyDescent="0.25">
      <c r="A34" s="9"/>
      <c r="B34" s="8"/>
      <c r="C34" s="8"/>
      <c r="D34" s="8"/>
      <c r="E34" s="6"/>
      <c r="F34" s="6"/>
      <c r="G34" s="6"/>
    </row>
    <row r="35" spans="1:7" x14ac:dyDescent="0.25">
      <c r="A35" s="9"/>
      <c r="B35" s="8"/>
      <c r="C35" s="8"/>
      <c r="D35" s="8"/>
      <c r="E35" s="6"/>
      <c r="F35" s="6"/>
      <c r="G35" s="6"/>
    </row>
    <row r="36" spans="1:7" x14ac:dyDescent="0.25">
      <c r="A36" s="9"/>
      <c r="B36" s="8"/>
      <c r="C36" s="8"/>
      <c r="D36" s="8"/>
      <c r="E36" s="6"/>
      <c r="F36" s="6"/>
      <c r="G36" s="6"/>
    </row>
    <row r="37" spans="1:7" x14ac:dyDescent="0.25">
      <c r="A37" s="9"/>
      <c r="B37" s="8"/>
      <c r="C37" s="8"/>
      <c r="D37" s="8"/>
      <c r="E37" s="6"/>
      <c r="F37" s="6"/>
      <c r="G37" s="6"/>
    </row>
    <row r="38" spans="1:7" x14ac:dyDescent="0.25">
      <c r="A38" s="9"/>
      <c r="B38" s="8"/>
      <c r="C38" s="8"/>
      <c r="D38" s="8"/>
      <c r="E38" s="6"/>
      <c r="F38" s="6"/>
      <c r="G38" s="6"/>
    </row>
    <row r="39" spans="1:7" x14ac:dyDescent="0.25">
      <c r="A39" s="9"/>
      <c r="B39" s="8"/>
      <c r="C39" s="8"/>
      <c r="D39" s="8"/>
      <c r="E39" s="6"/>
      <c r="F39" s="6"/>
      <c r="G39" s="6"/>
    </row>
    <row r="40" spans="1:7" x14ac:dyDescent="0.25">
      <c r="A40" s="9"/>
      <c r="B40" s="8"/>
      <c r="C40" s="8"/>
      <c r="D40" s="8"/>
      <c r="E40" s="6"/>
      <c r="F40" s="6"/>
      <c r="G40" s="6"/>
    </row>
    <row r="41" spans="1:7" x14ac:dyDescent="0.25">
      <c r="A41" s="9"/>
      <c r="B41" s="8"/>
      <c r="C41" s="8"/>
      <c r="D41" s="8"/>
      <c r="E41" s="6"/>
      <c r="F41" s="6"/>
      <c r="G41" s="6"/>
    </row>
    <row r="42" spans="1:7" x14ac:dyDescent="0.25">
      <c r="A42" s="9"/>
      <c r="B42" s="8"/>
      <c r="C42" s="8"/>
      <c r="D42" s="8"/>
      <c r="E42" s="6"/>
      <c r="F42" s="6"/>
      <c r="G42" s="6"/>
    </row>
    <row r="43" spans="1:7" x14ac:dyDescent="0.25">
      <c r="A43" s="9"/>
      <c r="B43" s="8"/>
      <c r="C43" s="8"/>
      <c r="D43" s="8"/>
      <c r="E43" s="6"/>
      <c r="F43" s="6"/>
      <c r="G43" s="6"/>
    </row>
    <row r="44" spans="1:7" x14ac:dyDescent="0.25">
      <c r="A44" s="9"/>
      <c r="B44" s="8"/>
      <c r="C44" s="8"/>
      <c r="D44" s="8"/>
      <c r="E44" s="6"/>
      <c r="F44" s="6"/>
      <c r="G44" s="6"/>
    </row>
    <row r="45" spans="1:7" x14ac:dyDescent="0.25">
      <c r="A45" s="9"/>
      <c r="B45" s="8"/>
      <c r="C45" s="8"/>
      <c r="D45" s="8"/>
      <c r="E45" s="6"/>
      <c r="F45" s="6"/>
      <c r="G45" s="6"/>
    </row>
    <row r="46" spans="1:7" x14ac:dyDescent="0.25">
      <c r="A46" s="9"/>
      <c r="B46" s="8"/>
      <c r="C46" s="8"/>
      <c r="D46" s="8"/>
      <c r="E46" s="6"/>
      <c r="F46" s="6"/>
      <c r="G46" s="6"/>
    </row>
    <row r="47" spans="1:7" x14ac:dyDescent="0.25">
      <c r="A47" s="9"/>
      <c r="B47" s="8"/>
      <c r="C47" s="8"/>
      <c r="D47" s="8"/>
      <c r="E47" s="6"/>
      <c r="F47" s="6"/>
      <c r="G47" s="6"/>
    </row>
    <row r="48" spans="1:7" x14ac:dyDescent="0.25">
      <c r="A48" s="9"/>
      <c r="B48" s="8"/>
      <c r="C48" s="8"/>
      <c r="D48" s="8"/>
      <c r="E48" s="6"/>
      <c r="F48" s="6"/>
      <c r="G48" s="6"/>
    </row>
    <row r="49" spans="1:7" x14ac:dyDescent="0.25">
      <c r="A49" s="9"/>
      <c r="B49" s="8"/>
      <c r="C49" s="8"/>
      <c r="D49" s="8"/>
      <c r="E49" s="6"/>
      <c r="F49" s="6"/>
      <c r="G49" s="6"/>
    </row>
    <row r="50" spans="1:7" x14ac:dyDescent="0.25">
      <c r="A50" s="9"/>
      <c r="B50" s="8"/>
      <c r="C50" s="8"/>
      <c r="D50" s="8"/>
      <c r="E50" s="6"/>
      <c r="F50" s="6"/>
      <c r="G50" s="6"/>
    </row>
    <row r="51" spans="1:7" x14ac:dyDescent="0.25">
      <c r="A51" s="9"/>
      <c r="B51" s="8"/>
      <c r="C51" s="8"/>
      <c r="D51" s="8"/>
      <c r="E51" s="6"/>
      <c r="F51" s="6"/>
      <c r="G51" s="6"/>
    </row>
    <row r="52" spans="1:7" x14ac:dyDescent="0.25">
      <c r="A52" s="9"/>
      <c r="B52" s="8"/>
      <c r="C52" s="8"/>
      <c r="D52" s="8"/>
      <c r="E52" s="6"/>
      <c r="F52" s="6"/>
      <c r="G52" s="6"/>
    </row>
    <row r="53" spans="1:7" x14ac:dyDescent="0.25">
      <c r="A53" s="9"/>
      <c r="B53" s="8"/>
      <c r="C53" s="8"/>
      <c r="D53" s="8"/>
      <c r="E53" s="6"/>
      <c r="F53" s="6"/>
      <c r="G53" s="6"/>
    </row>
    <row r="54" spans="1:7" x14ac:dyDescent="0.25">
      <c r="A54" s="9"/>
      <c r="B54" s="8"/>
      <c r="C54" s="8"/>
      <c r="D54" s="8"/>
      <c r="E54" s="6"/>
      <c r="F54" s="6"/>
      <c r="G54" s="6"/>
    </row>
    <row r="55" spans="1:7" x14ac:dyDescent="0.25">
      <c r="A55" s="9"/>
      <c r="B55" s="8"/>
      <c r="C55" s="8"/>
      <c r="D55" s="8"/>
      <c r="E55" s="6"/>
      <c r="F55" s="6"/>
      <c r="G55" s="6"/>
    </row>
    <row r="56" spans="1:7" x14ac:dyDescent="0.25">
      <c r="A56" s="9"/>
      <c r="B56" s="8"/>
      <c r="C56" s="8"/>
      <c r="D56" s="8"/>
      <c r="E56" s="6"/>
      <c r="F56" s="6"/>
      <c r="G56" s="6"/>
    </row>
    <row r="57" spans="1:7" x14ac:dyDescent="0.25">
      <c r="A57" s="9"/>
      <c r="B57" s="8"/>
      <c r="C57" s="8"/>
      <c r="D57" s="8"/>
      <c r="E57" s="6"/>
      <c r="F57" s="6"/>
      <c r="G57" s="6"/>
    </row>
    <row r="58" spans="1:7" x14ac:dyDescent="0.25">
      <c r="A58" s="9"/>
      <c r="B58" s="8"/>
      <c r="C58" s="8"/>
      <c r="D58" s="8"/>
      <c r="E58" s="6"/>
      <c r="F58" s="6"/>
      <c r="G58" s="6"/>
    </row>
    <row r="59" spans="1:7" x14ac:dyDescent="0.25">
      <c r="A59" s="9"/>
      <c r="B59" s="8"/>
      <c r="C59" s="8"/>
      <c r="D59" s="8"/>
      <c r="E59" s="6"/>
      <c r="F59" s="6"/>
      <c r="G59" s="6"/>
    </row>
    <row r="60" spans="1:7" x14ac:dyDescent="0.25">
      <c r="A60" s="9"/>
      <c r="B60" s="8"/>
      <c r="C60" s="8"/>
      <c r="D60" s="8"/>
      <c r="E60" s="6"/>
      <c r="F60" s="6"/>
      <c r="G60" s="6"/>
    </row>
    <row r="61" spans="1:7" x14ac:dyDescent="0.25">
      <c r="A61" s="9"/>
      <c r="B61" s="8"/>
      <c r="C61" s="8"/>
      <c r="D61" s="8"/>
      <c r="E61" s="6"/>
      <c r="F61" s="6"/>
      <c r="G61" s="6"/>
    </row>
    <row r="62" spans="1:7" x14ac:dyDescent="0.25">
      <c r="A62" s="9"/>
      <c r="B62" s="8"/>
      <c r="C62" s="8"/>
      <c r="D62" s="8"/>
      <c r="E62" s="6"/>
      <c r="F62" s="6"/>
      <c r="G62" s="6"/>
    </row>
    <row r="63" spans="1:7" x14ac:dyDescent="0.25">
      <c r="A63" s="9"/>
      <c r="B63" s="8"/>
      <c r="C63" s="8"/>
      <c r="D63" s="8"/>
      <c r="E63" s="6"/>
      <c r="F63" s="6"/>
      <c r="G63" s="6"/>
    </row>
    <row r="64" spans="1:7" x14ac:dyDescent="0.25">
      <c r="A64" s="9"/>
      <c r="B64" s="8"/>
      <c r="C64" s="8"/>
      <c r="D64" s="8"/>
      <c r="E64" s="6"/>
      <c r="F64" s="6"/>
      <c r="G64" s="6"/>
    </row>
    <row r="65" spans="1:7" x14ac:dyDescent="0.25">
      <c r="A65" s="9"/>
      <c r="B65" s="8"/>
      <c r="C65" s="8"/>
      <c r="D65" s="8"/>
      <c r="E65" s="6"/>
      <c r="F65" s="6"/>
      <c r="G65" s="6"/>
    </row>
    <row r="66" spans="1:7" x14ac:dyDescent="0.25">
      <c r="A66" s="9"/>
      <c r="B66" s="8"/>
      <c r="C66" s="8"/>
      <c r="D66" s="8"/>
      <c r="E66" s="6"/>
      <c r="F66" s="6"/>
      <c r="G66" s="6"/>
    </row>
    <row r="67" spans="1:7" x14ac:dyDescent="0.25">
      <c r="A67" s="9"/>
      <c r="B67" s="8"/>
      <c r="C67" s="8"/>
      <c r="D67" s="8"/>
      <c r="E67" s="6"/>
      <c r="F67" s="6"/>
      <c r="G67" s="6"/>
    </row>
    <row r="68" spans="1:7" x14ac:dyDescent="0.25">
      <c r="A68" s="9"/>
      <c r="B68" s="8"/>
      <c r="C68" s="8"/>
      <c r="D68" s="8"/>
      <c r="E68" s="6"/>
      <c r="F68" s="6"/>
      <c r="G68" s="6"/>
    </row>
    <row r="69" spans="1:7" x14ac:dyDescent="0.25">
      <c r="A69" s="9"/>
      <c r="B69" s="8"/>
      <c r="C69" s="8"/>
      <c r="D69" s="8"/>
      <c r="E69" s="6"/>
      <c r="F69" s="6"/>
      <c r="G69" s="6"/>
    </row>
    <row r="70" spans="1:7" x14ac:dyDescent="0.25">
      <c r="A70" s="9"/>
      <c r="B70" s="8"/>
      <c r="C70" s="8"/>
      <c r="D70" s="8"/>
      <c r="E70" s="6"/>
      <c r="F70" s="6"/>
      <c r="G70" s="6"/>
    </row>
    <row r="71" spans="1:7" x14ac:dyDescent="0.25">
      <c r="A71" s="9"/>
      <c r="B71" s="8"/>
      <c r="C71" s="8"/>
      <c r="D71" s="8"/>
      <c r="E71" s="6"/>
      <c r="F71" s="6"/>
      <c r="G71" s="6"/>
    </row>
    <row r="72" spans="1:7" x14ac:dyDescent="0.25">
      <c r="A72" s="9"/>
      <c r="B72" s="8"/>
      <c r="C72" s="8"/>
      <c r="D72" s="8"/>
      <c r="E72" s="6"/>
      <c r="F72" s="6"/>
      <c r="G72" s="6"/>
    </row>
    <row r="73" spans="1:7" x14ac:dyDescent="0.25">
      <c r="A73" s="9"/>
      <c r="B73" s="8"/>
      <c r="C73" s="8"/>
      <c r="D73" s="8"/>
      <c r="E73" s="6"/>
      <c r="F73" s="6"/>
      <c r="G73" s="6"/>
    </row>
    <row r="74" spans="1:7" x14ac:dyDescent="0.25">
      <c r="A74" s="9"/>
      <c r="B74" s="8"/>
      <c r="C74" s="8"/>
      <c r="D74" s="8"/>
      <c r="E74" s="6"/>
      <c r="F74" s="6"/>
      <c r="G74" s="6"/>
    </row>
    <row r="75" spans="1:7" x14ac:dyDescent="0.25">
      <c r="A75" s="9"/>
      <c r="B75" s="8"/>
      <c r="C75" s="8"/>
      <c r="D75" s="8"/>
      <c r="E75" s="6"/>
      <c r="F75" s="6"/>
      <c r="G75" s="6"/>
    </row>
    <row r="76" spans="1:7" x14ac:dyDescent="0.25">
      <c r="A76" s="9"/>
      <c r="B76" s="8"/>
      <c r="C76" s="8"/>
      <c r="D76" s="8"/>
      <c r="E76" s="6"/>
      <c r="F76" s="6"/>
      <c r="G76" s="6"/>
    </row>
    <row r="77" spans="1:7" x14ac:dyDescent="0.25">
      <c r="A77" s="9"/>
      <c r="B77" s="8"/>
      <c r="C77" s="8"/>
      <c r="D77" s="8"/>
      <c r="E77" s="6"/>
      <c r="F77" s="6"/>
      <c r="G77" s="6"/>
    </row>
    <row r="78" spans="1:7" x14ac:dyDescent="0.25">
      <c r="A78" s="9"/>
      <c r="B78" s="8"/>
      <c r="C78" s="8"/>
      <c r="D78" s="8"/>
      <c r="E78" s="6"/>
      <c r="F78" s="6"/>
      <c r="G78" s="6"/>
    </row>
    <row r="79" spans="1:7" x14ac:dyDescent="0.25">
      <c r="A79" s="9"/>
      <c r="B79" s="8"/>
      <c r="C79" s="8"/>
      <c r="D79" s="8"/>
      <c r="E79" s="6"/>
      <c r="F79" s="6"/>
      <c r="G79" s="6"/>
    </row>
    <row r="80" spans="1:7" x14ac:dyDescent="0.25">
      <c r="A80" s="9"/>
      <c r="B80" s="8"/>
      <c r="C80" s="8"/>
      <c r="D80" s="8"/>
      <c r="E80" s="6"/>
      <c r="F80" s="6"/>
      <c r="G80" s="6"/>
    </row>
    <row r="81" spans="1:7" x14ac:dyDescent="0.25">
      <c r="A81" s="9"/>
      <c r="B81" s="8"/>
      <c r="C81" s="8"/>
      <c r="D81" s="8"/>
      <c r="E81" s="6"/>
      <c r="F81" s="6"/>
      <c r="G81" s="6"/>
    </row>
    <row r="82" spans="1:7" x14ac:dyDescent="0.25">
      <c r="A82" s="9"/>
      <c r="B82" s="8"/>
      <c r="C82" s="8"/>
      <c r="D82" s="8"/>
      <c r="E82" s="6"/>
      <c r="F82" s="6"/>
      <c r="G82" s="6"/>
    </row>
    <row r="83" spans="1:7" x14ac:dyDescent="0.25">
      <c r="A83" s="9"/>
      <c r="B83" s="8"/>
      <c r="C83" s="8"/>
      <c r="D83" s="8"/>
      <c r="E83" s="6"/>
      <c r="F83" s="6"/>
      <c r="G83" s="6"/>
    </row>
    <row r="84" spans="1:7" x14ac:dyDescent="0.25">
      <c r="A84" s="9"/>
      <c r="B84" s="8"/>
      <c r="C84" s="8"/>
      <c r="D84" s="8"/>
      <c r="E84" s="6"/>
      <c r="F84" s="6"/>
      <c r="G84" s="6"/>
    </row>
    <row r="85" spans="1:7" x14ac:dyDescent="0.25">
      <c r="A85" s="9"/>
      <c r="B85" s="8"/>
      <c r="C85" s="8"/>
      <c r="D85" s="8"/>
      <c r="E85" s="6"/>
      <c r="F85" s="6"/>
      <c r="G85" s="6"/>
    </row>
    <row r="86" spans="1:7" x14ac:dyDescent="0.25">
      <c r="A86" s="9"/>
      <c r="B86" s="8"/>
      <c r="C86" s="8"/>
      <c r="D86" s="8"/>
      <c r="E86" s="6"/>
      <c r="F86" s="6"/>
      <c r="G86" s="6"/>
    </row>
    <row r="87" spans="1:7" x14ac:dyDescent="0.25">
      <c r="A87" s="9"/>
      <c r="B87" s="8"/>
      <c r="C87" s="8"/>
      <c r="D87" s="8"/>
      <c r="E87" s="6"/>
      <c r="F87" s="6"/>
      <c r="G87" s="6"/>
    </row>
    <row r="88" spans="1:7" x14ac:dyDescent="0.25">
      <c r="A88" s="9"/>
      <c r="B88" s="8"/>
      <c r="C88" s="8"/>
      <c r="D88" s="8"/>
      <c r="E88" s="6"/>
      <c r="F88" s="6"/>
      <c r="G88" s="6"/>
    </row>
    <row r="89" spans="1:7" x14ac:dyDescent="0.25">
      <c r="A89" s="9"/>
      <c r="B89" s="8"/>
      <c r="C89" s="8"/>
      <c r="D89" s="8"/>
      <c r="E89" s="6"/>
      <c r="F89" s="6"/>
      <c r="G89" s="6"/>
    </row>
    <row r="90" spans="1:7" x14ac:dyDescent="0.25">
      <c r="A90" s="9"/>
      <c r="B90" s="8"/>
      <c r="C90" s="8"/>
      <c r="D90" s="8"/>
      <c r="E90" s="6"/>
      <c r="F90" s="6"/>
      <c r="G90" s="6"/>
    </row>
    <row r="91" spans="1:7" x14ac:dyDescent="0.25">
      <c r="A91" s="9"/>
      <c r="B91" s="8"/>
      <c r="C91" s="8"/>
      <c r="D91" s="8"/>
      <c r="E91" s="6"/>
      <c r="F91" s="6"/>
      <c r="G91" s="6"/>
    </row>
    <row r="92" spans="1:7" x14ac:dyDescent="0.25">
      <c r="A92" s="9"/>
      <c r="B92" s="8"/>
      <c r="C92" s="8"/>
      <c r="D92" s="8"/>
      <c r="E92" s="6"/>
      <c r="F92" s="6"/>
      <c r="G92" s="6"/>
    </row>
    <row r="93" spans="1:7" x14ac:dyDescent="0.25">
      <c r="A93" s="9"/>
      <c r="B93" s="8"/>
      <c r="C93" s="8"/>
      <c r="D93" s="8"/>
      <c r="E93" s="6"/>
      <c r="F93" s="6"/>
      <c r="G93" s="6"/>
    </row>
    <row r="94" spans="1:7" x14ac:dyDescent="0.25">
      <c r="A94" s="9"/>
      <c r="B94" s="8"/>
      <c r="C94" s="8"/>
      <c r="D94" s="8"/>
      <c r="E94" s="6"/>
      <c r="F94" s="6"/>
      <c r="G94" s="6"/>
    </row>
    <row r="95" spans="1:7" x14ac:dyDescent="0.25">
      <c r="A95" s="9"/>
      <c r="B95" s="8"/>
      <c r="C95" s="8"/>
      <c r="D95" s="8"/>
      <c r="E95" s="6"/>
      <c r="G95" s="6"/>
    </row>
    <row r="96" spans="1:7" x14ac:dyDescent="0.25">
      <c r="A96" s="9"/>
      <c r="B96" s="8"/>
      <c r="C96" s="8"/>
      <c r="D96" s="8"/>
      <c r="E96" s="6"/>
      <c r="G96" s="6"/>
    </row>
    <row r="97" spans="1:7" x14ac:dyDescent="0.25">
      <c r="A97" s="9"/>
      <c r="B97" s="8"/>
      <c r="C97" s="8"/>
      <c r="D97" s="8"/>
      <c r="E97" s="6"/>
      <c r="G97" s="6"/>
    </row>
    <row r="98" spans="1:7" x14ac:dyDescent="0.25">
      <c r="A98" s="9"/>
      <c r="B98" s="8"/>
      <c r="C98" s="8"/>
      <c r="D98" s="8"/>
      <c r="E98" s="6"/>
      <c r="G98" s="6"/>
    </row>
    <row r="99" spans="1:7" x14ac:dyDescent="0.25">
      <c r="A99" s="9"/>
      <c r="B99" s="8"/>
      <c r="C99" s="8"/>
      <c r="D99" s="8"/>
      <c r="E99" s="6"/>
      <c r="G99" s="6"/>
    </row>
    <row r="100" spans="1:7" x14ac:dyDescent="0.25">
      <c r="A100" s="9"/>
      <c r="G100" s="6"/>
    </row>
  </sheetData>
  <mergeCells count="1">
    <mergeCell ref="A1:G1"/>
  </mergeCells>
  <pageMargins left="0.7" right="0.7" top="0.75" bottom="0.75" header="0.3" footer="0.3"/>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5"/>
  <dimension ref="A1:O2"/>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116</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sheetData>
  <mergeCells count="1">
    <mergeCell ref="A1:G1"/>
  </mergeCells>
  <pageMargins left="0.7" right="0.7" top="0.75" bottom="0.75" header="0.3" footer="0.3"/>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6"/>
  <dimension ref="A1:P153"/>
  <sheetViews>
    <sheetView workbookViewId="0">
      <selection activeCell="A2" sqref="A2"/>
    </sheetView>
  </sheetViews>
  <sheetFormatPr defaultRowHeight="15" x14ac:dyDescent="0.25"/>
  <cols>
    <col min="1" max="1" width="12.28515625" customWidth="1"/>
    <col min="2" max="2" width="22" customWidth="1"/>
    <col min="3" max="3" width="38.710937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6" ht="26.25" customHeight="1" thickBot="1" x14ac:dyDescent="0.35">
      <c r="A1" s="56" t="s">
        <v>115</v>
      </c>
      <c r="B1" s="56"/>
      <c r="C1" s="56"/>
      <c r="D1" s="56"/>
      <c r="E1" s="56"/>
      <c r="F1" s="56"/>
      <c r="G1" s="56"/>
    </row>
    <row r="2" spans="1:16"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6" ht="75" x14ac:dyDescent="0.25">
      <c r="A3" s="9">
        <v>42488</v>
      </c>
      <c r="B3" s="8" t="s">
        <v>892</v>
      </c>
      <c r="C3" s="8" t="s">
        <v>527</v>
      </c>
      <c r="D3" s="8" t="s">
        <v>168</v>
      </c>
      <c r="E3" s="6"/>
      <c r="F3" s="6" t="s">
        <v>1858</v>
      </c>
      <c r="G3" s="6"/>
      <c r="H3" s="6"/>
      <c r="I3" s="6"/>
      <c r="J3" s="6"/>
      <c r="K3" s="6"/>
      <c r="L3" s="6"/>
      <c r="M3" s="6"/>
      <c r="N3" s="6"/>
      <c r="O3" s="6"/>
      <c r="P3" s="6"/>
    </row>
    <row r="4" spans="1:16" ht="195" x14ac:dyDescent="0.25">
      <c r="A4" s="9">
        <v>42488</v>
      </c>
      <c r="B4" s="8" t="s">
        <v>892</v>
      </c>
      <c r="C4" s="8" t="s">
        <v>527</v>
      </c>
      <c r="D4" s="8" t="s">
        <v>168</v>
      </c>
      <c r="E4" s="6"/>
      <c r="F4" s="6" t="s">
        <v>1859</v>
      </c>
      <c r="G4" s="6"/>
      <c r="H4" s="6"/>
      <c r="I4" s="6"/>
      <c r="J4" s="6"/>
      <c r="K4" s="6"/>
      <c r="L4" s="6"/>
      <c r="M4" s="6"/>
      <c r="N4" s="6"/>
      <c r="O4" s="6"/>
      <c r="P4" s="6"/>
    </row>
    <row r="5" spans="1:16" ht="210" x14ac:dyDescent="0.25">
      <c r="A5" s="9">
        <v>42488</v>
      </c>
      <c r="B5" s="8" t="s">
        <v>892</v>
      </c>
      <c r="C5" s="8" t="s">
        <v>206</v>
      </c>
      <c r="D5" s="8" t="s">
        <v>168</v>
      </c>
      <c r="E5" s="6" t="s">
        <v>1860</v>
      </c>
      <c r="F5" s="6" t="s">
        <v>1861</v>
      </c>
      <c r="G5" s="6"/>
      <c r="H5" s="6"/>
      <c r="I5" s="6"/>
      <c r="J5" s="6"/>
      <c r="K5" s="6"/>
      <c r="L5" s="6"/>
      <c r="M5" s="6"/>
      <c r="N5" s="6"/>
      <c r="O5" s="6"/>
      <c r="P5" s="6"/>
    </row>
    <row r="6" spans="1:16" ht="225" x14ac:dyDescent="0.25">
      <c r="A6" s="9">
        <v>42488</v>
      </c>
      <c r="B6" s="8" t="s">
        <v>892</v>
      </c>
      <c r="C6" s="8" t="s">
        <v>731</v>
      </c>
      <c r="D6" s="8" t="s">
        <v>172</v>
      </c>
      <c r="E6" s="6"/>
      <c r="F6" s="6" t="s">
        <v>1862</v>
      </c>
      <c r="G6" s="6"/>
      <c r="H6" s="6"/>
      <c r="I6" s="6"/>
      <c r="J6" s="6"/>
      <c r="K6" s="6"/>
      <c r="L6" s="6"/>
      <c r="M6" s="6"/>
      <c r="N6" s="6"/>
      <c r="O6" s="6"/>
      <c r="P6" s="6"/>
    </row>
    <row r="7" spans="1:16" ht="255" x14ac:dyDescent="0.25">
      <c r="A7" s="9">
        <v>42584</v>
      </c>
      <c r="B7" s="8" t="s">
        <v>491</v>
      </c>
      <c r="C7" s="8" t="s">
        <v>319</v>
      </c>
      <c r="D7" s="8" t="s">
        <v>168</v>
      </c>
      <c r="E7" s="6" t="s">
        <v>1864</v>
      </c>
      <c r="F7" s="6" t="s">
        <v>1863</v>
      </c>
      <c r="G7" s="6"/>
      <c r="H7" s="6"/>
      <c r="I7" s="6"/>
      <c r="J7" s="6"/>
      <c r="K7" s="6"/>
      <c r="L7" s="6"/>
      <c r="M7" s="6"/>
      <c r="N7" s="6"/>
      <c r="O7" s="6"/>
      <c r="P7" s="6"/>
    </row>
    <row r="8" spans="1:16" ht="75" x14ac:dyDescent="0.25">
      <c r="A8" s="9">
        <v>42584</v>
      </c>
      <c r="B8" s="8" t="s">
        <v>491</v>
      </c>
      <c r="C8" s="8" t="s">
        <v>323</v>
      </c>
      <c r="D8" s="8" t="s">
        <v>172</v>
      </c>
      <c r="E8" s="6"/>
      <c r="F8" s="6" t="s">
        <v>1865</v>
      </c>
      <c r="G8" s="6"/>
      <c r="H8" s="6"/>
      <c r="I8" s="6"/>
      <c r="J8" s="6"/>
      <c r="K8" s="6"/>
      <c r="L8" s="6"/>
      <c r="M8" s="6"/>
      <c r="N8" s="6"/>
      <c r="O8" s="6"/>
      <c r="P8" s="6"/>
    </row>
    <row r="9" spans="1:16" ht="90" x14ac:dyDescent="0.25">
      <c r="A9" s="9">
        <v>42584</v>
      </c>
      <c r="B9" s="8" t="s">
        <v>491</v>
      </c>
      <c r="C9" s="8" t="s">
        <v>323</v>
      </c>
      <c r="D9" s="8" t="s">
        <v>168</v>
      </c>
      <c r="E9" s="6" t="s">
        <v>1867</v>
      </c>
      <c r="F9" s="6" t="s">
        <v>1866</v>
      </c>
      <c r="G9" s="6"/>
      <c r="H9" s="6"/>
      <c r="I9" s="6"/>
      <c r="J9" s="6"/>
      <c r="K9" s="6"/>
      <c r="L9" s="6"/>
      <c r="M9" s="6"/>
      <c r="N9" s="6"/>
      <c r="O9" s="6"/>
      <c r="P9" s="6"/>
    </row>
    <row r="10" spans="1:16" ht="105" x14ac:dyDescent="0.25">
      <c r="A10" s="9">
        <v>42604</v>
      </c>
      <c r="B10" s="8" t="s">
        <v>167</v>
      </c>
      <c r="C10" s="8" t="s">
        <v>577</v>
      </c>
      <c r="D10" s="8" t="s">
        <v>172</v>
      </c>
      <c r="E10" s="6" t="s">
        <v>1869</v>
      </c>
      <c r="F10" s="6" t="s">
        <v>1868</v>
      </c>
      <c r="G10" s="6"/>
      <c r="H10" s="6"/>
      <c r="I10" s="6"/>
      <c r="J10" s="6"/>
      <c r="K10" s="6"/>
      <c r="L10" s="6"/>
      <c r="M10" s="6"/>
      <c r="N10" s="6"/>
      <c r="O10" s="6"/>
      <c r="P10" s="6"/>
    </row>
    <row r="11" spans="1:16" ht="75" x14ac:dyDescent="0.25">
      <c r="A11" s="9">
        <v>42604</v>
      </c>
      <c r="B11" s="8" t="s">
        <v>231</v>
      </c>
      <c r="C11" s="8" t="s">
        <v>577</v>
      </c>
      <c r="D11" s="8" t="s">
        <v>168</v>
      </c>
      <c r="E11" s="6" t="s">
        <v>1871</v>
      </c>
      <c r="F11" s="6" t="s">
        <v>1870</v>
      </c>
      <c r="G11" s="6"/>
      <c r="H11" s="6"/>
      <c r="I11" s="6"/>
      <c r="J11" s="6"/>
      <c r="K11" s="6"/>
      <c r="L11" s="6"/>
      <c r="M11" s="6"/>
      <c r="N11" s="6"/>
      <c r="O11" s="6"/>
      <c r="P11" s="6"/>
    </row>
    <row r="12" spans="1:16" ht="75" x14ac:dyDescent="0.25">
      <c r="A12" s="9">
        <v>42604</v>
      </c>
      <c r="B12" s="8" t="s">
        <v>231</v>
      </c>
      <c r="C12" s="8" t="s">
        <v>577</v>
      </c>
      <c r="D12" s="8" t="s">
        <v>172</v>
      </c>
      <c r="E12" s="6"/>
      <c r="F12" s="6" t="s">
        <v>1872</v>
      </c>
      <c r="G12" s="6"/>
      <c r="H12" s="6"/>
      <c r="I12" s="6"/>
      <c r="J12" s="6"/>
      <c r="K12" s="6"/>
      <c r="L12" s="6"/>
      <c r="M12" s="6"/>
      <c r="N12" s="6"/>
      <c r="O12" s="6"/>
      <c r="P12" s="6"/>
    </row>
    <row r="13" spans="1:16" ht="90" x14ac:dyDescent="0.25">
      <c r="A13" s="9">
        <v>42706</v>
      </c>
      <c r="B13" s="8" t="s">
        <v>491</v>
      </c>
      <c r="C13" s="8" t="s">
        <v>455</v>
      </c>
      <c r="D13" s="8" t="s">
        <v>172</v>
      </c>
      <c r="E13" s="6" t="s">
        <v>1874</v>
      </c>
      <c r="F13" s="6" t="s">
        <v>1873</v>
      </c>
      <c r="G13" s="6"/>
      <c r="H13" s="6"/>
      <c r="I13" s="6"/>
      <c r="J13" s="6"/>
      <c r="K13" s="6"/>
      <c r="L13" s="6"/>
      <c r="M13" s="6"/>
      <c r="N13" s="6"/>
      <c r="O13" s="6"/>
      <c r="P13" s="6"/>
    </row>
    <row r="14" spans="1:16" ht="105" x14ac:dyDescent="0.25">
      <c r="A14" s="9">
        <v>42706</v>
      </c>
      <c r="B14" s="8" t="s">
        <v>491</v>
      </c>
      <c r="C14" s="8" t="s">
        <v>319</v>
      </c>
      <c r="D14" s="8" t="s">
        <v>172</v>
      </c>
      <c r="E14" s="6" t="s">
        <v>1876</v>
      </c>
      <c r="F14" s="6" t="s">
        <v>1875</v>
      </c>
      <c r="G14" s="6"/>
      <c r="H14" s="6"/>
      <c r="I14" s="6"/>
      <c r="J14" s="6"/>
      <c r="K14" s="6"/>
      <c r="L14" s="6"/>
      <c r="M14" s="6"/>
      <c r="N14" s="6"/>
      <c r="O14" s="6"/>
      <c r="P14" s="6"/>
    </row>
    <row r="15" spans="1:16" ht="60" x14ac:dyDescent="0.25">
      <c r="A15" s="9">
        <v>42706</v>
      </c>
      <c r="B15" s="8" t="s">
        <v>491</v>
      </c>
      <c r="C15" s="8" t="s">
        <v>319</v>
      </c>
      <c r="D15" s="8" t="s">
        <v>168</v>
      </c>
      <c r="E15" s="6" t="s">
        <v>1878</v>
      </c>
      <c r="F15" s="6" t="s">
        <v>1877</v>
      </c>
      <c r="G15" s="6"/>
      <c r="H15" s="6"/>
      <c r="I15" s="6"/>
      <c r="J15" s="6"/>
      <c r="K15" s="6"/>
      <c r="L15" s="6"/>
      <c r="M15" s="6"/>
      <c r="N15" s="6"/>
      <c r="O15" s="6"/>
      <c r="P15" s="6"/>
    </row>
    <row r="16" spans="1:16" ht="105" x14ac:dyDescent="0.25">
      <c r="A16" s="9">
        <v>42706</v>
      </c>
      <c r="B16" s="8" t="s">
        <v>491</v>
      </c>
      <c r="C16" s="8" t="s">
        <v>319</v>
      </c>
      <c r="D16" s="8" t="s">
        <v>168</v>
      </c>
      <c r="E16" s="6" t="s">
        <v>1880</v>
      </c>
      <c r="F16" s="6" t="s">
        <v>1879</v>
      </c>
      <c r="G16" s="6"/>
      <c r="H16" s="6"/>
      <c r="I16" s="6"/>
      <c r="J16" s="6"/>
      <c r="K16" s="6"/>
      <c r="L16" s="6"/>
      <c r="M16" s="6"/>
      <c r="N16" s="6"/>
      <c r="O16" s="6"/>
      <c r="P16" s="6"/>
    </row>
    <row r="17" spans="1:16" ht="120" x14ac:dyDescent="0.25">
      <c r="A17" s="9">
        <v>42706</v>
      </c>
      <c r="B17" s="8" t="s">
        <v>491</v>
      </c>
      <c r="C17" s="8" t="s">
        <v>322</v>
      </c>
      <c r="D17" s="8" t="s">
        <v>168</v>
      </c>
      <c r="E17" s="6" t="s">
        <v>1882</v>
      </c>
      <c r="F17" s="6" t="s">
        <v>1881</v>
      </c>
      <c r="G17" s="6"/>
      <c r="H17" s="6"/>
      <c r="I17" s="6"/>
      <c r="J17" s="6"/>
      <c r="K17" s="6"/>
      <c r="L17" s="6"/>
      <c r="M17" s="6"/>
      <c r="N17" s="6"/>
      <c r="O17" s="6"/>
      <c r="P17" s="6"/>
    </row>
    <row r="18" spans="1:16" x14ac:dyDescent="0.25">
      <c r="A18" s="9"/>
      <c r="B18" s="8"/>
      <c r="C18" s="8"/>
      <c r="D18" s="8"/>
      <c r="E18" s="6"/>
      <c r="F18" s="6"/>
      <c r="G18" s="6"/>
      <c r="H18" s="6"/>
      <c r="I18" s="6"/>
      <c r="J18" s="6"/>
      <c r="K18" s="6"/>
      <c r="L18" s="6"/>
      <c r="M18" s="6"/>
      <c r="N18" s="6"/>
      <c r="O18" s="6"/>
      <c r="P18" s="6"/>
    </row>
    <row r="19" spans="1:16" x14ac:dyDescent="0.25">
      <c r="A19" s="9"/>
      <c r="B19" s="8"/>
      <c r="C19" s="8"/>
      <c r="D19" s="8"/>
      <c r="E19" s="6"/>
      <c r="F19" s="6"/>
      <c r="G19" s="6"/>
      <c r="H19" s="6"/>
      <c r="I19" s="6"/>
      <c r="J19" s="6"/>
      <c r="K19" s="6"/>
      <c r="L19" s="6"/>
      <c r="M19" s="6"/>
      <c r="N19" s="6"/>
      <c r="O19" s="6"/>
      <c r="P19" s="6"/>
    </row>
    <row r="20" spans="1:16" x14ac:dyDescent="0.25">
      <c r="A20" s="9"/>
      <c r="B20" s="8"/>
      <c r="C20" s="8"/>
      <c r="D20" s="8"/>
      <c r="E20" s="6"/>
      <c r="F20" s="6"/>
      <c r="G20" s="6"/>
      <c r="H20" s="6"/>
      <c r="I20" s="6"/>
      <c r="J20" s="6"/>
      <c r="K20" s="6"/>
      <c r="L20" s="6"/>
      <c r="M20" s="6"/>
      <c r="N20" s="6"/>
      <c r="O20" s="6"/>
      <c r="P20" s="6"/>
    </row>
    <row r="21" spans="1:16" x14ac:dyDescent="0.25">
      <c r="A21" s="9"/>
      <c r="B21" s="8"/>
      <c r="C21" s="8"/>
      <c r="D21" s="8"/>
      <c r="E21" s="6"/>
      <c r="F21" s="6"/>
      <c r="G21" s="6"/>
      <c r="H21" s="6"/>
      <c r="I21" s="6"/>
      <c r="J21" s="6"/>
      <c r="K21" s="6"/>
      <c r="L21" s="6"/>
      <c r="M21" s="6"/>
      <c r="N21" s="6"/>
      <c r="O21" s="6"/>
      <c r="P21" s="6"/>
    </row>
    <row r="22" spans="1:16" x14ac:dyDescent="0.25">
      <c r="A22" s="9"/>
      <c r="B22" s="8"/>
      <c r="C22" s="8"/>
      <c r="D22" s="8"/>
      <c r="E22" s="6"/>
      <c r="F22" s="6"/>
      <c r="G22" s="6"/>
      <c r="H22" s="6"/>
      <c r="I22" s="6"/>
      <c r="J22" s="6"/>
      <c r="K22" s="6"/>
      <c r="L22" s="6"/>
      <c r="M22" s="6"/>
      <c r="N22" s="6"/>
      <c r="O22" s="6"/>
      <c r="P22" s="6"/>
    </row>
    <row r="23" spans="1:16" x14ac:dyDescent="0.25">
      <c r="A23" s="9"/>
      <c r="B23" s="8"/>
      <c r="C23" s="8"/>
      <c r="D23" s="8"/>
      <c r="E23" s="6"/>
      <c r="F23" s="6"/>
      <c r="G23" s="6"/>
      <c r="H23" s="6"/>
      <c r="I23" s="6"/>
      <c r="J23" s="6"/>
      <c r="K23" s="6"/>
      <c r="L23" s="6"/>
      <c r="M23" s="6"/>
      <c r="N23" s="6"/>
      <c r="O23" s="6"/>
      <c r="P23" s="6"/>
    </row>
    <row r="24" spans="1:16" x14ac:dyDescent="0.25">
      <c r="A24" s="9"/>
      <c r="B24" s="8"/>
      <c r="C24" s="8"/>
      <c r="D24" s="8"/>
      <c r="E24" s="6"/>
      <c r="F24" s="6"/>
      <c r="G24" s="6"/>
      <c r="H24" s="6"/>
      <c r="I24" s="6"/>
      <c r="J24" s="6"/>
      <c r="K24" s="6"/>
      <c r="L24" s="6"/>
      <c r="M24" s="6"/>
      <c r="N24" s="6"/>
      <c r="O24" s="6"/>
      <c r="P24" s="6"/>
    </row>
    <row r="25" spans="1:16" x14ac:dyDescent="0.25">
      <c r="A25" s="9"/>
      <c r="B25" s="8"/>
      <c r="C25" s="8"/>
      <c r="D25" s="8"/>
      <c r="E25" s="6"/>
      <c r="F25" s="6"/>
      <c r="G25" s="6"/>
      <c r="H25" s="6"/>
      <c r="I25" s="6"/>
      <c r="J25" s="6"/>
      <c r="K25" s="6"/>
      <c r="L25" s="6"/>
      <c r="M25" s="6"/>
      <c r="N25" s="6"/>
      <c r="O25" s="6"/>
      <c r="P25" s="6"/>
    </row>
    <row r="26" spans="1:16" x14ac:dyDescent="0.25">
      <c r="A26" s="9"/>
      <c r="B26" s="8"/>
      <c r="C26" s="8"/>
      <c r="D26" s="8"/>
      <c r="E26" s="6"/>
      <c r="F26" s="6"/>
      <c r="G26" s="6"/>
      <c r="H26" s="6"/>
      <c r="I26" s="6"/>
      <c r="J26" s="6"/>
      <c r="K26" s="6"/>
      <c r="L26" s="6"/>
      <c r="M26" s="6"/>
      <c r="N26" s="6"/>
      <c r="O26" s="6"/>
      <c r="P26" s="6"/>
    </row>
    <row r="27" spans="1:16" x14ac:dyDescent="0.25">
      <c r="A27" s="9"/>
      <c r="B27" s="8"/>
      <c r="C27" s="8"/>
      <c r="D27" s="8"/>
      <c r="E27" s="6"/>
      <c r="F27" s="6"/>
      <c r="G27" s="6"/>
      <c r="H27" s="6"/>
      <c r="I27" s="6"/>
      <c r="J27" s="6"/>
      <c r="K27" s="6"/>
      <c r="L27" s="6"/>
      <c r="M27" s="6"/>
      <c r="N27" s="6"/>
      <c r="O27" s="6"/>
      <c r="P27" s="6"/>
    </row>
    <row r="28" spans="1:16" x14ac:dyDescent="0.25">
      <c r="A28" s="9"/>
      <c r="B28" s="8"/>
      <c r="C28" s="8"/>
      <c r="D28" s="8"/>
      <c r="E28" s="6"/>
      <c r="F28" s="6"/>
      <c r="G28" s="6"/>
      <c r="H28" s="6"/>
      <c r="I28" s="6"/>
      <c r="J28" s="6"/>
      <c r="K28" s="6"/>
      <c r="L28" s="6"/>
      <c r="M28" s="6"/>
      <c r="N28" s="6"/>
      <c r="O28" s="6"/>
      <c r="P28" s="6"/>
    </row>
    <row r="29" spans="1:16" x14ac:dyDescent="0.25">
      <c r="A29" s="9"/>
      <c r="B29" s="8"/>
      <c r="C29" s="8"/>
      <c r="D29" s="8"/>
      <c r="E29" s="6"/>
      <c r="F29" s="6"/>
      <c r="G29" s="6"/>
      <c r="H29" s="6"/>
      <c r="I29" s="6"/>
      <c r="J29" s="6"/>
      <c r="K29" s="6"/>
      <c r="L29" s="6"/>
      <c r="M29" s="6"/>
      <c r="N29" s="6"/>
      <c r="O29" s="6"/>
      <c r="P29" s="6"/>
    </row>
    <row r="30" spans="1:16" x14ac:dyDescent="0.25">
      <c r="A30" s="9"/>
      <c r="B30" s="8"/>
      <c r="C30" s="8"/>
      <c r="D30" s="8"/>
      <c r="E30" s="6"/>
      <c r="F30" s="6"/>
      <c r="G30" s="6"/>
      <c r="H30" s="6"/>
      <c r="I30" s="6"/>
      <c r="J30" s="6"/>
      <c r="K30" s="6"/>
      <c r="L30" s="6"/>
      <c r="M30" s="6"/>
      <c r="N30" s="6"/>
      <c r="O30" s="6"/>
      <c r="P30" s="6"/>
    </row>
    <row r="31" spans="1:16" x14ac:dyDescent="0.25">
      <c r="A31" s="9"/>
      <c r="B31" s="8"/>
      <c r="C31" s="8"/>
      <c r="D31" s="8"/>
      <c r="E31" s="6"/>
      <c r="F31" s="6"/>
      <c r="G31" s="6"/>
      <c r="H31" s="6"/>
      <c r="I31" s="6"/>
      <c r="J31" s="6"/>
      <c r="K31" s="6"/>
      <c r="L31" s="6"/>
      <c r="M31" s="6"/>
      <c r="N31" s="6"/>
      <c r="O31" s="6"/>
      <c r="P31" s="6"/>
    </row>
    <row r="32" spans="1:16" x14ac:dyDescent="0.25">
      <c r="A32" s="9"/>
      <c r="B32" s="8"/>
      <c r="C32" s="8"/>
      <c r="D32" s="8"/>
      <c r="E32" s="6"/>
      <c r="F32" s="6"/>
      <c r="G32" s="6"/>
      <c r="H32" s="6"/>
      <c r="I32" s="6"/>
      <c r="J32" s="6"/>
      <c r="K32" s="6"/>
      <c r="L32" s="6"/>
      <c r="M32" s="6"/>
      <c r="N32" s="6"/>
      <c r="O32" s="6"/>
      <c r="P32" s="6"/>
    </row>
    <row r="33" spans="1:16" x14ac:dyDescent="0.25">
      <c r="A33" s="9"/>
      <c r="B33" s="8"/>
      <c r="C33" s="8"/>
      <c r="D33" s="8"/>
      <c r="E33" s="6"/>
      <c r="F33" s="6"/>
      <c r="G33" s="6"/>
      <c r="H33" s="6"/>
      <c r="I33" s="6"/>
      <c r="J33" s="6"/>
      <c r="K33" s="6"/>
      <c r="L33" s="6"/>
      <c r="M33" s="6"/>
      <c r="N33" s="6"/>
      <c r="O33" s="6"/>
      <c r="P33" s="6"/>
    </row>
    <row r="34" spans="1:16" x14ac:dyDescent="0.25">
      <c r="A34" s="9"/>
      <c r="B34" s="8"/>
      <c r="C34" s="8"/>
      <c r="D34" s="8"/>
      <c r="E34" s="6"/>
      <c r="F34" s="6"/>
      <c r="G34" s="6"/>
      <c r="H34" s="6"/>
      <c r="I34" s="6"/>
      <c r="J34" s="6"/>
      <c r="K34" s="6"/>
      <c r="L34" s="6"/>
      <c r="M34" s="6"/>
      <c r="N34" s="6"/>
      <c r="O34" s="6"/>
      <c r="P34" s="6"/>
    </row>
    <row r="35" spans="1:16" x14ac:dyDescent="0.25">
      <c r="A35" s="9"/>
      <c r="B35" s="8"/>
      <c r="C35" s="8"/>
      <c r="D35" s="8"/>
      <c r="E35" s="6"/>
      <c r="F35" s="6"/>
      <c r="G35" s="6"/>
      <c r="H35" s="6"/>
      <c r="I35" s="6"/>
      <c r="J35" s="6"/>
      <c r="K35" s="6"/>
      <c r="L35" s="6"/>
      <c r="M35" s="6"/>
      <c r="N35" s="6"/>
      <c r="O35" s="6"/>
      <c r="P35" s="6"/>
    </row>
    <row r="36" spans="1:16" x14ac:dyDescent="0.25">
      <c r="A36" s="9"/>
      <c r="B36" s="8"/>
      <c r="C36" s="8"/>
      <c r="D36" s="8"/>
      <c r="E36" s="6"/>
      <c r="F36" s="6"/>
      <c r="G36" s="6"/>
      <c r="H36" s="6"/>
      <c r="I36" s="6"/>
      <c r="J36" s="6"/>
      <c r="K36" s="6"/>
      <c r="L36" s="6"/>
      <c r="M36" s="6"/>
      <c r="N36" s="6"/>
      <c r="O36" s="6"/>
      <c r="P36" s="6"/>
    </row>
    <row r="37" spans="1:16" x14ac:dyDescent="0.25">
      <c r="A37" s="9"/>
      <c r="B37" s="8"/>
      <c r="C37" s="8"/>
      <c r="D37" s="8"/>
      <c r="E37" s="6"/>
      <c r="F37" s="6"/>
      <c r="G37" s="6"/>
      <c r="H37" s="6"/>
      <c r="I37" s="6"/>
      <c r="J37" s="6"/>
      <c r="K37" s="6"/>
      <c r="L37" s="6"/>
      <c r="M37" s="6"/>
      <c r="N37" s="6"/>
      <c r="O37" s="6"/>
      <c r="P37" s="6"/>
    </row>
    <row r="38" spans="1:16" x14ac:dyDescent="0.25">
      <c r="A38" s="9"/>
      <c r="B38" s="8"/>
      <c r="C38" s="8"/>
      <c r="D38" s="8"/>
      <c r="E38" s="6"/>
      <c r="F38" s="6"/>
      <c r="G38" s="6"/>
      <c r="H38" s="6"/>
      <c r="I38" s="6"/>
      <c r="J38" s="6"/>
      <c r="K38" s="6"/>
      <c r="L38" s="6"/>
      <c r="M38" s="6"/>
      <c r="N38" s="6"/>
      <c r="O38" s="6"/>
      <c r="P38" s="6"/>
    </row>
    <row r="39" spans="1:16" x14ac:dyDescent="0.25">
      <c r="A39" s="9"/>
      <c r="B39" s="8"/>
      <c r="C39" s="8"/>
      <c r="D39" s="8"/>
      <c r="E39" s="6"/>
      <c r="F39" s="6"/>
      <c r="G39" s="6"/>
      <c r="H39" s="6"/>
      <c r="I39" s="6"/>
      <c r="J39" s="6"/>
      <c r="K39" s="6"/>
      <c r="L39" s="6"/>
      <c r="M39" s="6"/>
      <c r="N39" s="6"/>
      <c r="O39" s="6"/>
      <c r="P39" s="6"/>
    </row>
    <row r="40" spans="1:16" x14ac:dyDescent="0.25">
      <c r="A40" s="9"/>
      <c r="B40" s="8"/>
      <c r="C40" s="8"/>
      <c r="D40" s="8"/>
      <c r="E40" s="6"/>
      <c r="F40" s="6"/>
      <c r="G40" s="6"/>
      <c r="H40" s="6"/>
      <c r="I40" s="6"/>
      <c r="J40" s="6"/>
      <c r="K40" s="6"/>
      <c r="L40" s="6"/>
      <c r="M40" s="6"/>
      <c r="N40" s="6"/>
      <c r="O40" s="6"/>
      <c r="P40" s="6"/>
    </row>
    <row r="41" spans="1:16" x14ac:dyDescent="0.25">
      <c r="A41" s="9"/>
      <c r="B41" s="8"/>
      <c r="C41" s="8"/>
      <c r="D41" s="8"/>
      <c r="E41" s="6"/>
      <c r="F41" s="6"/>
      <c r="G41" s="6"/>
      <c r="H41" s="6"/>
      <c r="I41" s="6"/>
      <c r="J41" s="6"/>
      <c r="K41" s="6"/>
      <c r="L41" s="6"/>
      <c r="M41" s="6"/>
      <c r="N41" s="6"/>
      <c r="O41" s="6"/>
      <c r="P41" s="6"/>
    </row>
    <row r="42" spans="1:16" x14ac:dyDescent="0.25">
      <c r="A42" s="9"/>
      <c r="B42" s="8"/>
      <c r="C42" s="8"/>
      <c r="D42" s="8"/>
      <c r="E42" s="6"/>
      <c r="F42" s="6"/>
      <c r="G42" s="6"/>
      <c r="H42" s="6"/>
      <c r="I42" s="6"/>
      <c r="J42" s="6"/>
      <c r="K42" s="6"/>
      <c r="L42" s="6"/>
      <c r="M42" s="6"/>
      <c r="N42" s="6"/>
      <c r="O42" s="6"/>
      <c r="P42" s="6"/>
    </row>
    <row r="43" spans="1:16" x14ac:dyDescent="0.25">
      <c r="A43" s="9"/>
      <c r="B43" s="8"/>
      <c r="C43" s="8"/>
      <c r="D43" s="8"/>
      <c r="E43" s="6"/>
      <c r="F43" s="6"/>
      <c r="G43" s="6"/>
      <c r="H43" s="6"/>
      <c r="I43" s="6"/>
      <c r="J43" s="6"/>
      <c r="K43" s="6"/>
      <c r="L43" s="6"/>
      <c r="M43" s="6"/>
      <c r="N43" s="6"/>
      <c r="O43" s="6"/>
      <c r="P43" s="6"/>
    </row>
    <row r="44" spans="1:16" x14ac:dyDescent="0.25">
      <c r="A44" s="9"/>
      <c r="B44" s="8"/>
      <c r="C44" s="8"/>
      <c r="D44" s="8"/>
      <c r="E44" s="6"/>
      <c r="F44" s="6"/>
      <c r="G44" s="6"/>
      <c r="H44" s="6"/>
      <c r="I44" s="6"/>
      <c r="J44" s="6"/>
      <c r="K44" s="6"/>
      <c r="L44" s="6"/>
      <c r="M44" s="6"/>
      <c r="N44" s="6"/>
      <c r="O44" s="6"/>
      <c r="P44" s="6"/>
    </row>
    <row r="45" spans="1:16" x14ac:dyDescent="0.25">
      <c r="A45" s="9"/>
      <c r="B45" s="8"/>
      <c r="C45" s="8"/>
      <c r="D45" s="8"/>
      <c r="E45" s="6"/>
      <c r="F45" s="6"/>
      <c r="G45" s="6"/>
      <c r="H45" s="6"/>
      <c r="I45" s="6"/>
      <c r="J45" s="6"/>
      <c r="K45" s="6"/>
      <c r="L45" s="6"/>
      <c r="M45" s="6"/>
      <c r="N45" s="6"/>
      <c r="O45" s="6"/>
      <c r="P45" s="6"/>
    </row>
    <row r="46" spans="1:16" x14ac:dyDescent="0.25">
      <c r="A46" s="9"/>
      <c r="B46" s="8"/>
      <c r="C46" s="8"/>
      <c r="D46" s="8"/>
      <c r="E46" s="6"/>
      <c r="F46" s="6"/>
      <c r="G46" s="6"/>
      <c r="H46" s="6"/>
      <c r="I46" s="6"/>
      <c r="J46" s="6"/>
      <c r="K46" s="6"/>
      <c r="L46" s="6"/>
      <c r="M46" s="6"/>
      <c r="N46" s="6"/>
      <c r="O46" s="6"/>
      <c r="P46" s="6"/>
    </row>
    <row r="47" spans="1:16" x14ac:dyDescent="0.25">
      <c r="A47" s="9"/>
      <c r="B47" s="8"/>
      <c r="C47" s="8"/>
      <c r="D47" s="8"/>
      <c r="E47" s="6"/>
      <c r="F47" s="6"/>
      <c r="G47" s="6"/>
      <c r="H47" s="6"/>
      <c r="I47" s="6"/>
      <c r="J47" s="6"/>
      <c r="K47" s="6"/>
      <c r="L47" s="6"/>
      <c r="M47" s="6"/>
      <c r="N47" s="6"/>
      <c r="O47" s="6"/>
      <c r="P47" s="6"/>
    </row>
    <row r="48" spans="1:16" x14ac:dyDescent="0.25">
      <c r="A48" s="9"/>
      <c r="B48" s="8"/>
      <c r="C48" s="8"/>
      <c r="D48" s="8"/>
      <c r="E48" s="6"/>
      <c r="F48" s="6"/>
      <c r="G48" s="6"/>
      <c r="H48" s="6"/>
      <c r="I48" s="6"/>
      <c r="J48" s="6"/>
      <c r="K48" s="6"/>
      <c r="L48" s="6"/>
      <c r="M48" s="6"/>
      <c r="N48" s="6"/>
      <c r="O48" s="6"/>
      <c r="P48" s="6"/>
    </row>
    <row r="49" spans="1:16" x14ac:dyDescent="0.25">
      <c r="A49" s="9"/>
      <c r="B49" s="8"/>
      <c r="C49" s="8"/>
      <c r="D49" s="8"/>
      <c r="E49" s="6"/>
      <c r="F49" s="6"/>
      <c r="G49" s="6"/>
      <c r="H49" s="6"/>
      <c r="I49" s="6"/>
      <c r="J49" s="6"/>
      <c r="K49" s="6"/>
      <c r="L49" s="6"/>
      <c r="M49" s="6"/>
      <c r="N49" s="6"/>
      <c r="O49" s="6"/>
      <c r="P49" s="6"/>
    </row>
    <row r="50" spans="1:16" x14ac:dyDescent="0.25">
      <c r="A50" s="9"/>
      <c r="B50" s="8"/>
      <c r="C50" s="8"/>
      <c r="D50" s="8"/>
      <c r="E50" s="6"/>
      <c r="F50" s="6"/>
      <c r="G50" s="6"/>
      <c r="H50" s="6"/>
      <c r="I50" s="6"/>
      <c r="J50" s="6"/>
      <c r="K50" s="6"/>
      <c r="L50" s="6"/>
      <c r="M50" s="6"/>
      <c r="N50" s="6"/>
      <c r="O50" s="6"/>
      <c r="P50" s="6"/>
    </row>
    <row r="51" spans="1:16" x14ac:dyDescent="0.25">
      <c r="A51" s="9"/>
      <c r="B51" s="8"/>
      <c r="C51" s="8"/>
      <c r="D51" s="8"/>
      <c r="E51" s="6"/>
      <c r="F51" s="6"/>
      <c r="G51" s="6"/>
      <c r="H51" s="6"/>
      <c r="I51" s="6"/>
      <c r="J51" s="6"/>
      <c r="K51" s="6"/>
      <c r="L51" s="6"/>
      <c r="M51" s="6"/>
      <c r="N51" s="6"/>
      <c r="O51" s="6"/>
      <c r="P51" s="6"/>
    </row>
    <row r="52" spans="1:16" x14ac:dyDescent="0.25">
      <c r="A52" s="9"/>
      <c r="B52" s="8"/>
      <c r="C52" s="8"/>
      <c r="D52" s="8"/>
      <c r="E52" s="6"/>
      <c r="F52" s="6"/>
      <c r="G52" s="6"/>
      <c r="H52" s="6"/>
      <c r="I52" s="6"/>
      <c r="J52" s="6"/>
      <c r="K52" s="6"/>
      <c r="L52" s="6"/>
      <c r="M52" s="6"/>
      <c r="N52" s="6"/>
      <c r="O52" s="6"/>
      <c r="P52" s="6"/>
    </row>
    <row r="53" spans="1:16" x14ac:dyDescent="0.25">
      <c r="A53" s="9"/>
      <c r="B53" s="8"/>
      <c r="C53" s="8"/>
      <c r="D53" s="8"/>
      <c r="E53" s="6"/>
      <c r="F53" s="6"/>
      <c r="G53" s="6"/>
      <c r="H53" s="6"/>
      <c r="I53" s="6"/>
      <c r="J53" s="6"/>
      <c r="K53" s="6"/>
      <c r="L53" s="6"/>
      <c r="M53" s="6"/>
      <c r="N53" s="6"/>
      <c r="O53" s="6"/>
      <c r="P53" s="6"/>
    </row>
    <row r="54" spans="1:16" x14ac:dyDescent="0.25">
      <c r="A54" s="9"/>
      <c r="B54" s="8"/>
      <c r="C54" s="8"/>
      <c r="D54" s="8"/>
      <c r="E54" s="6"/>
      <c r="F54" s="6"/>
      <c r="G54" s="6"/>
      <c r="H54" s="6"/>
      <c r="I54" s="6"/>
      <c r="J54" s="6"/>
      <c r="K54" s="6"/>
      <c r="L54" s="6"/>
      <c r="M54" s="6"/>
      <c r="N54" s="6"/>
      <c r="O54" s="6"/>
      <c r="P54" s="6"/>
    </row>
    <row r="55" spans="1:16" x14ac:dyDescent="0.25">
      <c r="A55" s="9"/>
      <c r="B55" s="8"/>
      <c r="C55" s="8"/>
      <c r="D55" s="8"/>
      <c r="E55" s="6"/>
      <c r="F55" s="6"/>
      <c r="G55" s="6"/>
      <c r="H55" s="6"/>
      <c r="I55" s="6"/>
      <c r="J55" s="6"/>
      <c r="K55" s="6"/>
      <c r="L55" s="6"/>
      <c r="M55" s="6"/>
      <c r="N55" s="6"/>
      <c r="O55" s="6"/>
      <c r="P55" s="6"/>
    </row>
    <row r="56" spans="1:16" x14ac:dyDescent="0.25">
      <c r="A56" s="9"/>
      <c r="B56" s="8"/>
      <c r="C56" s="8"/>
      <c r="D56" s="8"/>
      <c r="E56" s="6"/>
      <c r="F56" s="6"/>
      <c r="G56" s="6"/>
      <c r="H56" s="6"/>
      <c r="I56" s="6"/>
      <c r="J56" s="6"/>
      <c r="K56" s="6"/>
      <c r="L56" s="6"/>
      <c r="M56" s="6"/>
      <c r="N56" s="6"/>
      <c r="O56" s="6"/>
      <c r="P56" s="6"/>
    </row>
    <row r="57" spans="1:16" x14ac:dyDescent="0.25">
      <c r="A57" s="9"/>
      <c r="B57" s="8"/>
      <c r="C57" s="8"/>
      <c r="D57" s="8"/>
      <c r="E57" s="6"/>
      <c r="F57" s="6"/>
      <c r="G57" s="6"/>
      <c r="H57" s="6"/>
      <c r="I57" s="6"/>
      <c r="J57" s="6"/>
      <c r="K57" s="6"/>
      <c r="L57" s="6"/>
      <c r="M57" s="6"/>
      <c r="N57" s="6"/>
      <c r="O57" s="6"/>
      <c r="P57" s="6"/>
    </row>
    <row r="58" spans="1:16" x14ac:dyDescent="0.25">
      <c r="A58" s="9"/>
      <c r="B58" s="8"/>
      <c r="C58" s="8"/>
      <c r="D58" s="8"/>
      <c r="E58" s="6"/>
      <c r="F58" s="6"/>
      <c r="G58" s="6"/>
      <c r="H58" s="6"/>
      <c r="I58" s="6"/>
      <c r="J58" s="6"/>
      <c r="K58" s="6"/>
      <c r="L58" s="6"/>
      <c r="M58" s="6"/>
      <c r="N58" s="6"/>
      <c r="O58" s="6"/>
      <c r="P58" s="6"/>
    </row>
    <row r="59" spans="1:16" x14ac:dyDescent="0.25">
      <c r="A59" s="9"/>
      <c r="B59" s="8"/>
      <c r="C59" s="8"/>
      <c r="D59" s="8"/>
      <c r="E59" s="6"/>
      <c r="F59" s="6"/>
      <c r="G59" s="6"/>
      <c r="H59" s="6"/>
      <c r="I59" s="6"/>
      <c r="J59" s="6"/>
      <c r="K59" s="6"/>
      <c r="L59" s="6"/>
      <c r="M59" s="6"/>
      <c r="N59" s="6"/>
      <c r="O59" s="6"/>
      <c r="P59" s="6"/>
    </row>
    <row r="60" spans="1:16" x14ac:dyDescent="0.25">
      <c r="A60" s="9"/>
      <c r="B60" s="8"/>
      <c r="C60" s="8"/>
      <c r="D60" s="8"/>
      <c r="E60" s="6"/>
      <c r="F60" s="6"/>
      <c r="G60" s="6"/>
      <c r="H60" s="6"/>
      <c r="I60" s="6"/>
      <c r="J60" s="6"/>
      <c r="K60" s="6"/>
      <c r="L60" s="6"/>
      <c r="M60" s="6"/>
      <c r="N60" s="6"/>
      <c r="O60" s="6"/>
      <c r="P60" s="6"/>
    </row>
    <row r="61" spans="1:16" x14ac:dyDescent="0.25">
      <c r="A61" s="9"/>
      <c r="B61" s="8"/>
      <c r="C61" s="8"/>
      <c r="D61" s="8"/>
      <c r="E61" s="6"/>
      <c r="F61" s="6"/>
      <c r="G61" s="6"/>
      <c r="H61" s="6"/>
      <c r="I61" s="6"/>
      <c r="J61" s="6"/>
      <c r="K61" s="6"/>
      <c r="L61" s="6"/>
      <c r="M61" s="6"/>
      <c r="N61" s="6"/>
      <c r="O61" s="6"/>
      <c r="P61" s="6"/>
    </row>
    <row r="62" spans="1:16" x14ac:dyDescent="0.25">
      <c r="A62" s="9"/>
      <c r="B62" s="8"/>
      <c r="C62" s="8"/>
      <c r="D62" s="8"/>
      <c r="E62" s="6"/>
      <c r="F62" s="6"/>
      <c r="G62" s="6"/>
      <c r="H62" s="6"/>
      <c r="I62" s="6"/>
      <c r="J62" s="6"/>
      <c r="K62" s="6"/>
      <c r="L62" s="6"/>
      <c r="M62" s="6"/>
      <c r="N62" s="6"/>
      <c r="O62" s="6"/>
      <c r="P62" s="6"/>
    </row>
    <row r="63" spans="1:16" x14ac:dyDescent="0.25">
      <c r="A63" s="9"/>
      <c r="B63" s="8"/>
      <c r="C63" s="8"/>
      <c r="D63" s="8"/>
      <c r="E63" s="6"/>
      <c r="F63" s="6"/>
      <c r="G63" s="6"/>
      <c r="H63" s="6"/>
      <c r="I63" s="6"/>
      <c r="J63" s="6"/>
      <c r="K63" s="6"/>
      <c r="L63" s="6"/>
      <c r="M63" s="6"/>
      <c r="N63" s="6"/>
      <c r="O63" s="6"/>
      <c r="P63" s="6"/>
    </row>
    <row r="64" spans="1:16" x14ac:dyDescent="0.25">
      <c r="A64" s="9"/>
      <c r="B64" s="8"/>
      <c r="C64" s="8"/>
      <c r="D64" s="8"/>
      <c r="E64" s="6"/>
      <c r="F64" s="6"/>
      <c r="G64" s="6"/>
      <c r="H64" s="6"/>
      <c r="I64" s="6"/>
      <c r="J64" s="6"/>
      <c r="K64" s="6"/>
      <c r="L64" s="6"/>
      <c r="M64" s="6"/>
      <c r="N64" s="6"/>
      <c r="O64" s="6"/>
      <c r="P64" s="6"/>
    </row>
    <row r="65" spans="1:16" x14ac:dyDescent="0.25">
      <c r="A65" s="9"/>
      <c r="B65" s="8"/>
      <c r="C65" s="8"/>
      <c r="D65" s="8"/>
      <c r="E65" s="6"/>
      <c r="F65" s="6"/>
      <c r="G65" s="6"/>
      <c r="H65" s="6"/>
      <c r="I65" s="6"/>
      <c r="J65" s="6"/>
      <c r="K65" s="6"/>
      <c r="L65" s="6"/>
      <c r="M65" s="6"/>
      <c r="N65" s="6"/>
      <c r="O65" s="6"/>
      <c r="P65" s="6"/>
    </row>
    <row r="66" spans="1:16" x14ac:dyDescent="0.25">
      <c r="A66" s="9"/>
      <c r="B66" s="8"/>
      <c r="C66" s="8"/>
      <c r="D66" s="8"/>
      <c r="E66" s="6"/>
      <c r="F66" s="6"/>
      <c r="G66" s="6"/>
      <c r="H66" s="6"/>
      <c r="I66" s="6"/>
      <c r="J66" s="6"/>
      <c r="K66" s="6"/>
      <c r="L66" s="6"/>
      <c r="M66" s="6"/>
      <c r="N66" s="6"/>
      <c r="O66" s="6"/>
      <c r="P66" s="6"/>
    </row>
    <row r="67" spans="1:16" x14ac:dyDescent="0.25">
      <c r="A67" s="9"/>
      <c r="B67" s="8"/>
      <c r="C67" s="8"/>
      <c r="D67" s="8"/>
      <c r="E67" s="6"/>
      <c r="F67" s="6"/>
      <c r="G67" s="6"/>
      <c r="H67" s="6"/>
      <c r="I67" s="6"/>
      <c r="J67" s="6"/>
      <c r="K67" s="6"/>
      <c r="L67" s="6"/>
      <c r="M67" s="6"/>
      <c r="N67" s="6"/>
      <c r="O67" s="6"/>
      <c r="P67" s="6"/>
    </row>
    <row r="68" spans="1:16" x14ac:dyDescent="0.25">
      <c r="A68" s="9"/>
      <c r="B68" s="8"/>
      <c r="C68" s="8"/>
      <c r="D68" s="8"/>
      <c r="E68" s="6"/>
      <c r="F68" s="6"/>
      <c r="G68" s="6"/>
      <c r="H68" s="6"/>
      <c r="I68" s="6"/>
      <c r="J68" s="6"/>
      <c r="K68" s="6"/>
      <c r="L68" s="6"/>
      <c r="M68" s="6"/>
      <c r="N68" s="6"/>
      <c r="O68" s="6"/>
      <c r="P68" s="6"/>
    </row>
    <row r="69" spans="1:16" x14ac:dyDescent="0.25">
      <c r="A69" s="9"/>
      <c r="B69" s="8"/>
      <c r="C69" s="8"/>
      <c r="D69" s="8"/>
      <c r="E69" s="6"/>
      <c r="F69" s="6"/>
      <c r="G69" s="6"/>
      <c r="H69" s="6"/>
      <c r="I69" s="6"/>
      <c r="J69" s="6"/>
      <c r="K69" s="6"/>
      <c r="L69" s="6"/>
      <c r="M69" s="6"/>
      <c r="N69" s="6"/>
      <c r="O69" s="6"/>
      <c r="P69" s="6"/>
    </row>
    <row r="70" spans="1:16" x14ac:dyDescent="0.25">
      <c r="A70" s="9"/>
      <c r="B70" s="8"/>
      <c r="C70" s="8"/>
      <c r="D70" s="8"/>
      <c r="E70" s="6"/>
      <c r="F70" s="6"/>
      <c r="G70" s="6"/>
      <c r="H70" s="6"/>
      <c r="I70" s="6"/>
      <c r="J70" s="6"/>
      <c r="K70" s="6"/>
      <c r="L70" s="6"/>
      <c r="M70" s="6"/>
      <c r="N70" s="6"/>
      <c r="O70" s="6"/>
      <c r="P70" s="6"/>
    </row>
    <row r="71" spans="1:16" x14ac:dyDescent="0.25">
      <c r="A71" s="9"/>
      <c r="B71" s="8"/>
      <c r="C71" s="8"/>
      <c r="D71" s="8"/>
      <c r="E71" s="6"/>
      <c r="F71" s="6"/>
      <c r="G71" s="6"/>
      <c r="H71" s="6"/>
      <c r="I71" s="6"/>
      <c r="J71" s="6"/>
      <c r="K71" s="6"/>
      <c r="L71" s="6"/>
      <c r="M71" s="6"/>
      <c r="N71" s="6"/>
      <c r="O71" s="6"/>
      <c r="P71" s="6"/>
    </row>
    <row r="72" spans="1:16" x14ac:dyDescent="0.25">
      <c r="A72" s="9"/>
      <c r="B72" s="8"/>
      <c r="C72" s="8"/>
      <c r="D72" s="8"/>
      <c r="E72" s="6"/>
      <c r="F72" s="6"/>
      <c r="G72" s="6"/>
      <c r="H72" s="6"/>
      <c r="I72" s="6"/>
      <c r="J72" s="6"/>
      <c r="K72" s="6"/>
      <c r="L72" s="6"/>
      <c r="M72" s="6"/>
      <c r="N72" s="6"/>
      <c r="O72" s="6"/>
      <c r="P72" s="6"/>
    </row>
    <row r="73" spans="1:16" x14ac:dyDescent="0.25">
      <c r="A73" s="9"/>
      <c r="B73" s="8"/>
      <c r="C73" s="8"/>
      <c r="D73" s="8"/>
      <c r="E73" s="6"/>
      <c r="F73" s="6"/>
      <c r="G73" s="6"/>
      <c r="H73" s="6"/>
      <c r="I73" s="6"/>
      <c r="J73" s="6"/>
      <c r="K73" s="6"/>
      <c r="L73" s="6"/>
      <c r="M73" s="6"/>
      <c r="N73" s="6"/>
      <c r="O73" s="6"/>
      <c r="P73" s="6"/>
    </row>
    <row r="74" spans="1:16" x14ac:dyDescent="0.25">
      <c r="A74" s="9"/>
      <c r="B74" s="8"/>
      <c r="C74" s="8"/>
      <c r="D74" s="8"/>
      <c r="E74" s="6"/>
      <c r="F74" s="6"/>
      <c r="G74" s="6"/>
      <c r="H74" s="6"/>
      <c r="I74" s="6"/>
      <c r="J74" s="6"/>
      <c r="K74" s="6"/>
      <c r="L74" s="6"/>
      <c r="M74" s="6"/>
      <c r="N74" s="6"/>
      <c r="O74" s="6"/>
      <c r="P74" s="6"/>
    </row>
    <row r="75" spans="1:16" x14ac:dyDescent="0.25">
      <c r="A75" s="9"/>
      <c r="B75" s="8"/>
      <c r="C75" s="8"/>
      <c r="D75" s="8"/>
      <c r="E75" s="6"/>
      <c r="F75" s="6"/>
      <c r="G75" s="6"/>
      <c r="H75" s="6"/>
      <c r="I75" s="6"/>
      <c r="J75" s="6"/>
      <c r="K75" s="6"/>
      <c r="L75" s="6"/>
      <c r="M75" s="6"/>
      <c r="N75" s="6"/>
      <c r="O75" s="6"/>
      <c r="P75" s="6"/>
    </row>
    <row r="76" spans="1:16" x14ac:dyDescent="0.25">
      <c r="A76" s="9"/>
      <c r="B76" s="8"/>
      <c r="C76" s="8"/>
      <c r="D76" s="8"/>
      <c r="E76" s="6"/>
      <c r="F76" s="6"/>
      <c r="G76" s="6"/>
      <c r="H76" s="6"/>
      <c r="I76" s="6"/>
      <c r="J76" s="6"/>
      <c r="K76" s="6"/>
      <c r="L76" s="6"/>
      <c r="M76" s="6"/>
      <c r="N76" s="6"/>
      <c r="O76" s="6"/>
      <c r="P76" s="6"/>
    </row>
    <row r="77" spans="1:16" x14ac:dyDescent="0.25">
      <c r="A77" s="9"/>
      <c r="B77" s="8"/>
      <c r="C77" s="8"/>
      <c r="D77" s="8"/>
      <c r="E77" s="6"/>
      <c r="F77" s="6"/>
      <c r="G77" s="6"/>
      <c r="H77" s="6"/>
      <c r="I77" s="6"/>
      <c r="J77" s="6"/>
      <c r="K77" s="6"/>
      <c r="L77" s="6"/>
      <c r="M77" s="6"/>
      <c r="N77" s="6"/>
      <c r="O77" s="6"/>
      <c r="P77" s="6"/>
    </row>
    <row r="78" spans="1:16" x14ac:dyDescent="0.25">
      <c r="A78" s="9"/>
      <c r="B78" s="8"/>
      <c r="C78" s="8"/>
      <c r="D78" s="8"/>
      <c r="E78" s="6"/>
      <c r="F78" s="6"/>
      <c r="G78" s="6"/>
      <c r="H78" s="6"/>
      <c r="I78" s="6"/>
      <c r="J78" s="6"/>
      <c r="K78" s="6"/>
      <c r="L78" s="6"/>
      <c r="M78" s="6"/>
      <c r="N78" s="6"/>
      <c r="O78" s="6"/>
      <c r="P78" s="6"/>
    </row>
    <row r="79" spans="1:16" x14ac:dyDescent="0.25">
      <c r="A79" s="9"/>
      <c r="B79" s="8"/>
      <c r="C79" s="8"/>
      <c r="D79" s="8"/>
      <c r="E79" s="6"/>
      <c r="F79" s="6"/>
      <c r="G79" s="6"/>
      <c r="H79" s="6"/>
      <c r="I79" s="6"/>
      <c r="J79" s="6"/>
      <c r="K79" s="6"/>
      <c r="L79" s="6"/>
      <c r="M79" s="6"/>
      <c r="N79" s="6"/>
      <c r="O79" s="6"/>
      <c r="P79" s="6"/>
    </row>
    <row r="80" spans="1:16" x14ac:dyDescent="0.25">
      <c r="A80" s="9"/>
      <c r="B80" s="8"/>
      <c r="C80" s="8"/>
      <c r="D80" s="8"/>
      <c r="E80" s="6"/>
      <c r="F80" s="6"/>
      <c r="G80" s="6"/>
      <c r="H80" s="6"/>
      <c r="I80" s="6"/>
      <c r="J80" s="6"/>
      <c r="K80" s="6"/>
      <c r="L80" s="6"/>
      <c r="M80" s="6"/>
      <c r="N80" s="6"/>
      <c r="O80" s="6"/>
      <c r="P80" s="6"/>
    </row>
    <row r="81" spans="1:16" x14ac:dyDescent="0.25">
      <c r="A81" s="9"/>
      <c r="B81" s="8"/>
      <c r="C81" s="8"/>
      <c r="D81" s="8"/>
      <c r="E81" s="6"/>
      <c r="F81" s="6"/>
      <c r="G81" s="6"/>
      <c r="H81" s="6"/>
      <c r="I81" s="6"/>
      <c r="J81" s="6"/>
      <c r="K81" s="6"/>
      <c r="L81" s="6"/>
      <c r="M81" s="6"/>
      <c r="N81" s="6"/>
      <c r="O81" s="6"/>
      <c r="P81" s="6"/>
    </row>
    <row r="82" spans="1:16" x14ac:dyDescent="0.25">
      <c r="A82" s="9"/>
      <c r="B82" s="8"/>
      <c r="C82" s="8"/>
      <c r="D82" s="8"/>
      <c r="E82" s="6"/>
      <c r="F82" s="6"/>
      <c r="G82" s="6"/>
      <c r="H82" s="6"/>
      <c r="I82" s="6"/>
      <c r="J82" s="6"/>
      <c r="K82" s="6"/>
      <c r="L82" s="6"/>
      <c r="M82" s="6"/>
      <c r="N82" s="6"/>
      <c r="O82" s="6"/>
      <c r="P82" s="6"/>
    </row>
    <row r="83" spans="1:16" x14ac:dyDescent="0.25">
      <c r="A83" s="9"/>
      <c r="B83" s="8"/>
      <c r="C83" s="8"/>
      <c r="D83" s="8"/>
      <c r="E83" s="6"/>
      <c r="F83" s="6"/>
      <c r="G83" s="6"/>
      <c r="H83" s="6"/>
      <c r="I83" s="6"/>
      <c r="J83" s="6"/>
      <c r="K83" s="6"/>
      <c r="L83" s="6"/>
      <c r="M83" s="6"/>
      <c r="N83" s="6"/>
      <c r="O83" s="6"/>
      <c r="P83" s="6"/>
    </row>
    <row r="84" spans="1:16" x14ac:dyDescent="0.25">
      <c r="A84" s="9"/>
      <c r="B84" s="8"/>
      <c r="C84" s="8"/>
      <c r="D84" s="8"/>
      <c r="E84" s="6"/>
      <c r="F84" s="6"/>
      <c r="G84" s="6"/>
      <c r="H84" s="6"/>
      <c r="I84" s="6"/>
      <c r="J84" s="6"/>
      <c r="K84" s="6"/>
      <c r="L84" s="6"/>
      <c r="M84" s="6"/>
      <c r="N84" s="6"/>
      <c r="O84" s="6"/>
      <c r="P84" s="6"/>
    </row>
    <row r="85" spans="1:16" x14ac:dyDescent="0.25">
      <c r="A85" s="9"/>
      <c r="B85" s="8"/>
      <c r="C85" s="8"/>
      <c r="D85" s="8"/>
      <c r="E85" s="6"/>
      <c r="F85" s="6"/>
      <c r="G85" s="6"/>
      <c r="H85" s="6"/>
      <c r="I85" s="6"/>
      <c r="J85" s="6"/>
      <c r="K85" s="6"/>
      <c r="L85" s="6"/>
      <c r="M85" s="6"/>
      <c r="N85" s="6"/>
      <c r="O85" s="6"/>
      <c r="P85" s="6"/>
    </row>
    <row r="86" spans="1:16" x14ac:dyDescent="0.25">
      <c r="A86" s="9"/>
      <c r="B86" s="8"/>
      <c r="C86" s="8"/>
      <c r="D86" s="8"/>
      <c r="E86" s="6"/>
      <c r="F86" s="6"/>
      <c r="G86" s="6"/>
      <c r="H86" s="6"/>
      <c r="I86" s="6"/>
      <c r="J86" s="6"/>
      <c r="K86" s="6"/>
      <c r="L86" s="6"/>
      <c r="M86" s="6"/>
      <c r="N86" s="6"/>
      <c r="O86" s="6"/>
      <c r="P86" s="6"/>
    </row>
    <row r="87" spans="1:16" x14ac:dyDescent="0.25">
      <c r="A87" s="9"/>
      <c r="B87" s="8"/>
      <c r="C87" s="8"/>
      <c r="D87" s="8"/>
      <c r="E87" s="6"/>
      <c r="F87" s="6"/>
      <c r="G87" s="6"/>
      <c r="H87" s="6"/>
      <c r="I87" s="6"/>
      <c r="J87" s="6"/>
      <c r="K87" s="6"/>
      <c r="L87" s="6"/>
      <c r="M87" s="6"/>
      <c r="N87" s="6"/>
      <c r="O87" s="6"/>
      <c r="P87" s="6"/>
    </row>
    <row r="88" spans="1:16" x14ac:dyDescent="0.25">
      <c r="A88" s="9"/>
      <c r="B88" s="8"/>
      <c r="C88" s="8"/>
      <c r="D88" s="8"/>
      <c r="E88" s="6"/>
      <c r="F88" s="6"/>
      <c r="G88" s="6"/>
      <c r="H88" s="6"/>
      <c r="I88" s="6"/>
      <c r="J88" s="6"/>
      <c r="K88" s="6"/>
      <c r="L88" s="6"/>
      <c r="M88" s="6"/>
      <c r="N88" s="6"/>
      <c r="O88" s="6"/>
      <c r="P88" s="6"/>
    </row>
    <row r="89" spans="1:16" x14ac:dyDescent="0.25">
      <c r="A89" s="9"/>
      <c r="B89" s="8"/>
      <c r="C89" s="8"/>
      <c r="D89" s="8"/>
      <c r="E89" s="6"/>
      <c r="F89" s="6"/>
      <c r="G89" s="6"/>
      <c r="H89" s="6"/>
      <c r="I89" s="6"/>
      <c r="J89" s="6"/>
      <c r="K89" s="6"/>
      <c r="L89" s="6"/>
      <c r="M89" s="6"/>
      <c r="N89" s="6"/>
      <c r="O89" s="6"/>
      <c r="P89" s="6"/>
    </row>
    <row r="90" spans="1:16" x14ac:dyDescent="0.25">
      <c r="A90" s="9"/>
      <c r="B90" s="8"/>
      <c r="C90" s="8"/>
      <c r="D90" s="8"/>
      <c r="E90" s="6"/>
      <c r="F90" s="6"/>
      <c r="G90" s="6"/>
      <c r="H90" s="6"/>
      <c r="I90" s="6"/>
      <c r="J90" s="6"/>
      <c r="K90" s="6"/>
      <c r="L90" s="6"/>
      <c r="M90" s="6"/>
      <c r="N90" s="6"/>
      <c r="O90" s="6"/>
      <c r="P90" s="6"/>
    </row>
    <row r="91" spans="1:16" x14ac:dyDescent="0.25">
      <c r="A91" s="9"/>
      <c r="B91" s="8"/>
      <c r="C91" s="8"/>
      <c r="D91" s="8"/>
      <c r="E91" s="6"/>
      <c r="F91" s="6"/>
      <c r="G91" s="6"/>
      <c r="H91" s="6"/>
      <c r="I91" s="6"/>
      <c r="J91" s="6"/>
      <c r="K91" s="6"/>
      <c r="L91" s="6"/>
      <c r="M91" s="6"/>
      <c r="N91" s="6"/>
      <c r="O91" s="6"/>
      <c r="P91" s="6"/>
    </row>
    <row r="92" spans="1:16" x14ac:dyDescent="0.25">
      <c r="A92" s="9"/>
      <c r="B92" s="8"/>
      <c r="C92" s="8"/>
      <c r="D92" s="8"/>
      <c r="E92" s="6"/>
      <c r="F92" s="6"/>
      <c r="G92" s="6"/>
      <c r="H92" s="6"/>
      <c r="I92" s="6"/>
      <c r="J92" s="6"/>
      <c r="K92" s="6"/>
      <c r="L92" s="6"/>
      <c r="M92" s="6"/>
      <c r="N92" s="6"/>
      <c r="O92" s="6"/>
      <c r="P92" s="6"/>
    </row>
    <row r="93" spans="1:16" x14ac:dyDescent="0.25">
      <c r="A93" s="9"/>
      <c r="B93" s="8"/>
      <c r="C93" s="8"/>
      <c r="D93" s="8"/>
      <c r="E93" s="6"/>
      <c r="F93" s="6"/>
      <c r="G93" s="6"/>
      <c r="H93" s="6"/>
      <c r="I93" s="6"/>
      <c r="J93" s="6"/>
      <c r="K93" s="6"/>
      <c r="L93" s="6"/>
      <c r="M93" s="6"/>
      <c r="N93" s="6"/>
      <c r="O93" s="6"/>
      <c r="P93" s="6"/>
    </row>
    <row r="94" spans="1:16" x14ac:dyDescent="0.25">
      <c r="A94" s="9"/>
      <c r="B94" s="8"/>
      <c r="C94" s="8"/>
      <c r="D94" s="8"/>
      <c r="E94" s="6"/>
      <c r="F94" s="6"/>
      <c r="G94" s="6"/>
      <c r="H94" s="6"/>
      <c r="I94" s="6"/>
      <c r="J94" s="6"/>
      <c r="K94" s="6"/>
      <c r="L94" s="6"/>
      <c r="M94" s="6"/>
      <c r="N94" s="6"/>
      <c r="O94" s="6"/>
      <c r="P94" s="6"/>
    </row>
    <row r="95" spans="1:16" x14ac:dyDescent="0.25">
      <c r="A95" s="9"/>
      <c r="B95" s="8"/>
      <c r="C95" s="8"/>
      <c r="D95" s="8"/>
      <c r="E95" s="6"/>
      <c r="F95" s="6"/>
      <c r="G95" s="6"/>
      <c r="H95" s="6"/>
      <c r="I95" s="6"/>
      <c r="J95" s="6"/>
      <c r="K95" s="6"/>
      <c r="L95" s="6"/>
      <c r="M95" s="6"/>
      <c r="N95" s="6"/>
      <c r="O95" s="6"/>
      <c r="P95" s="6"/>
    </row>
    <row r="96" spans="1:16" x14ac:dyDescent="0.25">
      <c r="A96" s="9"/>
      <c r="B96" s="8"/>
      <c r="C96" s="8"/>
      <c r="D96" s="8"/>
      <c r="E96" s="6"/>
      <c r="F96" s="6"/>
      <c r="G96" s="6"/>
      <c r="H96" s="6"/>
      <c r="I96" s="6"/>
      <c r="J96" s="6"/>
      <c r="K96" s="6"/>
      <c r="L96" s="6"/>
      <c r="M96" s="6"/>
      <c r="N96" s="6"/>
      <c r="O96" s="6"/>
      <c r="P96" s="6"/>
    </row>
    <row r="97" spans="1:16" x14ac:dyDescent="0.25">
      <c r="A97" s="9"/>
      <c r="B97" s="8"/>
      <c r="C97" s="8"/>
      <c r="D97" s="8"/>
      <c r="E97" s="6"/>
      <c r="F97" s="6"/>
      <c r="G97" s="6"/>
      <c r="H97" s="6"/>
      <c r="I97" s="6"/>
      <c r="J97" s="6"/>
      <c r="K97" s="6"/>
      <c r="L97" s="6"/>
      <c r="M97" s="6"/>
      <c r="N97" s="6"/>
      <c r="O97" s="6"/>
      <c r="P97" s="6"/>
    </row>
    <row r="98" spans="1:16" x14ac:dyDescent="0.25">
      <c r="A98" s="9"/>
      <c r="B98" s="8"/>
      <c r="C98" s="8"/>
      <c r="D98" s="8"/>
      <c r="E98" s="6"/>
      <c r="F98" s="6"/>
      <c r="G98" s="6"/>
      <c r="H98" s="6"/>
      <c r="I98" s="6"/>
      <c r="J98" s="6"/>
      <c r="K98" s="6"/>
      <c r="L98" s="6"/>
      <c r="M98" s="6"/>
      <c r="N98" s="6"/>
      <c r="O98" s="6"/>
      <c r="P98" s="6"/>
    </row>
    <row r="99" spans="1:16" x14ac:dyDescent="0.25">
      <c r="A99" s="9"/>
      <c r="B99" s="8"/>
      <c r="C99" s="8"/>
      <c r="D99" s="8"/>
      <c r="E99" s="6"/>
      <c r="F99" s="6"/>
      <c r="G99" s="6"/>
      <c r="H99" s="6"/>
      <c r="I99" s="6"/>
      <c r="J99" s="6"/>
      <c r="K99" s="6"/>
      <c r="L99" s="6"/>
      <c r="M99" s="6"/>
      <c r="N99" s="6"/>
      <c r="O99" s="6"/>
      <c r="P99" s="6"/>
    </row>
    <row r="100" spans="1:16" x14ac:dyDescent="0.25">
      <c r="A100" s="9"/>
      <c r="B100" s="8"/>
      <c r="C100" s="8"/>
      <c r="D100" s="8"/>
      <c r="E100" s="6"/>
      <c r="F100" s="6"/>
      <c r="G100" s="6"/>
      <c r="H100" s="6"/>
      <c r="I100" s="6"/>
      <c r="J100" s="6"/>
      <c r="K100" s="6"/>
      <c r="L100" s="6"/>
      <c r="M100" s="6"/>
      <c r="N100" s="6"/>
      <c r="O100" s="6"/>
      <c r="P100" s="6"/>
    </row>
    <row r="101" spans="1:16" x14ac:dyDescent="0.25">
      <c r="A101" s="9"/>
      <c r="B101" s="8"/>
      <c r="C101" s="8"/>
      <c r="D101" s="8"/>
      <c r="E101" s="6"/>
      <c r="F101" s="6"/>
      <c r="G101" s="6"/>
      <c r="H101" s="6"/>
      <c r="I101" s="6"/>
      <c r="J101" s="6"/>
      <c r="K101" s="6"/>
      <c r="L101" s="6"/>
      <c r="M101" s="6"/>
      <c r="N101" s="6"/>
      <c r="O101" s="6"/>
      <c r="P101" s="6"/>
    </row>
    <row r="102" spans="1:16" x14ac:dyDescent="0.25">
      <c r="A102" s="9"/>
      <c r="B102" s="8"/>
      <c r="C102" s="8"/>
      <c r="D102" s="8"/>
      <c r="E102" s="6"/>
      <c r="F102" s="6"/>
      <c r="G102" s="6"/>
      <c r="H102" s="6"/>
      <c r="I102" s="6"/>
      <c r="J102" s="6"/>
      <c r="K102" s="6"/>
      <c r="L102" s="6"/>
      <c r="M102" s="6"/>
      <c r="N102" s="6"/>
      <c r="O102" s="6"/>
      <c r="P102" s="6"/>
    </row>
    <row r="103" spans="1:16" x14ac:dyDescent="0.25">
      <c r="A103" s="9"/>
      <c r="B103" s="8"/>
      <c r="C103" s="8"/>
      <c r="D103" s="8"/>
      <c r="E103" s="6"/>
      <c r="F103" s="6"/>
      <c r="G103" s="6"/>
      <c r="H103" s="6"/>
      <c r="I103" s="6"/>
      <c r="J103" s="6"/>
      <c r="K103" s="6"/>
      <c r="L103" s="6"/>
      <c r="M103" s="6"/>
      <c r="N103" s="6"/>
      <c r="O103" s="6"/>
      <c r="P103" s="6"/>
    </row>
    <row r="104" spans="1:16" x14ac:dyDescent="0.25">
      <c r="A104" s="9"/>
      <c r="B104" s="8"/>
      <c r="C104" s="8"/>
      <c r="D104" s="8"/>
      <c r="E104" s="6"/>
      <c r="F104" s="6"/>
      <c r="G104" s="6"/>
      <c r="H104" s="6"/>
      <c r="I104" s="6"/>
      <c r="J104" s="6"/>
      <c r="K104" s="6"/>
      <c r="L104" s="6"/>
      <c r="M104" s="6"/>
      <c r="N104" s="6"/>
      <c r="O104" s="6"/>
      <c r="P104" s="6"/>
    </row>
    <row r="105" spans="1:16" x14ac:dyDescent="0.25">
      <c r="A105" s="9"/>
      <c r="B105" s="8"/>
      <c r="C105" s="8"/>
      <c r="D105" s="8"/>
      <c r="E105" s="6"/>
      <c r="F105" s="6"/>
      <c r="G105" s="6"/>
      <c r="H105" s="6"/>
      <c r="I105" s="6"/>
      <c r="J105" s="6"/>
      <c r="K105" s="6"/>
      <c r="L105" s="6"/>
      <c r="M105" s="6"/>
      <c r="N105" s="6"/>
      <c r="O105" s="6"/>
      <c r="P105" s="6"/>
    </row>
    <row r="106" spans="1:16" x14ac:dyDescent="0.25">
      <c r="A106" s="9"/>
      <c r="B106" s="8"/>
      <c r="C106" s="8"/>
      <c r="D106" s="8"/>
      <c r="E106" s="6"/>
      <c r="F106" s="6"/>
      <c r="G106" s="6"/>
      <c r="H106" s="6"/>
      <c r="I106" s="6"/>
      <c r="J106" s="6"/>
      <c r="K106" s="6"/>
      <c r="L106" s="6"/>
      <c r="M106" s="6"/>
      <c r="N106" s="6"/>
      <c r="O106" s="6"/>
      <c r="P106" s="6"/>
    </row>
    <row r="107" spans="1:16" x14ac:dyDescent="0.25">
      <c r="A107" s="9"/>
      <c r="B107" s="8"/>
      <c r="C107" s="8"/>
      <c r="D107" s="8"/>
      <c r="E107" s="6"/>
      <c r="F107" s="6"/>
      <c r="G107" s="6"/>
      <c r="H107" s="6"/>
      <c r="I107" s="6"/>
      <c r="J107" s="6"/>
      <c r="K107" s="6"/>
      <c r="L107" s="6"/>
      <c r="M107" s="6"/>
      <c r="N107" s="6"/>
      <c r="O107" s="6"/>
      <c r="P107" s="6"/>
    </row>
    <row r="108" spans="1:16" x14ac:dyDescent="0.25">
      <c r="A108" s="9"/>
      <c r="B108" s="8"/>
      <c r="C108" s="8"/>
      <c r="D108" s="8"/>
      <c r="E108" s="6"/>
      <c r="F108" s="6"/>
      <c r="G108" s="6"/>
      <c r="H108" s="6"/>
      <c r="I108" s="6"/>
      <c r="J108" s="6"/>
      <c r="K108" s="6"/>
      <c r="L108" s="6"/>
      <c r="M108" s="6"/>
      <c r="N108" s="6"/>
      <c r="O108" s="6"/>
      <c r="P108" s="6"/>
    </row>
    <row r="109" spans="1:16" x14ac:dyDescent="0.25">
      <c r="A109" s="9"/>
      <c r="B109" s="8"/>
      <c r="C109" s="8"/>
      <c r="D109" s="8"/>
      <c r="E109" s="6"/>
      <c r="F109" s="6"/>
      <c r="G109" s="6"/>
      <c r="H109" s="6"/>
      <c r="I109" s="6"/>
      <c r="J109" s="6"/>
      <c r="K109" s="6"/>
      <c r="L109" s="6"/>
      <c r="M109" s="6"/>
      <c r="N109" s="6"/>
      <c r="O109" s="6"/>
      <c r="P109" s="6"/>
    </row>
    <row r="110" spans="1:16" x14ac:dyDescent="0.25">
      <c r="A110" s="9"/>
      <c r="B110" s="8"/>
      <c r="C110" s="8"/>
      <c r="D110" s="8"/>
      <c r="E110" s="6"/>
      <c r="F110" s="6"/>
      <c r="G110" s="6"/>
      <c r="H110" s="6"/>
      <c r="I110" s="6"/>
      <c r="J110" s="6"/>
      <c r="K110" s="6"/>
      <c r="L110" s="6"/>
      <c r="M110" s="6"/>
      <c r="N110" s="6"/>
      <c r="O110" s="6"/>
      <c r="P110" s="6"/>
    </row>
    <row r="111" spans="1:16" x14ac:dyDescent="0.25">
      <c r="A111" s="9"/>
      <c r="B111" s="8"/>
      <c r="C111" s="8"/>
      <c r="D111" s="8"/>
      <c r="E111" s="6"/>
      <c r="F111" s="6"/>
      <c r="G111" s="6"/>
      <c r="H111" s="6"/>
      <c r="I111" s="6"/>
      <c r="J111" s="6"/>
      <c r="K111" s="6"/>
      <c r="L111" s="6"/>
      <c r="M111" s="6"/>
      <c r="N111" s="6"/>
      <c r="O111" s="6"/>
      <c r="P111" s="6"/>
    </row>
    <row r="112" spans="1:16" x14ac:dyDescent="0.25">
      <c r="A112" s="9"/>
      <c r="B112" s="8"/>
      <c r="C112" s="8"/>
      <c r="D112" s="8"/>
      <c r="E112" s="6"/>
      <c r="F112" s="6"/>
      <c r="G112" s="6"/>
      <c r="H112" s="6"/>
      <c r="I112" s="6"/>
      <c r="J112" s="6"/>
      <c r="K112" s="6"/>
      <c r="L112" s="6"/>
      <c r="M112" s="6"/>
      <c r="N112" s="6"/>
      <c r="O112" s="6"/>
      <c r="P112" s="6"/>
    </row>
    <row r="113" spans="1:16" x14ac:dyDescent="0.25">
      <c r="A113" s="9"/>
      <c r="B113" s="8"/>
      <c r="C113" s="8"/>
      <c r="D113" s="8"/>
      <c r="E113" s="6"/>
      <c r="F113" s="6"/>
      <c r="G113" s="6"/>
      <c r="H113" s="6"/>
      <c r="I113" s="6"/>
      <c r="J113" s="6"/>
      <c r="K113" s="6"/>
      <c r="L113" s="6"/>
      <c r="M113" s="6"/>
      <c r="N113" s="6"/>
      <c r="O113" s="6"/>
      <c r="P113" s="6"/>
    </row>
    <row r="114" spans="1:16" x14ac:dyDescent="0.25">
      <c r="A114" s="9"/>
      <c r="B114" s="8"/>
      <c r="C114" s="8"/>
      <c r="D114" s="8"/>
      <c r="E114" s="6"/>
      <c r="F114" s="6"/>
      <c r="G114" s="6"/>
      <c r="H114" s="6"/>
      <c r="I114" s="6"/>
      <c r="J114" s="6"/>
      <c r="K114" s="6"/>
      <c r="L114" s="6"/>
      <c r="M114" s="6"/>
      <c r="N114" s="6"/>
      <c r="O114" s="6"/>
      <c r="P114" s="6"/>
    </row>
    <row r="115" spans="1:16" x14ac:dyDescent="0.25">
      <c r="A115" s="9"/>
      <c r="B115" s="8"/>
      <c r="C115" s="8"/>
      <c r="D115" s="8"/>
      <c r="E115" s="6"/>
      <c r="F115" s="6"/>
      <c r="G115" s="6"/>
      <c r="H115" s="6"/>
      <c r="I115" s="6"/>
      <c r="J115" s="6"/>
      <c r="K115" s="6"/>
      <c r="L115" s="6"/>
      <c r="M115" s="6"/>
      <c r="N115" s="6"/>
      <c r="O115" s="6"/>
      <c r="P115" s="6"/>
    </row>
    <row r="116" spans="1:16" x14ac:dyDescent="0.25">
      <c r="A116" s="9"/>
      <c r="B116" s="8"/>
      <c r="C116" s="8"/>
      <c r="D116" s="8"/>
      <c r="E116" s="6"/>
      <c r="F116" s="6"/>
      <c r="G116" s="6"/>
      <c r="H116" s="6"/>
      <c r="I116" s="6"/>
      <c r="J116" s="6"/>
      <c r="K116" s="6"/>
      <c r="L116" s="6"/>
      <c r="M116" s="6"/>
      <c r="N116" s="6"/>
      <c r="O116" s="6"/>
      <c r="P116" s="6"/>
    </row>
    <row r="117" spans="1:16" x14ac:dyDescent="0.25">
      <c r="A117" s="9"/>
      <c r="B117" s="8"/>
      <c r="C117" s="8"/>
      <c r="D117" s="8"/>
      <c r="E117" s="6"/>
      <c r="F117" s="6"/>
      <c r="G117" s="6"/>
      <c r="H117" s="6"/>
      <c r="I117" s="6"/>
      <c r="J117" s="6"/>
      <c r="K117" s="6"/>
      <c r="L117" s="6"/>
      <c r="M117" s="6"/>
      <c r="N117" s="6"/>
      <c r="O117" s="6"/>
      <c r="P117" s="6"/>
    </row>
    <row r="118" spans="1:16" x14ac:dyDescent="0.25">
      <c r="A118" s="9"/>
      <c r="B118" s="8"/>
      <c r="C118" s="8"/>
      <c r="D118" s="8"/>
      <c r="E118" s="6"/>
      <c r="F118" s="6"/>
      <c r="G118" s="6"/>
      <c r="H118" s="6"/>
      <c r="I118" s="6"/>
      <c r="J118" s="6"/>
      <c r="K118" s="6"/>
      <c r="L118" s="6"/>
      <c r="M118" s="6"/>
      <c r="N118" s="6"/>
      <c r="O118" s="6"/>
      <c r="P118" s="6"/>
    </row>
    <row r="119" spans="1:16" x14ac:dyDescent="0.25">
      <c r="A119" s="9"/>
      <c r="B119" s="8"/>
      <c r="C119" s="8"/>
      <c r="D119" s="8"/>
      <c r="E119" s="6"/>
      <c r="F119" s="6"/>
      <c r="G119" s="6"/>
      <c r="H119" s="6"/>
      <c r="I119" s="6"/>
      <c r="J119" s="6"/>
      <c r="K119" s="6"/>
      <c r="L119" s="6"/>
      <c r="M119" s="6"/>
      <c r="N119" s="6"/>
      <c r="O119" s="6"/>
      <c r="P119" s="6"/>
    </row>
    <row r="120" spans="1:16" x14ac:dyDescent="0.25">
      <c r="A120" s="9"/>
      <c r="B120" s="8"/>
      <c r="C120" s="8"/>
      <c r="D120" s="8"/>
      <c r="E120" s="6"/>
      <c r="F120" s="6"/>
      <c r="G120" s="6"/>
      <c r="H120" s="6"/>
      <c r="I120" s="6"/>
      <c r="J120" s="6"/>
      <c r="K120" s="6"/>
      <c r="L120" s="6"/>
      <c r="M120" s="6"/>
      <c r="N120" s="6"/>
      <c r="O120" s="6"/>
      <c r="P120" s="6"/>
    </row>
    <row r="121" spans="1:16" x14ac:dyDescent="0.25">
      <c r="A121" s="9"/>
      <c r="B121" s="8"/>
      <c r="C121" s="8"/>
      <c r="D121" s="8"/>
      <c r="E121" s="6"/>
      <c r="F121" s="6"/>
      <c r="G121" s="6"/>
      <c r="H121" s="6"/>
      <c r="I121" s="6"/>
      <c r="J121" s="6"/>
      <c r="K121" s="6"/>
      <c r="L121" s="6"/>
      <c r="M121" s="6"/>
      <c r="N121" s="6"/>
      <c r="O121" s="6"/>
      <c r="P121" s="6"/>
    </row>
    <row r="122" spans="1:16" x14ac:dyDescent="0.25">
      <c r="A122" s="9"/>
      <c r="B122" s="8"/>
      <c r="C122" s="8"/>
      <c r="D122" s="8"/>
      <c r="E122" s="6"/>
      <c r="F122" s="6"/>
      <c r="G122" s="6"/>
      <c r="H122" s="6"/>
      <c r="I122" s="6"/>
      <c r="J122" s="6"/>
      <c r="K122" s="6"/>
      <c r="L122" s="6"/>
      <c r="M122" s="6"/>
      <c r="N122" s="6"/>
      <c r="O122" s="6"/>
      <c r="P122" s="6"/>
    </row>
    <row r="123" spans="1:16" x14ac:dyDescent="0.25">
      <c r="A123" s="9"/>
      <c r="B123" s="8"/>
      <c r="C123" s="8"/>
      <c r="D123" s="8"/>
      <c r="E123" s="6"/>
      <c r="F123" s="6"/>
      <c r="G123" s="6"/>
      <c r="H123" s="6"/>
      <c r="I123" s="6"/>
      <c r="J123" s="6"/>
      <c r="K123" s="6"/>
      <c r="L123" s="6"/>
      <c r="M123" s="6"/>
      <c r="N123" s="6"/>
      <c r="O123" s="6"/>
      <c r="P123" s="6"/>
    </row>
    <row r="124" spans="1:16" x14ac:dyDescent="0.25">
      <c r="A124" s="9"/>
      <c r="B124" s="8"/>
      <c r="C124" s="8"/>
      <c r="D124" s="8"/>
      <c r="E124" s="6"/>
      <c r="F124" s="6"/>
      <c r="G124" s="6"/>
      <c r="H124" s="6"/>
      <c r="I124" s="6"/>
      <c r="J124" s="6"/>
      <c r="K124" s="6"/>
      <c r="L124" s="6"/>
      <c r="M124" s="6"/>
      <c r="N124" s="6"/>
      <c r="O124" s="6"/>
      <c r="P124" s="6"/>
    </row>
    <row r="125" spans="1:16" x14ac:dyDescent="0.25">
      <c r="A125" s="9"/>
      <c r="B125" s="8"/>
      <c r="C125" s="8"/>
      <c r="D125" s="8"/>
      <c r="E125" s="6"/>
      <c r="F125" s="6"/>
      <c r="G125" s="6"/>
      <c r="H125" s="6"/>
      <c r="I125" s="6"/>
      <c r="J125" s="6"/>
      <c r="K125" s="6"/>
      <c r="L125" s="6"/>
      <c r="M125" s="6"/>
      <c r="N125" s="6"/>
      <c r="O125" s="6"/>
      <c r="P125" s="6"/>
    </row>
    <row r="126" spans="1:16" x14ac:dyDescent="0.25">
      <c r="A126" s="9"/>
      <c r="B126" s="8"/>
      <c r="C126" s="8"/>
      <c r="D126" s="8"/>
      <c r="E126" s="6"/>
      <c r="F126" s="6"/>
      <c r="G126" s="6"/>
      <c r="H126" s="6"/>
      <c r="I126" s="6"/>
      <c r="J126" s="6"/>
      <c r="K126" s="6"/>
      <c r="L126" s="6"/>
      <c r="M126" s="6"/>
      <c r="N126" s="6"/>
      <c r="O126" s="6"/>
      <c r="P126" s="6"/>
    </row>
    <row r="127" spans="1:16" x14ac:dyDescent="0.25">
      <c r="A127" s="9"/>
      <c r="B127" s="8"/>
      <c r="C127" s="8"/>
      <c r="D127" s="8"/>
      <c r="E127" s="6"/>
      <c r="F127" s="6"/>
      <c r="G127" s="6"/>
      <c r="H127" s="6"/>
      <c r="I127" s="6"/>
      <c r="J127" s="6"/>
      <c r="K127" s="6"/>
      <c r="L127" s="6"/>
      <c r="M127" s="6"/>
      <c r="N127" s="6"/>
      <c r="O127" s="6"/>
      <c r="P127" s="6"/>
    </row>
    <row r="128" spans="1:16" x14ac:dyDescent="0.25">
      <c r="A128" s="9"/>
      <c r="B128" s="8"/>
      <c r="C128" s="8"/>
      <c r="D128" s="8"/>
      <c r="E128" s="6"/>
      <c r="F128" s="6"/>
      <c r="G128" s="6"/>
      <c r="H128" s="6"/>
      <c r="I128" s="6"/>
      <c r="J128" s="6"/>
      <c r="K128" s="6"/>
      <c r="L128" s="6"/>
      <c r="M128" s="6"/>
      <c r="N128" s="6"/>
      <c r="O128" s="6"/>
      <c r="P128" s="6"/>
    </row>
    <row r="129" spans="1:16" x14ac:dyDescent="0.25">
      <c r="A129" s="9"/>
      <c r="B129" s="8"/>
      <c r="C129" s="8"/>
      <c r="D129" s="8"/>
      <c r="E129" s="6"/>
      <c r="F129" s="6"/>
      <c r="G129" s="6"/>
      <c r="H129" s="6"/>
      <c r="I129" s="6"/>
      <c r="J129" s="6"/>
      <c r="K129" s="6"/>
      <c r="L129" s="6"/>
      <c r="M129" s="6"/>
      <c r="N129" s="6"/>
      <c r="O129" s="6"/>
      <c r="P129" s="6"/>
    </row>
    <row r="130" spans="1:16" x14ac:dyDescent="0.25">
      <c r="A130" s="9"/>
      <c r="B130" s="8"/>
      <c r="C130" s="8"/>
      <c r="D130" s="8"/>
    </row>
    <row r="131" spans="1:16" x14ac:dyDescent="0.25">
      <c r="A131" s="9"/>
      <c r="B131" s="8"/>
      <c r="C131" s="8"/>
      <c r="D131" s="8"/>
    </row>
    <row r="132" spans="1:16" x14ac:dyDescent="0.25">
      <c r="A132" s="9"/>
      <c r="B132" s="8"/>
      <c r="C132" s="8"/>
      <c r="D132" s="8"/>
    </row>
    <row r="133" spans="1:16" x14ac:dyDescent="0.25">
      <c r="A133" s="9"/>
      <c r="B133" s="8"/>
      <c r="C133" s="8"/>
      <c r="D133" s="8"/>
    </row>
    <row r="134" spans="1:16" x14ac:dyDescent="0.25">
      <c r="A134" s="9"/>
      <c r="B134" s="8"/>
      <c r="C134" s="8"/>
      <c r="D134" s="8"/>
    </row>
    <row r="135" spans="1:16" x14ac:dyDescent="0.25">
      <c r="A135" s="9"/>
      <c r="B135" s="8"/>
      <c r="C135" s="8"/>
      <c r="D135" s="8"/>
    </row>
    <row r="136" spans="1:16" x14ac:dyDescent="0.25">
      <c r="A136" s="9"/>
      <c r="B136" s="8"/>
      <c r="C136" s="8"/>
      <c r="D136" s="8"/>
    </row>
    <row r="137" spans="1:16" x14ac:dyDescent="0.25">
      <c r="A137" s="9"/>
      <c r="B137" s="8"/>
      <c r="C137" s="8"/>
      <c r="D137" s="8"/>
    </row>
    <row r="138" spans="1:16" x14ac:dyDescent="0.25">
      <c r="A138" s="9"/>
      <c r="B138" s="8"/>
      <c r="C138" s="8"/>
      <c r="D138" s="8"/>
    </row>
    <row r="139" spans="1:16" x14ac:dyDescent="0.25">
      <c r="A139" s="9"/>
      <c r="B139" s="8"/>
      <c r="C139" s="8"/>
      <c r="D139" s="8"/>
    </row>
    <row r="140" spans="1:16" x14ac:dyDescent="0.25">
      <c r="A140" s="9"/>
      <c r="B140" s="8"/>
      <c r="C140" s="8"/>
      <c r="D140" s="8"/>
    </row>
    <row r="141" spans="1:16" x14ac:dyDescent="0.25">
      <c r="A141" s="9"/>
      <c r="B141" s="8"/>
      <c r="C141" s="8"/>
      <c r="D141" s="8"/>
    </row>
    <row r="142" spans="1:16" x14ac:dyDescent="0.25">
      <c r="A142" s="9"/>
      <c r="B142" s="8"/>
      <c r="C142" s="8"/>
      <c r="D142" s="8"/>
    </row>
    <row r="143" spans="1:16" x14ac:dyDescent="0.25">
      <c r="A143" s="9"/>
      <c r="B143" s="8"/>
      <c r="C143" s="8"/>
      <c r="D143" s="8"/>
    </row>
    <row r="144" spans="1:16" x14ac:dyDescent="0.25">
      <c r="A144" s="9"/>
      <c r="B144" s="8"/>
      <c r="C144" s="8"/>
      <c r="D144" s="8"/>
    </row>
    <row r="145" spans="1:4" x14ac:dyDescent="0.25">
      <c r="A145" s="9"/>
      <c r="B145" s="8"/>
      <c r="C145" s="8"/>
      <c r="D145" s="8"/>
    </row>
    <row r="146" spans="1:4" x14ac:dyDescent="0.25">
      <c r="B146" s="8"/>
      <c r="C146" s="8"/>
      <c r="D146" s="8"/>
    </row>
    <row r="147" spans="1:4" x14ac:dyDescent="0.25">
      <c r="B147" s="8"/>
      <c r="C147" s="8"/>
      <c r="D147" s="8"/>
    </row>
    <row r="148" spans="1:4" x14ac:dyDescent="0.25">
      <c r="B148" s="8"/>
      <c r="C148" s="8"/>
      <c r="D148" s="8"/>
    </row>
    <row r="149" spans="1:4" x14ac:dyDescent="0.25">
      <c r="B149" s="8"/>
      <c r="C149" s="8"/>
      <c r="D149" s="8"/>
    </row>
    <row r="150" spans="1:4" x14ac:dyDescent="0.25">
      <c r="B150" s="8"/>
      <c r="C150" s="8"/>
      <c r="D150" s="8"/>
    </row>
    <row r="151" spans="1:4" x14ac:dyDescent="0.25">
      <c r="B151" s="8"/>
      <c r="C151" s="8"/>
      <c r="D151" s="8"/>
    </row>
    <row r="152" spans="1:4" x14ac:dyDescent="0.25">
      <c r="B152" s="8"/>
      <c r="C152" s="8"/>
      <c r="D152" s="8"/>
    </row>
    <row r="153" spans="1:4" x14ac:dyDescent="0.25">
      <c r="B153" s="8"/>
      <c r="C153" s="8"/>
      <c r="D153" s="8"/>
    </row>
  </sheetData>
  <mergeCells count="1">
    <mergeCell ref="A1:G1"/>
  </mergeCells>
  <pageMargins left="0.7" right="0.7" top="0.75" bottom="0.75" header="0.3" footer="0.3"/>
  <pageSetup orientation="portrait"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7"/>
  <dimension ref="A1:O84"/>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114</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135" x14ac:dyDescent="0.25">
      <c r="A3" s="9">
        <v>43021</v>
      </c>
      <c r="B3" s="8" t="s">
        <v>491</v>
      </c>
      <c r="C3" s="8" t="s">
        <v>319</v>
      </c>
      <c r="D3" s="8" t="s">
        <v>168</v>
      </c>
      <c r="E3" s="6" t="s">
        <v>1884</v>
      </c>
      <c r="F3" s="6" t="s">
        <v>1883</v>
      </c>
      <c r="G3" s="6"/>
    </row>
    <row r="4" spans="1:15" ht="120" x14ac:dyDescent="0.25">
      <c r="A4" s="9">
        <v>43021</v>
      </c>
      <c r="B4" s="8" t="s">
        <v>491</v>
      </c>
      <c r="C4" s="8" t="s">
        <v>319</v>
      </c>
      <c r="D4" s="8" t="s">
        <v>168</v>
      </c>
      <c r="E4" s="6" t="s">
        <v>1886</v>
      </c>
      <c r="F4" s="6" t="s">
        <v>1885</v>
      </c>
      <c r="G4" s="6"/>
    </row>
    <row r="5" spans="1:15" x14ac:dyDescent="0.25">
      <c r="A5" s="9"/>
      <c r="B5" s="8"/>
      <c r="C5" s="8"/>
      <c r="D5" s="8"/>
      <c r="E5" s="6"/>
      <c r="F5" s="6"/>
      <c r="G5" s="6"/>
    </row>
    <row r="6" spans="1:15" x14ac:dyDescent="0.25">
      <c r="A6" s="9"/>
      <c r="B6" s="8"/>
      <c r="C6" s="8"/>
      <c r="D6" s="8"/>
      <c r="E6" s="6"/>
      <c r="F6" s="6"/>
      <c r="G6" s="6"/>
    </row>
    <row r="7" spans="1:15" x14ac:dyDescent="0.25">
      <c r="A7" s="9"/>
      <c r="B7" s="8"/>
      <c r="C7" s="8"/>
      <c r="D7" s="8"/>
      <c r="E7" s="6"/>
      <c r="F7" s="6"/>
      <c r="G7" s="6"/>
    </row>
    <row r="8" spans="1:15" x14ac:dyDescent="0.25">
      <c r="A8" s="9"/>
      <c r="B8" s="8"/>
      <c r="C8" s="8"/>
      <c r="D8" s="8"/>
      <c r="E8" s="6"/>
      <c r="F8" s="6"/>
      <c r="G8" s="6"/>
    </row>
    <row r="9" spans="1:15" x14ac:dyDescent="0.25">
      <c r="A9" s="9"/>
      <c r="B9" s="8"/>
      <c r="C9" s="8"/>
      <c r="D9" s="8"/>
      <c r="E9" s="6"/>
      <c r="F9" s="6"/>
      <c r="G9" s="6"/>
    </row>
    <row r="10" spans="1:15" x14ac:dyDescent="0.25">
      <c r="A10" s="9"/>
      <c r="B10" s="8"/>
      <c r="C10" s="8"/>
      <c r="D10" s="8"/>
      <c r="E10" s="6"/>
      <c r="F10" s="6"/>
      <c r="G10" s="6"/>
    </row>
    <row r="11" spans="1:15" x14ac:dyDescent="0.25">
      <c r="A11" s="9"/>
      <c r="B11" s="8"/>
      <c r="C11" s="8"/>
      <c r="D11" s="8"/>
      <c r="E11" s="6"/>
      <c r="F11" s="6"/>
      <c r="G11" s="6"/>
    </row>
    <row r="12" spans="1:15" x14ac:dyDescent="0.25">
      <c r="A12" s="9"/>
      <c r="B12" s="8"/>
      <c r="C12" s="8"/>
      <c r="D12" s="8"/>
      <c r="E12" s="6"/>
      <c r="F12" s="6"/>
      <c r="G12" s="6"/>
    </row>
    <row r="13" spans="1:15" x14ac:dyDescent="0.25">
      <c r="A13" s="9"/>
      <c r="B13" s="8"/>
      <c r="C13" s="8"/>
      <c r="D13" s="8"/>
      <c r="E13" s="6"/>
      <c r="F13" s="6"/>
      <c r="G13" s="6"/>
    </row>
    <row r="14" spans="1:15" x14ac:dyDescent="0.25">
      <c r="A14" s="9"/>
      <c r="B14" s="8"/>
      <c r="C14" s="8"/>
      <c r="D14" s="8"/>
      <c r="E14" s="6"/>
      <c r="F14" s="6"/>
      <c r="G14" s="6"/>
    </row>
    <row r="15" spans="1:15" x14ac:dyDescent="0.25">
      <c r="A15" s="9"/>
      <c r="B15" s="8"/>
      <c r="C15" s="8"/>
      <c r="D15" s="8"/>
      <c r="E15" s="6"/>
      <c r="F15" s="6"/>
      <c r="G15" s="6"/>
    </row>
    <row r="16" spans="1:15" x14ac:dyDescent="0.25">
      <c r="A16" s="9"/>
      <c r="B16" s="8"/>
      <c r="C16" s="8"/>
      <c r="D16" s="8"/>
      <c r="E16" s="6"/>
      <c r="F16" s="6"/>
      <c r="G16" s="6"/>
    </row>
    <row r="17" spans="1:7" x14ac:dyDescent="0.25">
      <c r="A17" s="9"/>
      <c r="B17" s="8"/>
      <c r="C17" s="8"/>
      <c r="D17" s="8"/>
      <c r="E17" s="6"/>
      <c r="F17" s="6"/>
      <c r="G17" s="6"/>
    </row>
    <row r="18" spans="1:7" x14ac:dyDescent="0.25">
      <c r="A18" s="9"/>
      <c r="B18" s="8"/>
      <c r="C18" s="8"/>
      <c r="D18" s="8"/>
      <c r="E18" s="6"/>
      <c r="F18" s="6"/>
      <c r="G18" s="6"/>
    </row>
    <row r="19" spans="1:7" x14ac:dyDescent="0.25">
      <c r="A19" s="9"/>
      <c r="B19" s="8"/>
      <c r="C19" s="8"/>
      <c r="D19" s="8"/>
      <c r="E19" s="6"/>
      <c r="F19" s="6"/>
      <c r="G19" s="6"/>
    </row>
    <row r="20" spans="1:7" x14ac:dyDescent="0.25">
      <c r="A20" s="9"/>
      <c r="B20" s="8"/>
      <c r="C20" s="8"/>
      <c r="D20" s="8"/>
      <c r="E20" s="6"/>
      <c r="F20" s="6"/>
      <c r="G20" s="6"/>
    </row>
    <row r="21" spans="1:7" x14ac:dyDescent="0.25">
      <c r="A21" s="9"/>
      <c r="B21" s="8"/>
      <c r="C21" s="8"/>
      <c r="D21" s="8"/>
      <c r="E21" s="6"/>
      <c r="F21" s="6"/>
      <c r="G21" s="6"/>
    </row>
    <row r="22" spans="1:7" x14ac:dyDescent="0.25">
      <c r="A22" s="9"/>
      <c r="B22" s="8"/>
      <c r="C22" s="8"/>
      <c r="D22" s="8"/>
      <c r="E22" s="6"/>
      <c r="F22" s="6"/>
      <c r="G22" s="6"/>
    </row>
    <row r="23" spans="1:7" x14ac:dyDescent="0.25">
      <c r="A23" s="9"/>
      <c r="B23" s="8"/>
      <c r="C23" s="8"/>
      <c r="D23" s="8"/>
      <c r="E23" s="6"/>
      <c r="F23" s="6"/>
      <c r="G23" s="6"/>
    </row>
    <row r="24" spans="1:7" x14ac:dyDescent="0.25">
      <c r="A24" s="9"/>
      <c r="B24" s="8"/>
      <c r="C24" s="8"/>
      <c r="D24" s="8"/>
      <c r="E24" s="6"/>
      <c r="F24" s="6"/>
      <c r="G24" s="6"/>
    </row>
    <row r="25" spans="1:7" x14ac:dyDescent="0.25">
      <c r="A25" s="9"/>
      <c r="B25" s="8"/>
      <c r="C25" s="8"/>
      <c r="D25" s="8"/>
      <c r="E25" s="6"/>
      <c r="F25" s="6"/>
      <c r="G25" s="6"/>
    </row>
    <row r="26" spans="1:7" x14ac:dyDescent="0.25">
      <c r="A26" s="9"/>
      <c r="B26" s="8"/>
      <c r="C26" s="8"/>
      <c r="D26" s="8"/>
      <c r="E26" s="6"/>
      <c r="F26" s="6"/>
      <c r="G26" s="6"/>
    </row>
    <row r="27" spans="1:7" x14ac:dyDescent="0.25">
      <c r="A27" s="9"/>
      <c r="B27" s="8"/>
      <c r="C27" s="8"/>
      <c r="D27" s="8"/>
      <c r="E27" s="6"/>
      <c r="F27" s="6"/>
      <c r="G27" s="6"/>
    </row>
    <row r="28" spans="1:7" x14ac:dyDescent="0.25">
      <c r="A28" s="9"/>
      <c r="B28" s="8"/>
      <c r="C28" s="8"/>
      <c r="D28" s="8"/>
      <c r="E28" s="6"/>
      <c r="F28" s="6"/>
      <c r="G28" s="6"/>
    </row>
    <row r="29" spans="1:7" x14ac:dyDescent="0.25">
      <c r="A29" s="9"/>
      <c r="B29" s="8"/>
      <c r="C29" s="8"/>
      <c r="D29" s="8"/>
      <c r="E29" s="6"/>
      <c r="F29" s="6"/>
      <c r="G29" s="6"/>
    </row>
    <row r="30" spans="1:7" x14ac:dyDescent="0.25">
      <c r="A30" s="9"/>
      <c r="B30" s="8"/>
      <c r="C30" s="8"/>
      <c r="D30" s="8"/>
      <c r="E30" s="6"/>
      <c r="F30" s="6"/>
      <c r="G30" s="6"/>
    </row>
    <row r="31" spans="1:7" x14ac:dyDescent="0.25">
      <c r="A31" s="9"/>
      <c r="B31" s="8"/>
      <c r="C31" s="8"/>
      <c r="D31" s="8"/>
      <c r="E31" s="6"/>
      <c r="F31" s="6"/>
      <c r="G31" s="6"/>
    </row>
    <row r="32" spans="1:7" x14ac:dyDescent="0.25">
      <c r="A32" s="9"/>
      <c r="B32" s="8"/>
      <c r="C32" s="8"/>
      <c r="D32" s="8"/>
      <c r="E32" s="6"/>
      <c r="F32" s="6"/>
      <c r="G32" s="6"/>
    </row>
    <row r="33" spans="1:7" x14ac:dyDescent="0.25">
      <c r="A33" s="9"/>
      <c r="B33" s="8"/>
      <c r="C33" s="8"/>
      <c r="D33" s="8"/>
      <c r="E33" s="6"/>
      <c r="F33" s="6"/>
      <c r="G33" s="6"/>
    </row>
    <row r="34" spans="1:7" x14ac:dyDescent="0.25">
      <c r="A34" s="9"/>
      <c r="B34" s="8"/>
      <c r="C34" s="8"/>
      <c r="D34" s="8"/>
      <c r="E34" s="6"/>
      <c r="F34" s="6"/>
      <c r="G34" s="6"/>
    </row>
    <row r="35" spans="1:7" x14ac:dyDescent="0.25">
      <c r="A35" s="9"/>
      <c r="B35" s="8"/>
      <c r="C35" s="8"/>
      <c r="D35" s="8"/>
      <c r="E35" s="6"/>
      <c r="F35" s="6"/>
      <c r="G35" s="6"/>
    </row>
    <row r="36" spans="1:7" x14ac:dyDescent="0.25">
      <c r="A36" s="9"/>
      <c r="B36" s="8"/>
      <c r="C36" s="8"/>
      <c r="D36" s="8"/>
      <c r="E36" s="6"/>
      <c r="F36" s="6"/>
      <c r="G36" s="6"/>
    </row>
    <row r="37" spans="1:7" x14ac:dyDescent="0.25">
      <c r="A37" s="9"/>
      <c r="B37" s="8"/>
      <c r="C37" s="8"/>
      <c r="D37" s="8"/>
      <c r="E37" s="6"/>
      <c r="F37" s="6"/>
      <c r="G37" s="6"/>
    </row>
    <row r="38" spans="1:7" x14ac:dyDescent="0.25">
      <c r="A38" s="9"/>
      <c r="B38" s="8"/>
      <c r="C38" s="8"/>
      <c r="D38" s="8"/>
      <c r="E38" s="6"/>
      <c r="F38" s="6"/>
      <c r="G38" s="6"/>
    </row>
    <row r="39" spans="1:7" x14ac:dyDescent="0.25">
      <c r="A39" s="9"/>
      <c r="B39" s="8"/>
      <c r="C39" s="8"/>
      <c r="D39" s="8"/>
      <c r="E39" s="6"/>
      <c r="F39" s="6"/>
      <c r="G39" s="6"/>
    </row>
    <row r="40" spans="1:7" x14ac:dyDescent="0.25">
      <c r="A40" s="9"/>
      <c r="B40" s="8"/>
      <c r="C40" s="8"/>
      <c r="D40" s="8"/>
      <c r="E40" s="6"/>
      <c r="F40" s="6"/>
      <c r="G40" s="6"/>
    </row>
    <row r="41" spans="1:7" x14ac:dyDescent="0.25">
      <c r="A41" s="9"/>
      <c r="B41" s="8"/>
      <c r="C41" s="8"/>
      <c r="D41" s="8"/>
      <c r="E41" s="6"/>
      <c r="F41" s="6"/>
      <c r="G41" s="6"/>
    </row>
    <row r="42" spans="1:7" x14ac:dyDescent="0.25">
      <c r="A42" s="9"/>
      <c r="B42" s="8"/>
      <c r="C42" s="8"/>
      <c r="D42" s="8"/>
      <c r="E42" s="6"/>
      <c r="F42" s="6"/>
      <c r="G42" s="6"/>
    </row>
    <row r="43" spans="1:7" x14ac:dyDescent="0.25">
      <c r="A43" s="9"/>
      <c r="B43" s="8"/>
      <c r="C43" s="8"/>
      <c r="D43" s="8"/>
      <c r="E43" s="6"/>
      <c r="F43" s="6"/>
      <c r="G43" s="6"/>
    </row>
    <row r="44" spans="1:7" x14ac:dyDescent="0.25">
      <c r="A44" s="9"/>
      <c r="B44" s="8"/>
      <c r="C44" s="8"/>
      <c r="D44" s="8"/>
      <c r="E44" s="6"/>
      <c r="F44" s="6"/>
      <c r="G44" s="6"/>
    </row>
    <row r="45" spans="1:7" x14ac:dyDescent="0.25">
      <c r="A45" s="9"/>
      <c r="B45" s="8"/>
      <c r="C45" s="8"/>
      <c r="D45" s="8"/>
      <c r="E45" s="6"/>
      <c r="F45" s="6"/>
      <c r="G45" s="6"/>
    </row>
    <row r="46" spans="1:7" x14ac:dyDescent="0.25">
      <c r="A46" s="9"/>
      <c r="B46" s="8"/>
      <c r="C46" s="8"/>
      <c r="D46" s="8"/>
      <c r="E46" s="6"/>
      <c r="F46" s="6"/>
      <c r="G46" s="6"/>
    </row>
    <row r="47" spans="1:7" x14ac:dyDescent="0.25">
      <c r="A47" s="9"/>
      <c r="B47" s="8"/>
      <c r="C47" s="8"/>
      <c r="D47" s="8"/>
      <c r="E47" s="6"/>
      <c r="F47" s="6"/>
      <c r="G47" s="6"/>
    </row>
    <row r="48" spans="1:7" x14ac:dyDescent="0.25">
      <c r="A48" s="9"/>
      <c r="B48" s="8"/>
      <c r="C48" s="8"/>
      <c r="D48" s="8"/>
      <c r="E48" s="6"/>
      <c r="F48" s="6"/>
      <c r="G48" s="6"/>
    </row>
    <row r="49" spans="1:7" x14ac:dyDescent="0.25">
      <c r="A49" s="9"/>
      <c r="B49" s="8"/>
      <c r="C49" s="8"/>
      <c r="D49" s="8"/>
      <c r="E49" s="6"/>
      <c r="F49" s="6"/>
      <c r="G49" s="6"/>
    </row>
    <row r="50" spans="1:7" x14ac:dyDescent="0.25">
      <c r="A50" s="9"/>
      <c r="B50" s="8"/>
      <c r="C50" s="8"/>
      <c r="D50" s="8"/>
      <c r="E50" s="6"/>
      <c r="F50" s="6"/>
      <c r="G50" s="6"/>
    </row>
    <row r="51" spans="1:7" x14ac:dyDescent="0.25">
      <c r="A51" s="9"/>
      <c r="B51" s="8"/>
      <c r="C51" s="8"/>
      <c r="D51" s="8"/>
      <c r="E51" s="6"/>
      <c r="F51" s="6"/>
      <c r="G51" s="6"/>
    </row>
    <row r="52" spans="1:7" x14ac:dyDescent="0.25">
      <c r="A52" s="9"/>
      <c r="B52" s="8"/>
      <c r="C52" s="8"/>
      <c r="D52" s="8"/>
      <c r="E52" s="6"/>
      <c r="F52" s="6"/>
      <c r="G52" s="6"/>
    </row>
    <row r="53" spans="1:7" x14ac:dyDescent="0.25">
      <c r="A53" s="9"/>
      <c r="B53" s="8"/>
      <c r="C53" s="8"/>
      <c r="D53" s="8"/>
      <c r="E53" s="6"/>
      <c r="F53" s="6"/>
      <c r="G53" s="6"/>
    </row>
    <row r="54" spans="1:7" x14ac:dyDescent="0.25">
      <c r="A54" s="9"/>
      <c r="B54" s="8"/>
      <c r="C54" s="8"/>
      <c r="D54" s="8"/>
      <c r="E54" s="6"/>
      <c r="F54" s="6"/>
      <c r="G54" s="6"/>
    </row>
    <row r="55" spans="1:7" x14ac:dyDescent="0.25">
      <c r="A55" s="9"/>
      <c r="B55" s="8"/>
      <c r="C55" s="8"/>
      <c r="D55" s="8"/>
      <c r="E55" s="6"/>
      <c r="F55" s="6"/>
      <c r="G55" s="6"/>
    </row>
    <row r="56" spans="1:7" x14ac:dyDescent="0.25">
      <c r="A56" s="9"/>
      <c r="B56" s="8"/>
      <c r="C56" s="8"/>
      <c r="D56" s="8"/>
      <c r="E56" s="6"/>
      <c r="F56" s="6"/>
      <c r="G56" s="6"/>
    </row>
    <row r="57" spans="1:7" x14ac:dyDescent="0.25">
      <c r="A57" s="9"/>
      <c r="B57" s="8"/>
      <c r="C57" s="8"/>
      <c r="D57" s="8"/>
      <c r="E57" s="6"/>
      <c r="F57" s="6"/>
      <c r="G57" s="6"/>
    </row>
    <row r="58" spans="1:7" x14ac:dyDescent="0.25">
      <c r="A58" s="9"/>
      <c r="B58" s="8"/>
      <c r="C58" s="8"/>
      <c r="D58" s="8"/>
      <c r="E58" s="6"/>
      <c r="F58" s="6"/>
      <c r="G58" s="6"/>
    </row>
    <row r="59" spans="1:7" x14ac:dyDescent="0.25">
      <c r="A59" s="9"/>
      <c r="B59" s="8"/>
      <c r="C59" s="8"/>
      <c r="D59" s="8"/>
      <c r="E59" s="6"/>
      <c r="F59" s="6"/>
      <c r="G59" s="6"/>
    </row>
    <row r="60" spans="1:7" x14ac:dyDescent="0.25">
      <c r="A60" s="9"/>
      <c r="B60" s="8"/>
      <c r="C60" s="8"/>
      <c r="D60" s="8"/>
      <c r="E60" s="6"/>
      <c r="F60" s="6"/>
      <c r="G60" s="6"/>
    </row>
    <row r="61" spans="1:7" x14ac:dyDescent="0.25">
      <c r="A61" s="9"/>
      <c r="B61" s="8"/>
      <c r="C61" s="8"/>
      <c r="D61" s="8"/>
      <c r="E61" s="6"/>
      <c r="F61" s="6"/>
      <c r="G61" s="6"/>
    </row>
    <row r="62" spans="1:7" x14ac:dyDescent="0.25">
      <c r="A62" s="9"/>
      <c r="B62" s="8"/>
      <c r="C62" s="8"/>
      <c r="D62" s="8"/>
      <c r="E62" s="6"/>
      <c r="F62" s="6"/>
      <c r="G62" s="6"/>
    </row>
    <row r="63" spans="1:7" x14ac:dyDescent="0.25">
      <c r="A63" s="9"/>
      <c r="B63" s="8"/>
      <c r="C63" s="8"/>
      <c r="D63" s="8"/>
      <c r="E63" s="6"/>
      <c r="F63" s="6"/>
      <c r="G63" s="6"/>
    </row>
    <row r="64" spans="1:7" x14ac:dyDescent="0.25">
      <c r="A64" s="9"/>
      <c r="B64" s="8"/>
      <c r="C64" s="8"/>
      <c r="D64" s="8"/>
      <c r="E64" s="6"/>
      <c r="F64" s="6"/>
      <c r="G64" s="6"/>
    </row>
    <row r="65" spans="1:7" x14ac:dyDescent="0.25">
      <c r="A65" s="9"/>
      <c r="B65" s="8"/>
      <c r="C65" s="8"/>
      <c r="D65" s="8"/>
      <c r="E65" s="6"/>
      <c r="F65" s="6"/>
      <c r="G65" s="6"/>
    </row>
    <row r="66" spans="1:7" x14ac:dyDescent="0.25">
      <c r="A66" s="9"/>
      <c r="B66" s="8"/>
      <c r="C66" s="8"/>
      <c r="D66" s="8"/>
      <c r="E66" s="6"/>
      <c r="F66" s="6"/>
      <c r="G66" s="6"/>
    </row>
    <row r="67" spans="1:7" x14ac:dyDescent="0.25">
      <c r="A67" s="9"/>
      <c r="B67" s="8"/>
      <c r="C67" s="8"/>
      <c r="D67" s="8"/>
      <c r="E67" s="6"/>
      <c r="F67" s="6"/>
      <c r="G67" s="6"/>
    </row>
    <row r="68" spans="1:7" x14ac:dyDescent="0.25">
      <c r="A68" s="9"/>
      <c r="B68" s="8"/>
      <c r="C68" s="8"/>
      <c r="D68" s="8"/>
      <c r="E68" s="6"/>
      <c r="F68" s="6"/>
      <c r="G68" s="6"/>
    </row>
    <row r="69" spans="1:7" x14ac:dyDescent="0.25">
      <c r="A69" s="9"/>
      <c r="B69" s="8"/>
      <c r="C69" s="8"/>
      <c r="D69" s="8"/>
      <c r="E69" s="6"/>
      <c r="F69" s="6"/>
      <c r="G69" s="6"/>
    </row>
    <row r="70" spans="1:7" x14ac:dyDescent="0.25">
      <c r="A70" s="9"/>
      <c r="B70" s="8"/>
      <c r="C70" s="8"/>
      <c r="D70" s="8"/>
      <c r="E70" s="6"/>
      <c r="F70" s="6"/>
      <c r="G70" s="6"/>
    </row>
    <row r="71" spans="1:7" x14ac:dyDescent="0.25">
      <c r="A71" s="9"/>
      <c r="B71" s="8"/>
      <c r="C71" s="8"/>
      <c r="D71" s="8"/>
      <c r="E71" s="6"/>
      <c r="F71" s="6"/>
      <c r="G71" s="6"/>
    </row>
    <row r="72" spans="1:7" x14ac:dyDescent="0.25">
      <c r="A72" s="9"/>
      <c r="B72" s="8"/>
      <c r="C72" s="8"/>
      <c r="D72" s="8"/>
      <c r="E72" s="6"/>
      <c r="F72" s="6"/>
      <c r="G72" s="6"/>
    </row>
    <row r="73" spans="1:7" x14ac:dyDescent="0.25">
      <c r="A73" s="9"/>
      <c r="B73" s="8"/>
      <c r="C73" s="8"/>
      <c r="D73" s="8"/>
      <c r="E73" s="6"/>
      <c r="F73" s="6"/>
      <c r="G73" s="6"/>
    </row>
    <row r="74" spans="1:7" x14ac:dyDescent="0.25">
      <c r="A74" s="9"/>
      <c r="B74" s="8"/>
      <c r="C74" s="8"/>
      <c r="D74" s="8"/>
      <c r="E74" s="6"/>
      <c r="F74" s="6"/>
      <c r="G74" s="6"/>
    </row>
    <row r="75" spans="1:7" x14ac:dyDescent="0.25">
      <c r="B75" s="8"/>
      <c r="C75" s="8"/>
      <c r="D75" s="8"/>
      <c r="E75" s="6"/>
      <c r="F75" s="6"/>
      <c r="G75" s="6"/>
    </row>
    <row r="76" spans="1:7" x14ac:dyDescent="0.25">
      <c r="B76" s="8"/>
      <c r="C76" s="8"/>
      <c r="D76" s="8"/>
      <c r="E76" s="6"/>
      <c r="F76" s="6"/>
      <c r="G76" s="6"/>
    </row>
    <row r="77" spans="1:7" x14ac:dyDescent="0.25">
      <c r="B77" s="8"/>
      <c r="C77" s="8"/>
      <c r="D77" s="8"/>
      <c r="E77" s="6"/>
      <c r="F77" s="6"/>
      <c r="G77" s="6"/>
    </row>
    <row r="78" spans="1:7" x14ac:dyDescent="0.25">
      <c r="B78" s="8"/>
      <c r="C78" s="8"/>
      <c r="D78" s="8"/>
      <c r="E78" s="6"/>
      <c r="F78" s="6"/>
      <c r="G78" s="6"/>
    </row>
    <row r="79" spans="1:7" x14ac:dyDescent="0.25">
      <c r="B79" s="8"/>
      <c r="C79" s="8"/>
      <c r="D79" s="8"/>
      <c r="E79" s="6"/>
      <c r="F79" s="6"/>
      <c r="G79" s="6"/>
    </row>
    <row r="80" spans="1:7" x14ac:dyDescent="0.25">
      <c r="B80" s="8"/>
      <c r="C80" s="8"/>
      <c r="D80" s="8"/>
      <c r="E80" s="6"/>
      <c r="F80" s="6"/>
      <c r="G80" s="6"/>
    </row>
    <row r="81" spans="2:7" x14ac:dyDescent="0.25">
      <c r="B81" s="8"/>
      <c r="C81" s="8"/>
      <c r="D81" s="8"/>
      <c r="E81" s="6"/>
      <c r="F81" s="6"/>
      <c r="G81" s="6"/>
    </row>
    <row r="82" spans="2:7" x14ac:dyDescent="0.25">
      <c r="B82" s="8"/>
      <c r="C82" s="8"/>
      <c r="D82" s="8"/>
      <c r="E82" s="6"/>
      <c r="F82" s="6"/>
      <c r="G82" s="6"/>
    </row>
    <row r="83" spans="2:7" x14ac:dyDescent="0.25">
      <c r="B83" s="8"/>
      <c r="C83" s="8"/>
      <c r="D83" s="8"/>
    </row>
    <row r="84" spans="2:7" x14ac:dyDescent="0.25">
      <c r="B84" s="8"/>
      <c r="C84" s="8"/>
      <c r="D84" s="8"/>
    </row>
  </sheetData>
  <mergeCells count="1">
    <mergeCell ref="A1:G1"/>
  </mergeCells>
  <pageMargins left="0.7" right="0.7" top="0.75" bottom="0.75" header="0.3" footer="0.3"/>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8"/>
  <dimension ref="A1:O2"/>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113</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sheetData>
  <mergeCells count="1">
    <mergeCell ref="A1:G1"/>
  </mergeCells>
  <pageMargins left="0.7" right="0.7" top="0.75" bottom="0.75" header="0.3" footer="0.3"/>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9"/>
  <dimension ref="A1:O1048576"/>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7.140625" customWidth="1"/>
    <col min="8" max="8" width="6.42578125" bestFit="1" customWidth="1"/>
    <col min="9" max="9" width="20" bestFit="1" customWidth="1"/>
    <col min="10" max="10" width="6.42578125" bestFit="1" customWidth="1"/>
    <col min="11" max="11" width="20" bestFit="1" customWidth="1"/>
    <col min="12" max="12" width="6.42578125" bestFit="1" customWidth="1"/>
    <col min="13" max="13" width="19.42578125" bestFit="1" customWidth="1"/>
    <col min="14" max="14" width="6.42578125" bestFit="1" customWidth="1"/>
    <col min="15" max="15" width="21.140625" bestFit="1" customWidth="1"/>
  </cols>
  <sheetData>
    <row r="1" spans="1:15" ht="26.25" customHeight="1" thickBot="1" x14ac:dyDescent="0.35">
      <c r="A1" s="56" t="s">
        <v>2810</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255" x14ac:dyDescent="0.25">
      <c r="A3" s="9">
        <v>41222</v>
      </c>
      <c r="B3" s="8" t="s">
        <v>345</v>
      </c>
      <c r="C3" s="8" t="s">
        <v>468</v>
      </c>
      <c r="D3" s="8" t="s">
        <v>172</v>
      </c>
      <c r="E3" s="6" t="s">
        <v>1888</v>
      </c>
      <c r="F3" s="6" t="s">
        <v>1887</v>
      </c>
      <c r="G3" s="6" t="s">
        <v>1898</v>
      </c>
    </row>
    <row r="4" spans="1:15" ht="285" x14ac:dyDescent="0.25">
      <c r="A4" s="9">
        <v>41222</v>
      </c>
      <c r="B4" s="8" t="s">
        <v>345</v>
      </c>
      <c r="C4" s="8" t="s">
        <v>468</v>
      </c>
      <c r="D4" s="8" t="s">
        <v>172</v>
      </c>
      <c r="E4" s="6" t="s">
        <v>1047</v>
      </c>
      <c r="F4" s="6" t="s">
        <v>1889</v>
      </c>
      <c r="G4" s="6" t="s">
        <v>1899</v>
      </c>
      <c r="I4" s="6" t="s">
        <v>1904</v>
      </c>
    </row>
    <row r="5" spans="1:15" ht="195" x14ac:dyDescent="0.25">
      <c r="A5" s="9">
        <v>41222</v>
      </c>
      <c r="B5" s="8" t="s">
        <v>345</v>
      </c>
      <c r="C5" s="8" t="s">
        <v>468</v>
      </c>
      <c r="D5" s="8" t="s">
        <v>172</v>
      </c>
      <c r="E5" s="6" t="s">
        <v>1891</v>
      </c>
      <c r="F5" s="6" t="s">
        <v>1890</v>
      </c>
      <c r="G5" s="6" t="s">
        <v>1902</v>
      </c>
    </row>
    <row r="6" spans="1:15" ht="180" x14ac:dyDescent="0.25">
      <c r="A6" s="9">
        <v>41222</v>
      </c>
      <c r="B6" s="8" t="s">
        <v>345</v>
      </c>
      <c r="C6" s="8" t="s">
        <v>468</v>
      </c>
      <c r="D6" s="8" t="s">
        <v>172</v>
      </c>
      <c r="E6" s="6" t="s">
        <v>1893</v>
      </c>
      <c r="F6" s="6" t="s">
        <v>1892</v>
      </c>
      <c r="G6" s="6" t="s">
        <v>1903</v>
      </c>
    </row>
    <row r="7" spans="1:15" ht="105" x14ac:dyDescent="0.25">
      <c r="A7" s="9">
        <v>41222</v>
      </c>
      <c r="B7" s="8" t="s">
        <v>345</v>
      </c>
      <c r="C7" s="8" t="s">
        <v>468</v>
      </c>
      <c r="D7" s="8" t="s">
        <v>172</v>
      </c>
      <c r="E7" s="6" t="s">
        <v>1894</v>
      </c>
      <c r="F7" s="6" t="s">
        <v>1257</v>
      </c>
      <c r="G7" s="6"/>
    </row>
    <row r="8" spans="1:15" ht="225" x14ac:dyDescent="0.25">
      <c r="A8" s="9">
        <v>41222</v>
      </c>
      <c r="B8" s="8" t="s">
        <v>345</v>
      </c>
      <c r="C8" s="8" t="s">
        <v>468</v>
      </c>
      <c r="D8" s="8" t="s">
        <v>172</v>
      </c>
      <c r="E8" s="6" t="s">
        <v>1047</v>
      </c>
      <c r="F8" s="6" t="s">
        <v>1895</v>
      </c>
      <c r="G8" s="6" t="s">
        <v>1900</v>
      </c>
    </row>
    <row r="9" spans="1:15" ht="75" x14ac:dyDescent="0.25">
      <c r="A9" s="9">
        <v>41222</v>
      </c>
      <c r="B9" s="8" t="s">
        <v>345</v>
      </c>
      <c r="C9" s="8" t="s">
        <v>468</v>
      </c>
      <c r="D9" s="8" t="s">
        <v>172</v>
      </c>
      <c r="E9" s="6" t="s">
        <v>1897</v>
      </c>
      <c r="F9" s="6" t="s">
        <v>1896</v>
      </c>
      <c r="G9" s="6" t="s">
        <v>1901</v>
      </c>
    </row>
    <row r="10" spans="1:15" x14ac:dyDescent="0.25">
      <c r="A10" s="9"/>
      <c r="B10" s="8"/>
      <c r="C10" s="8"/>
      <c r="D10" s="8"/>
      <c r="E10" s="6"/>
      <c r="F10" s="6"/>
      <c r="G10" s="6"/>
    </row>
    <row r="11" spans="1:15" x14ac:dyDescent="0.25">
      <c r="A11" s="9"/>
      <c r="B11" s="8"/>
      <c r="C11" s="8"/>
      <c r="D11" s="8"/>
      <c r="E11" s="6"/>
      <c r="F11" s="6"/>
      <c r="G11" s="6"/>
    </row>
    <row r="12" spans="1:15" x14ac:dyDescent="0.25">
      <c r="A12" s="9"/>
      <c r="B12" s="8"/>
      <c r="C12" s="8"/>
      <c r="D12" s="8"/>
      <c r="E12" s="6"/>
      <c r="F12" s="6"/>
      <c r="G12" s="6"/>
    </row>
    <row r="13" spans="1:15" x14ac:dyDescent="0.25">
      <c r="A13" s="9"/>
      <c r="B13" s="8"/>
      <c r="C13" s="8"/>
      <c r="D13" s="8"/>
      <c r="E13" s="6"/>
      <c r="F13" s="6"/>
      <c r="G13" s="6"/>
    </row>
    <row r="14" spans="1:15" x14ac:dyDescent="0.25">
      <c r="A14" s="9"/>
      <c r="B14" s="8"/>
      <c r="C14" s="8"/>
      <c r="D14" s="8"/>
      <c r="E14" s="6"/>
      <c r="F14" s="6"/>
      <c r="G14" s="6"/>
    </row>
    <row r="15" spans="1:15" x14ac:dyDescent="0.25">
      <c r="A15" s="9"/>
      <c r="B15" s="8"/>
      <c r="C15" s="8"/>
      <c r="D15" s="8"/>
      <c r="E15" s="6"/>
      <c r="F15" s="6"/>
      <c r="G15" s="6"/>
    </row>
    <row r="16" spans="1:15" x14ac:dyDescent="0.25">
      <c r="A16" s="9"/>
      <c r="B16" s="8"/>
      <c r="C16" s="8"/>
      <c r="D16" s="8"/>
      <c r="E16" s="6"/>
      <c r="F16" s="6"/>
      <c r="G16" s="6"/>
    </row>
    <row r="17" spans="1:7" x14ac:dyDescent="0.25">
      <c r="A17" s="9"/>
      <c r="B17" s="8"/>
      <c r="C17" s="8"/>
      <c r="D17" s="8"/>
      <c r="E17" s="6"/>
      <c r="F17" s="6"/>
      <c r="G17" s="6"/>
    </row>
    <row r="18" spans="1:7" x14ac:dyDescent="0.25">
      <c r="A18" s="9"/>
      <c r="B18" s="8"/>
      <c r="C18" s="8"/>
      <c r="D18" s="8"/>
      <c r="E18" s="6"/>
      <c r="F18" s="6"/>
      <c r="G18" s="6"/>
    </row>
    <row r="19" spans="1:7" x14ac:dyDescent="0.25">
      <c r="A19" s="9"/>
      <c r="B19" s="8"/>
      <c r="C19" s="8"/>
      <c r="D19" s="8"/>
      <c r="E19" s="6"/>
      <c r="F19" s="6"/>
      <c r="G19" s="6"/>
    </row>
    <row r="20" spans="1:7" x14ac:dyDescent="0.25">
      <c r="A20" s="9"/>
      <c r="B20" s="8"/>
      <c r="C20" s="8"/>
      <c r="D20" s="8"/>
      <c r="E20" s="6"/>
      <c r="F20" s="6"/>
      <c r="G20" s="6"/>
    </row>
    <row r="21" spans="1:7" x14ac:dyDescent="0.25">
      <c r="A21" s="9"/>
      <c r="B21" s="8"/>
      <c r="C21" s="8"/>
      <c r="D21" s="8"/>
      <c r="E21" s="6"/>
      <c r="F21" s="6"/>
      <c r="G21" s="6"/>
    </row>
    <row r="22" spans="1:7" x14ac:dyDescent="0.25">
      <c r="A22" s="9"/>
      <c r="B22" s="8"/>
      <c r="C22" s="8"/>
      <c r="D22" s="8"/>
      <c r="E22" s="6"/>
      <c r="F22" s="6"/>
      <c r="G22" s="6"/>
    </row>
    <row r="23" spans="1:7" x14ac:dyDescent="0.25">
      <c r="A23" s="9"/>
      <c r="B23" s="8"/>
      <c r="C23" s="8"/>
      <c r="D23" s="8"/>
      <c r="E23" s="6"/>
      <c r="F23" s="6"/>
      <c r="G23" s="6"/>
    </row>
    <row r="24" spans="1:7" x14ac:dyDescent="0.25">
      <c r="A24" s="9"/>
      <c r="B24" s="8"/>
      <c r="C24" s="8"/>
      <c r="D24" s="8"/>
      <c r="E24" s="6"/>
      <c r="F24" s="6"/>
      <c r="G24" s="6"/>
    </row>
    <row r="25" spans="1:7" x14ac:dyDescent="0.25">
      <c r="A25" s="9"/>
      <c r="B25" s="8"/>
      <c r="C25" s="8"/>
      <c r="D25" s="8"/>
      <c r="E25" s="6"/>
      <c r="F25" s="6"/>
      <c r="G25" s="6"/>
    </row>
    <row r="26" spans="1:7" x14ac:dyDescent="0.25">
      <c r="A26" s="9"/>
      <c r="B26" s="8"/>
      <c r="C26" s="8"/>
      <c r="D26" s="8"/>
      <c r="E26" s="6"/>
      <c r="F26" s="6"/>
      <c r="G26" s="6"/>
    </row>
    <row r="27" spans="1:7" x14ac:dyDescent="0.25">
      <c r="A27" s="9"/>
      <c r="B27" s="8"/>
      <c r="C27" s="8"/>
      <c r="D27" s="8"/>
      <c r="E27" s="6"/>
      <c r="F27" s="6"/>
      <c r="G27" s="6"/>
    </row>
    <row r="28" spans="1:7" x14ac:dyDescent="0.25">
      <c r="A28" s="9"/>
      <c r="B28" s="8"/>
      <c r="C28" s="8"/>
      <c r="D28" s="8"/>
      <c r="E28" s="6"/>
      <c r="F28" s="6"/>
      <c r="G28" s="6"/>
    </row>
    <row r="29" spans="1:7" x14ac:dyDescent="0.25">
      <c r="A29" s="9"/>
      <c r="B29" s="8"/>
      <c r="C29" s="8"/>
      <c r="D29" s="8"/>
      <c r="E29" s="6"/>
      <c r="F29" s="6"/>
      <c r="G29" s="6"/>
    </row>
    <row r="30" spans="1:7" x14ac:dyDescent="0.25">
      <c r="A30" s="9"/>
      <c r="B30" s="8"/>
      <c r="C30" s="8"/>
      <c r="D30" s="8"/>
      <c r="E30" s="6"/>
      <c r="F30" s="6"/>
      <c r="G30" s="6"/>
    </row>
    <row r="31" spans="1:7" x14ac:dyDescent="0.25">
      <c r="A31" s="9"/>
      <c r="B31" s="8"/>
      <c r="C31" s="8"/>
      <c r="D31" s="8"/>
      <c r="E31" s="6"/>
      <c r="F31" s="6"/>
      <c r="G31" s="6"/>
    </row>
    <row r="32" spans="1:7" x14ac:dyDescent="0.25">
      <c r="A32" s="9"/>
      <c r="B32" s="8"/>
      <c r="C32" s="8"/>
      <c r="D32" s="8"/>
      <c r="E32" s="6"/>
      <c r="F32" s="6"/>
      <c r="G32" s="6"/>
    </row>
    <row r="33" spans="1:7" x14ac:dyDescent="0.25">
      <c r="A33" s="9"/>
      <c r="B33" s="8"/>
      <c r="C33" s="8"/>
      <c r="D33" s="8"/>
      <c r="E33" s="6"/>
      <c r="F33" s="6"/>
      <c r="G33" s="6"/>
    </row>
    <row r="34" spans="1:7" x14ac:dyDescent="0.25">
      <c r="A34" s="9"/>
      <c r="B34" s="8"/>
      <c r="C34" s="8"/>
      <c r="D34" s="8"/>
      <c r="E34" s="6"/>
      <c r="F34" s="6"/>
      <c r="G34" s="6"/>
    </row>
    <row r="35" spans="1:7" x14ac:dyDescent="0.25">
      <c r="A35" s="9"/>
      <c r="B35" s="8"/>
      <c r="C35" s="8"/>
      <c r="D35" s="8"/>
      <c r="E35" s="6"/>
      <c r="F35" s="6"/>
      <c r="G35" s="6"/>
    </row>
    <row r="36" spans="1:7" x14ac:dyDescent="0.25">
      <c r="A36" s="9"/>
      <c r="B36" s="8"/>
      <c r="C36" s="8"/>
      <c r="D36" s="8"/>
      <c r="E36" s="6"/>
      <c r="F36" s="6"/>
      <c r="G36" s="6"/>
    </row>
    <row r="37" spans="1:7" x14ac:dyDescent="0.25">
      <c r="A37" s="9"/>
      <c r="B37" s="8"/>
      <c r="C37" s="8"/>
      <c r="D37" s="8"/>
      <c r="E37" s="6"/>
      <c r="F37" s="6"/>
      <c r="G37" s="6"/>
    </row>
    <row r="38" spans="1:7" x14ac:dyDescent="0.25">
      <c r="A38" s="9"/>
      <c r="B38" s="8"/>
      <c r="C38" s="8"/>
      <c r="D38" s="8"/>
      <c r="E38" s="6"/>
      <c r="F38" s="6"/>
      <c r="G38" s="6"/>
    </row>
    <row r="39" spans="1:7" x14ac:dyDescent="0.25">
      <c r="A39" s="9"/>
      <c r="B39" s="8"/>
      <c r="C39" s="8"/>
      <c r="D39" s="8"/>
      <c r="E39" s="6"/>
      <c r="F39" s="6"/>
      <c r="G39" s="6"/>
    </row>
    <row r="40" spans="1:7" x14ac:dyDescent="0.25">
      <c r="A40" s="9"/>
      <c r="B40" s="8"/>
      <c r="C40" s="8"/>
      <c r="D40" s="8"/>
      <c r="E40" s="6"/>
      <c r="F40" s="6"/>
      <c r="G40" s="6"/>
    </row>
    <row r="41" spans="1:7" x14ac:dyDescent="0.25">
      <c r="A41" s="9"/>
      <c r="B41" s="8"/>
      <c r="C41" s="8"/>
      <c r="D41" s="8"/>
      <c r="E41" s="6"/>
      <c r="F41" s="6"/>
      <c r="G41" s="6"/>
    </row>
    <row r="42" spans="1:7" x14ac:dyDescent="0.25">
      <c r="A42" s="9"/>
      <c r="B42" s="8"/>
      <c r="C42" s="8"/>
      <c r="D42" s="8"/>
      <c r="E42" s="6"/>
      <c r="F42" s="6"/>
      <c r="G42" s="6"/>
    </row>
    <row r="43" spans="1:7" x14ac:dyDescent="0.25">
      <c r="A43" s="9"/>
      <c r="B43" s="8"/>
      <c r="C43" s="8"/>
      <c r="D43" s="8"/>
      <c r="E43" s="6"/>
      <c r="F43" s="6"/>
      <c r="G43" s="6"/>
    </row>
    <row r="44" spans="1:7" x14ac:dyDescent="0.25">
      <c r="A44" s="9"/>
      <c r="B44" s="8"/>
      <c r="C44" s="8"/>
      <c r="D44" s="8"/>
      <c r="E44" s="6"/>
      <c r="F44" s="6"/>
      <c r="G44" s="6"/>
    </row>
    <row r="45" spans="1:7" x14ac:dyDescent="0.25">
      <c r="A45" s="9"/>
      <c r="B45" s="8"/>
      <c r="C45" s="8"/>
      <c r="D45" s="8"/>
      <c r="E45" s="6"/>
      <c r="F45" s="6"/>
      <c r="G45" s="6"/>
    </row>
    <row r="46" spans="1:7" x14ac:dyDescent="0.25">
      <c r="A46" s="9"/>
      <c r="B46" s="8"/>
      <c r="C46" s="8"/>
      <c r="D46" s="8"/>
      <c r="E46" s="6"/>
      <c r="F46" s="6"/>
      <c r="G46" s="6"/>
    </row>
    <row r="47" spans="1:7" x14ac:dyDescent="0.25">
      <c r="A47" s="9"/>
      <c r="B47" s="8"/>
      <c r="C47" s="8"/>
      <c r="D47" s="8"/>
      <c r="E47" s="6"/>
      <c r="F47" s="6"/>
      <c r="G47" s="6"/>
    </row>
    <row r="48" spans="1:7" x14ac:dyDescent="0.25">
      <c r="A48" s="9"/>
      <c r="B48" s="8"/>
      <c r="C48" s="8"/>
      <c r="D48" s="8"/>
      <c r="E48" s="6"/>
      <c r="F48" s="6"/>
      <c r="G48" s="6"/>
    </row>
    <row r="49" spans="1:7" x14ac:dyDescent="0.25">
      <c r="A49" s="9"/>
      <c r="B49" s="8"/>
      <c r="C49" s="8"/>
      <c r="D49" s="8"/>
      <c r="E49" s="6"/>
      <c r="F49" s="6"/>
      <c r="G49" s="6"/>
    </row>
    <row r="50" spans="1:7" x14ac:dyDescent="0.25">
      <c r="A50" s="9"/>
      <c r="B50" s="8"/>
      <c r="C50" s="8"/>
      <c r="D50" s="8"/>
      <c r="E50" s="6"/>
      <c r="F50" s="6"/>
      <c r="G50" s="6"/>
    </row>
    <row r="51" spans="1:7" x14ac:dyDescent="0.25">
      <c r="A51" s="9"/>
      <c r="B51" s="8"/>
      <c r="C51" s="8"/>
      <c r="D51" s="8"/>
      <c r="E51" s="6"/>
      <c r="F51" s="6"/>
      <c r="G51" s="6"/>
    </row>
    <row r="52" spans="1:7" x14ac:dyDescent="0.25">
      <c r="A52" s="9"/>
      <c r="B52" s="8"/>
      <c r="C52" s="8"/>
      <c r="D52" s="8"/>
      <c r="E52" s="6"/>
      <c r="F52" s="6"/>
      <c r="G52" s="6"/>
    </row>
    <row r="53" spans="1:7" x14ac:dyDescent="0.25">
      <c r="A53" s="9"/>
      <c r="B53" s="8"/>
      <c r="C53" s="8"/>
      <c r="D53" s="8"/>
      <c r="E53" s="6"/>
      <c r="F53" s="6"/>
      <c r="G53" s="6"/>
    </row>
    <row r="54" spans="1:7" x14ac:dyDescent="0.25">
      <c r="A54" s="9"/>
      <c r="B54" s="8"/>
      <c r="C54" s="8"/>
      <c r="D54" s="8"/>
      <c r="E54" s="6"/>
      <c r="F54" s="6"/>
      <c r="G54" s="6"/>
    </row>
    <row r="55" spans="1:7" x14ac:dyDescent="0.25">
      <c r="A55" s="9"/>
      <c r="B55" s="8"/>
      <c r="C55" s="8"/>
      <c r="D55" s="8"/>
      <c r="E55" s="6"/>
      <c r="F55" s="6"/>
      <c r="G55" s="6"/>
    </row>
    <row r="56" spans="1:7" x14ac:dyDescent="0.25">
      <c r="A56" s="9"/>
      <c r="B56" s="8"/>
      <c r="C56" s="8"/>
      <c r="D56" s="8"/>
      <c r="E56" s="6"/>
      <c r="F56" s="6"/>
      <c r="G56" s="6"/>
    </row>
    <row r="57" spans="1:7" x14ac:dyDescent="0.25">
      <c r="A57" s="9"/>
      <c r="B57" s="8"/>
      <c r="C57" s="8"/>
      <c r="D57" s="8"/>
      <c r="E57" s="6"/>
      <c r="F57" s="6"/>
      <c r="G57" s="6"/>
    </row>
    <row r="58" spans="1:7" x14ac:dyDescent="0.25">
      <c r="A58" s="9"/>
      <c r="B58" s="8"/>
      <c r="C58" s="8"/>
      <c r="D58" s="8"/>
      <c r="E58" s="6"/>
      <c r="F58" s="6"/>
      <c r="G58" s="6"/>
    </row>
    <row r="59" spans="1:7" x14ac:dyDescent="0.25">
      <c r="A59" s="9"/>
      <c r="B59" s="8"/>
      <c r="C59" s="8"/>
      <c r="D59" s="8"/>
      <c r="E59" s="6"/>
      <c r="F59" s="6"/>
      <c r="G59" s="6"/>
    </row>
    <row r="60" spans="1:7" x14ac:dyDescent="0.25">
      <c r="A60" s="9"/>
      <c r="B60" s="8"/>
      <c r="C60" s="8"/>
      <c r="D60" s="8"/>
      <c r="E60" s="6"/>
      <c r="F60" s="6"/>
      <c r="G60" s="6"/>
    </row>
    <row r="61" spans="1:7" x14ac:dyDescent="0.25">
      <c r="A61" s="9"/>
      <c r="B61" s="8"/>
      <c r="C61" s="8"/>
      <c r="D61" s="8"/>
      <c r="E61" s="6"/>
      <c r="F61" s="6"/>
      <c r="G61" s="6"/>
    </row>
    <row r="62" spans="1:7" x14ac:dyDescent="0.25">
      <c r="A62" s="9"/>
      <c r="B62" s="8"/>
      <c r="C62" s="8"/>
      <c r="D62" s="8"/>
      <c r="E62" s="6"/>
      <c r="F62" s="6"/>
      <c r="G62" s="6"/>
    </row>
    <row r="63" spans="1:7" x14ac:dyDescent="0.25">
      <c r="A63" s="9"/>
      <c r="B63" s="8"/>
      <c r="C63" s="8"/>
      <c r="D63" s="8"/>
      <c r="E63" s="6"/>
      <c r="F63" s="6"/>
      <c r="G63" s="6"/>
    </row>
    <row r="64" spans="1:7" x14ac:dyDescent="0.25">
      <c r="A64" s="9"/>
      <c r="B64" s="8"/>
      <c r="C64" s="8"/>
      <c r="D64" s="8"/>
      <c r="E64" s="6"/>
      <c r="F64" s="6"/>
      <c r="G64" s="6"/>
    </row>
    <row r="65" spans="1:7" x14ac:dyDescent="0.25">
      <c r="A65" s="9"/>
      <c r="B65" s="8"/>
      <c r="C65" s="8"/>
      <c r="D65" s="8"/>
      <c r="E65" s="6"/>
      <c r="F65" s="6"/>
      <c r="G65" s="6"/>
    </row>
    <row r="66" spans="1:7" x14ac:dyDescent="0.25">
      <c r="A66" s="9"/>
      <c r="B66" s="8"/>
      <c r="C66" s="8"/>
      <c r="D66" s="8"/>
      <c r="E66" s="6"/>
      <c r="F66" s="6"/>
      <c r="G66" s="6"/>
    </row>
    <row r="67" spans="1:7" x14ac:dyDescent="0.25">
      <c r="A67" s="9"/>
      <c r="B67" s="8"/>
      <c r="C67" s="8"/>
      <c r="D67" s="8"/>
      <c r="E67" s="6"/>
      <c r="F67" s="6"/>
      <c r="G67" s="6"/>
    </row>
    <row r="68" spans="1:7" x14ac:dyDescent="0.25">
      <c r="A68" s="9"/>
      <c r="B68" s="8"/>
      <c r="C68" s="8"/>
      <c r="D68" s="8"/>
      <c r="E68" s="6"/>
      <c r="F68" s="6"/>
      <c r="G68" s="6"/>
    </row>
    <row r="69" spans="1:7" x14ac:dyDescent="0.25">
      <c r="A69" s="9"/>
      <c r="B69" s="8"/>
      <c r="C69" s="8"/>
      <c r="D69" s="8"/>
      <c r="E69" s="6"/>
      <c r="F69" s="6"/>
      <c r="G69" s="6"/>
    </row>
    <row r="70" spans="1:7" x14ac:dyDescent="0.25">
      <c r="A70" s="9"/>
      <c r="B70" s="8"/>
      <c r="C70" s="8"/>
      <c r="D70" s="8"/>
      <c r="E70" s="6"/>
      <c r="F70" s="6"/>
      <c r="G70" s="6"/>
    </row>
    <row r="71" spans="1:7" x14ac:dyDescent="0.25">
      <c r="A71" s="9"/>
      <c r="B71" s="8"/>
      <c r="C71" s="8"/>
      <c r="D71" s="8"/>
      <c r="E71" s="6"/>
      <c r="F71" s="6"/>
      <c r="G71" s="6"/>
    </row>
    <row r="72" spans="1:7" x14ac:dyDescent="0.25">
      <c r="A72" s="9"/>
      <c r="B72" s="8"/>
      <c r="C72" s="8"/>
      <c r="D72" s="8"/>
      <c r="E72" s="6"/>
      <c r="F72" s="6"/>
      <c r="G72" s="6"/>
    </row>
    <row r="73" spans="1:7" x14ac:dyDescent="0.25">
      <c r="A73" s="9"/>
      <c r="B73" s="8"/>
      <c r="C73" s="8"/>
      <c r="D73" s="8"/>
      <c r="E73" s="6"/>
      <c r="F73" s="6"/>
      <c r="G73" s="6"/>
    </row>
    <row r="74" spans="1:7" x14ac:dyDescent="0.25">
      <c r="A74" s="9"/>
      <c r="B74" s="8"/>
      <c r="C74" s="8"/>
      <c r="D74" s="8"/>
      <c r="E74" s="6"/>
      <c r="F74" s="6"/>
      <c r="G74" s="6"/>
    </row>
    <row r="75" spans="1:7" x14ac:dyDescent="0.25">
      <c r="A75" s="9"/>
      <c r="B75" s="8"/>
      <c r="C75" s="8"/>
      <c r="D75" s="8"/>
      <c r="E75" s="6"/>
      <c r="F75" s="6"/>
      <c r="G75" s="6"/>
    </row>
    <row r="76" spans="1:7" x14ac:dyDescent="0.25">
      <c r="A76" s="9"/>
      <c r="B76" s="8"/>
      <c r="C76" s="8"/>
      <c r="D76" s="8"/>
      <c r="E76" s="6"/>
      <c r="F76" s="6"/>
      <c r="G76" s="6"/>
    </row>
    <row r="77" spans="1:7" x14ac:dyDescent="0.25">
      <c r="A77" s="9"/>
      <c r="B77" s="8"/>
      <c r="C77" s="8"/>
      <c r="D77" s="8"/>
      <c r="E77" s="6"/>
      <c r="F77" s="6"/>
      <c r="G77" s="6"/>
    </row>
    <row r="78" spans="1:7" x14ac:dyDescent="0.25">
      <c r="A78" s="9"/>
      <c r="B78" s="8"/>
      <c r="C78" s="8"/>
      <c r="D78" s="8"/>
      <c r="E78" s="6"/>
      <c r="F78" s="6"/>
      <c r="G78" s="6"/>
    </row>
    <row r="79" spans="1:7" x14ac:dyDescent="0.25">
      <c r="A79" s="9"/>
      <c r="B79" s="8"/>
      <c r="C79" s="8"/>
      <c r="D79" s="8"/>
      <c r="E79" s="6"/>
      <c r="F79" s="6"/>
      <c r="G79" s="6"/>
    </row>
    <row r="80" spans="1:7" x14ac:dyDescent="0.25">
      <c r="A80" s="9"/>
      <c r="B80" s="8"/>
      <c r="C80" s="8"/>
      <c r="D80" s="8"/>
      <c r="E80" s="6"/>
      <c r="F80" s="6"/>
      <c r="G80" s="6"/>
    </row>
    <row r="81" spans="1:7" x14ac:dyDescent="0.25">
      <c r="A81" s="9"/>
      <c r="B81" s="8"/>
      <c r="C81" s="8"/>
      <c r="D81" s="8"/>
      <c r="E81" s="6"/>
      <c r="F81" s="6"/>
      <c r="G81" s="6"/>
    </row>
    <row r="82" spans="1:7" x14ac:dyDescent="0.25">
      <c r="A82" s="9"/>
      <c r="B82" s="8"/>
      <c r="C82" s="8"/>
      <c r="D82" s="8"/>
      <c r="E82" s="6"/>
      <c r="F82" s="6"/>
      <c r="G82" s="6"/>
    </row>
    <row r="83" spans="1:7" x14ac:dyDescent="0.25">
      <c r="A83" s="9"/>
      <c r="B83" s="8"/>
      <c r="C83" s="8"/>
      <c r="D83" s="8"/>
      <c r="E83" s="6"/>
      <c r="F83" s="6"/>
      <c r="G83" s="6"/>
    </row>
    <row r="84" spans="1:7" x14ac:dyDescent="0.25">
      <c r="A84" s="9"/>
      <c r="B84" s="8"/>
      <c r="C84" s="8"/>
      <c r="D84" s="8"/>
      <c r="E84" s="6"/>
      <c r="F84" s="6"/>
      <c r="G84" s="6"/>
    </row>
    <row r="85" spans="1:7" x14ac:dyDescent="0.25">
      <c r="A85" s="9"/>
      <c r="B85" s="8"/>
      <c r="C85" s="8"/>
      <c r="D85" s="8"/>
      <c r="E85" s="6"/>
      <c r="F85" s="6"/>
      <c r="G85" s="6"/>
    </row>
    <row r="86" spans="1:7" x14ac:dyDescent="0.25">
      <c r="A86" s="9"/>
      <c r="B86" s="8"/>
      <c r="C86" s="8"/>
      <c r="D86" s="8"/>
      <c r="E86" s="6"/>
      <c r="F86" s="6"/>
      <c r="G86" s="6"/>
    </row>
    <row r="87" spans="1:7" x14ac:dyDescent="0.25">
      <c r="A87" s="9"/>
      <c r="B87" s="8"/>
      <c r="C87" s="8"/>
      <c r="D87" s="8"/>
      <c r="E87" s="6"/>
      <c r="F87" s="6"/>
      <c r="G87" s="6"/>
    </row>
    <row r="88" spans="1:7" x14ac:dyDescent="0.25">
      <c r="A88" s="9"/>
      <c r="B88" s="8"/>
      <c r="C88" s="8"/>
      <c r="D88" s="8"/>
      <c r="E88" s="6"/>
      <c r="F88" s="6"/>
      <c r="G88" s="6"/>
    </row>
    <row r="89" spans="1:7" x14ac:dyDescent="0.25">
      <c r="A89" s="9"/>
      <c r="B89" s="8"/>
      <c r="C89" s="8"/>
      <c r="D89" s="8"/>
      <c r="E89" s="6"/>
      <c r="F89" s="6"/>
      <c r="G89" s="6"/>
    </row>
    <row r="90" spans="1:7" x14ac:dyDescent="0.25">
      <c r="A90" s="9"/>
      <c r="B90" s="8"/>
      <c r="C90" s="8"/>
      <c r="D90" s="8"/>
      <c r="E90" s="6"/>
      <c r="F90" s="6"/>
      <c r="G90" s="6"/>
    </row>
    <row r="91" spans="1:7" x14ac:dyDescent="0.25">
      <c r="A91" s="9"/>
      <c r="B91" s="8"/>
      <c r="C91" s="8"/>
      <c r="D91" s="8"/>
      <c r="E91" s="6"/>
      <c r="F91" s="6"/>
      <c r="G91" s="6"/>
    </row>
    <row r="92" spans="1:7" x14ac:dyDescent="0.25">
      <c r="A92" s="9"/>
      <c r="B92" s="8"/>
      <c r="C92" s="8"/>
      <c r="D92" s="8"/>
      <c r="E92" s="6"/>
      <c r="F92" s="6"/>
      <c r="G92" s="6"/>
    </row>
    <row r="93" spans="1:7" x14ac:dyDescent="0.25">
      <c r="A93" s="9"/>
      <c r="B93" s="8"/>
      <c r="C93" s="8"/>
      <c r="D93" s="8"/>
      <c r="E93" s="6"/>
      <c r="F93" s="6"/>
      <c r="G93" s="6"/>
    </row>
    <row r="94" spans="1:7" x14ac:dyDescent="0.25">
      <c r="A94" s="9"/>
      <c r="B94" s="8"/>
      <c r="C94" s="8"/>
      <c r="D94" s="8"/>
      <c r="E94" s="6"/>
      <c r="F94" s="6"/>
      <c r="G94" s="6"/>
    </row>
    <row r="95" spans="1:7" x14ac:dyDescent="0.25">
      <c r="A95" s="9"/>
      <c r="B95" s="8"/>
      <c r="C95" s="8"/>
      <c r="D95" s="8"/>
      <c r="E95" s="6"/>
      <c r="F95" s="6"/>
      <c r="G95" s="6"/>
    </row>
    <row r="96" spans="1:7" x14ac:dyDescent="0.25">
      <c r="A96" s="9"/>
      <c r="B96" s="8"/>
      <c r="C96" s="8"/>
      <c r="D96" s="8"/>
      <c r="E96" s="6"/>
      <c r="F96" s="6"/>
      <c r="G96" s="6"/>
    </row>
    <row r="97" spans="1:7" x14ac:dyDescent="0.25">
      <c r="A97" s="9"/>
      <c r="B97" s="8"/>
      <c r="C97" s="8"/>
      <c r="D97" s="8"/>
      <c r="E97" s="6"/>
      <c r="F97" s="6"/>
      <c r="G97" s="6"/>
    </row>
    <row r="98" spans="1:7" x14ac:dyDescent="0.25">
      <c r="A98" s="9"/>
      <c r="B98" s="8"/>
      <c r="C98" s="8"/>
      <c r="D98" s="8"/>
      <c r="E98" s="6"/>
      <c r="F98" s="6"/>
      <c r="G98" s="6"/>
    </row>
    <row r="99" spans="1:7" x14ac:dyDescent="0.25">
      <c r="A99" s="9"/>
      <c r="B99" s="8"/>
      <c r="C99" s="8"/>
      <c r="D99" s="8"/>
      <c r="E99" s="6"/>
      <c r="F99" s="6"/>
      <c r="G99" s="6"/>
    </row>
    <row r="100" spans="1:7" x14ac:dyDescent="0.25">
      <c r="A100" s="9"/>
      <c r="B100" s="8"/>
      <c r="C100" s="8"/>
      <c r="D100" s="8"/>
      <c r="E100" s="6"/>
      <c r="F100" s="6"/>
      <c r="G100" s="6"/>
    </row>
    <row r="101" spans="1:7" x14ac:dyDescent="0.25">
      <c r="A101" s="9"/>
      <c r="B101" s="8"/>
      <c r="C101" s="8"/>
      <c r="D101" s="8"/>
      <c r="E101" s="6"/>
      <c r="F101" s="6"/>
      <c r="G101" s="6"/>
    </row>
    <row r="102" spans="1:7" x14ac:dyDescent="0.25">
      <c r="A102" s="9"/>
      <c r="B102" s="8"/>
      <c r="C102" s="8"/>
      <c r="D102" s="8"/>
      <c r="E102" s="6"/>
      <c r="F102" s="6"/>
      <c r="G102" s="6"/>
    </row>
    <row r="103" spans="1:7" x14ac:dyDescent="0.25">
      <c r="A103" s="9"/>
      <c r="B103" s="8"/>
      <c r="C103" s="8"/>
      <c r="D103" s="8"/>
      <c r="E103" s="6"/>
      <c r="F103" s="6"/>
      <c r="G103" s="6"/>
    </row>
    <row r="104" spans="1:7" x14ac:dyDescent="0.25">
      <c r="A104" s="9"/>
      <c r="B104" s="8"/>
      <c r="C104" s="8"/>
      <c r="D104" s="8"/>
      <c r="E104" s="6"/>
      <c r="F104" s="6"/>
      <c r="G104" s="6"/>
    </row>
    <row r="105" spans="1:7" x14ac:dyDescent="0.25">
      <c r="A105" s="9"/>
      <c r="B105" s="8"/>
      <c r="C105" s="8"/>
      <c r="D105" s="8"/>
      <c r="E105" s="6"/>
      <c r="F105" s="6"/>
      <c r="G105" s="6"/>
    </row>
    <row r="106" spans="1:7" x14ac:dyDescent="0.25">
      <c r="A106" s="9"/>
      <c r="B106" s="8"/>
      <c r="C106" s="8"/>
      <c r="D106" s="8"/>
      <c r="E106" s="6"/>
      <c r="F106" s="6"/>
      <c r="G106" s="6"/>
    </row>
    <row r="107" spans="1:7" x14ac:dyDescent="0.25">
      <c r="A107" s="9"/>
      <c r="B107" s="8"/>
      <c r="C107" s="8"/>
      <c r="D107" s="8"/>
      <c r="E107" s="6"/>
      <c r="F107" s="6"/>
      <c r="G107" s="6"/>
    </row>
    <row r="108" spans="1:7" x14ac:dyDescent="0.25">
      <c r="A108" s="9"/>
      <c r="B108" s="8"/>
      <c r="C108" s="8"/>
      <c r="D108" s="8"/>
      <c r="E108" s="6"/>
      <c r="F108" s="6"/>
      <c r="G108" s="6"/>
    </row>
    <row r="109" spans="1:7" x14ac:dyDescent="0.25">
      <c r="A109" s="9"/>
      <c r="B109" s="8"/>
      <c r="C109" s="8"/>
      <c r="D109" s="8"/>
      <c r="E109" s="6"/>
      <c r="F109" s="6"/>
      <c r="G109" s="6"/>
    </row>
    <row r="110" spans="1:7" x14ac:dyDescent="0.25">
      <c r="A110" s="9"/>
      <c r="B110" s="8"/>
      <c r="C110" s="8"/>
      <c r="D110" s="8"/>
      <c r="E110" s="6"/>
      <c r="F110" s="6"/>
      <c r="G110" s="6"/>
    </row>
    <row r="111" spans="1:7" x14ac:dyDescent="0.25">
      <c r="A111" s="9"/>
      <c r="B111" s="8"/>
      <c r="C111" s="8"/>
      <c r="D111" s="8"/>
      <c r="E111" s="6"/>
      <c r="F111" s="6"/>
      <c r="G111" s="6"/>
    </row>
    <row r="112" spans="1:7" x14ac:dyDescent="0.25">
      <c r="A112" s="9"/>
      <c r="B112" s="8"/>
      <c r="C112" s="8"/>
      <c r="D112" s="8"/>
      <c r="E112" s="6"/>
      <c r="F112" s="6"/>
      <c r="G112" s="6"/>
    </row>
    <row r="113" spans="1:7" x14ac:dyDescent="0.25">
      <c r="A113" s="9"/>
      <c r="B113" s="8"/>
      <c r="C113" s="8"/>
      <c r="D113" s="8"/>
      <c r="E113" s="6"/>
      <c r="F113" s="6"/>
      <c r="G113" s="6"/>
    </row>
    <row r="114" spans="1:7" x14ac:dyDescent="0.25">
      <c r="A114" s="9"/>
      <c r="B114" s="8"/>
      <c r="C114" s="8"/>
      <c r="D114" s="8"/>
      <c r="E114" s="6"/>
      <c r="F114" s="6"/>
      <c r="G114" s="6"/>
    </row>
    <row r="115" spans="1:7" x14ac:dyDescent="0.25">
      <c r="A115" s="9"/>
      <c r="B115" s="8"/>
      <c r="C115" s="8"/>
      <c r="D115" s="8"/>
      <c r="E115" s="6"/>
      <c r="F115" s="6"/>
      <c r="G115" s="6"/>
    </row>
    <row r="116" spans="1:7" x14ac:dyDescent="0.25">
      <c r="A116" s="9"/>
      <c r="B116" s="8"/>
      <c r="C116" s="8"/>
      <c r="D116" s="8"/>
      <c r="E116" s="6"/>
      <c r="F116" s="6"/>
      <c r="G116" s="6"/>
    </row>
    <row r="117" spans="1:7" x14ac:dyDescent="0.25">
      <c r="A117" s="9"/>
      <c r="B117" s="8"/>
      <c r="C117" s="8"/>
      <c r="D117" s="8"/>
      <c r="E117" s="6"/>
      <c r="F117" s="6"/>
      <c r="G117" s="6"/>
    </row>
    <row r="118" spans="1:7" x14ac:dyDescent="0.25">
      <c r="A118" s="9"/>
      <c r="B118" s="8"/>
      <c r="C118" s="8"/>
      <c r="D118" s="8"/>
      <c r="E118" s="6"/>
      <c r="F118" s="6"/>
      <c r="G118" s="6"/>
    </row>
    <row r="119" spans="1:7" x14ac:dyDescent="0.25">
      <c r="A119" s="9"/>
      <c r="B119" s="8"/>
      <c r="C119" s="8"/>
      <c r="D119" s="8"/>
      <c r="E119" s="6"/>
      <c r="F119" s="6"/>
      <c r="G119" s="6"/>
    </row>
    <row r="120" spans="1:7" x14ac:dyDescent="0.25">
      <c r="A120" s="9"/>
      <c r="B120" s="8"/>
      <c r="C120" s="8"/>
      <c r="D120" s="8"/>
      <c r="E120" s="6"/>
      <c r="F120" s="6"/>
      <c r="G120" s="6"/>
    </row>
    <row r="121" spans="1:7" x14ac:dyDescent="0.25">
      <c r="A121" s="9"/>
      <c r="B121" s="8"/>
      <c r="C121" s="8"/>
      <c r="D121" s="8"/>
      <c r="E121" s="6"/>
      <c r="F121" s="6"/>
      <c r="G121" s="6"/>
    </row>
    <row r="122" spans="1:7" x14ac:dyDescent="0.25">
      <c r="A122" s="9"/>
      <c r="B122" s="8"/>
      <c r="C122" s="8"/>
      <c r="D122" s="8"/>
      <c r="E122" s="6"/>
      <c r="F122" s="6"/>
      <c r="G122" s="6"/>
    </row>
    <row r="123" spans="1:7" x14ac:dyDescent="0.25">
      <c r="A123" s="9"/>
      <c r="B123" s="8"/>
      <c r="C123" s="8"/>
      <c r="D123" s="8"/>
      <c r="E123" s="6"/>
      <c r="F123" s="6"/>
      <c r="G123" s="6"/>
    </row>
    <row r="124" spans="1:7" x14ac:dyDescent="0.25">
      <c r="A124" s="9"/>
      <c r="B124" s="8"/>
      <c r="C124" s="8"/>
      <c r="D124" s="8"/>
      <c r="E124" s="6"/>
      <c r="F124" s="6"/>
      <c r="G124" s="6"/>
    </row>
    <row r="125" spans="1:7" x14ac:dyDescent="0.25">
      <c r="A125" s="9"/>
      <c r="B125" s="8"/>
      <c r="C125" s="8"/>
      <c r="D125" s="8"/>
      <c r="E125" s="6"/>
      <c r="F125" s="6"/>
      <c r="G125" s="6"/>
    </row>
    <row r="126" spans="1:7" x14ac:dyDescent="0.25">
      <c r="A126" s="9"/>
      <c r="B126" s="8"/>
      <c r="C126" s="8"/>
      <c r="D126" s="8"/>
      <c r="E126" s="6"/>
      <c r="F126" s="6"/>
      <c r="G126" s="6"/>
    </row>
    <row r="127" spans="1:7" x14ac:dyDescent="0.25">
      <c r="A127" s="9"/>
      <c r="B127" s="8"/>
      <c r="C127" s="8"/>
      <c r="D127" s="8"/>
      <c r="E127" s="6"/>
      <c r="F127" s="6"/>
      <c r="G127" s="6"/>
    </row>
    <row r="128" spans="1:7" x14ac:dyDescent="0.25">
      <c r="A128" s="9"/>
      <c r="B128" s="8"/>
      <c r="C128" s="8"/>
      <c r="D128" s="8"/>
      <c r="E128" s="6"/>
      <c r="F128" s="6"/>
      <c r="G128" s="6"/>
    </row>
    <row r="129" spans="1:7" x14ac:dyDescent="0.25">
      <c r="A129" s="9"/>
      <c r="B129" s="8"/>
      <c r="C129" s="8"/>
      <c r="D129" s="8"/>
      <c r="E129" s="6"/>
      <c r="F129" s="6"/>
      <c r="G129" s="6"/>
    </row>
    <row r="130" spans="1:7" x14ac:dyDescent="0.25">
      <c r="A130" s="9"/>
      <c r="E130" s="6"/>
      <c r="F130" s="6"/>
      <c r="G130" s="6"/>
    </row>
    <row r="131" spans="1:7" x14ac:dyDescent="0.25">
      <c r="A131" s="9"/>
      <c r="E131" s="6"/>
      <c r="F131" s="6"/>
      <c r="G131" s="6"/>
    </row>
    <row r="132" spans="1:7" x14ac:dyDescent="0.25">
      <c r="A132" s="9"/>
      <c r="E132" s="6"/>
      <c r="F132" s="6"/>
      <c r="G132" s="6"/>
    </row>
    <row r="133" spans="1:7" x14ac:dyDescent="0.25">
      <c r="A133" s="9"/>
      <c r="E133" s="6"/>
      <c r="F133" s="6"/>
      <c r="G133" s="6"/>
    </row>
    <row r="134" spans="1:7" x14ac:dyDescent="0.25">
      <c r="A134" s="9"/>
      <c r="E134" s="6"/>
      <c r="F134" s="6"/>
      <c r="G134" s="6"/>
    </row>
    <row r="135" spans="1:7" x14ac:dyDescent="0.25">
      <c r="A135" s="9"/>
      <c r="E135" s="6"/>
      <c r="F135" s="6"/>
      <c r="G135" s="6"/>
    </row>
    <row r="136" spans="1:7" x14ac:dyDescent="0.25">
      <c r="A136" s="9"/>
      <c r="E136" s="6"/>
      <c r="F136" s="6"/>
      <c r="G136" s="6"/>
    </row>
    <row r="137" spans="1:7" x14ac:dyDescent="0.25">
      <c r="A137" s="9"/>
      <c r="E137" s="6"/>
      <c r="F137" s="6"/>
      <c r="G137" s="6"/>
    </row>
    <row r="138" spans="1:7" x14ac:dyDescent="0.25">
      <c r="A138" s="9"/>
      <c r="E138" s="6"/>
      <c r="F138" s="6"/>
      <c r="G138" s="6"/>
    </row>
    <row r="139" spans="1:7" x14ac:dyDescent="0.25">
      <c r="A139" s="9"/>
      <c r="E139" s="6"/>
      <c r="F139" s="6"/>
      <c r="G139" s="6"/>
    </row>
    <row r="140" spans="1:7" x14ac:dyDescent="0.25">
      <c r="A140" s="9"/>
      <c r="E140" s="6"/>
      <c r="F140" s="6"/>
      <c r="G140" s="6"/>
    </row>
    <row r="141" spans="1:7" x14ac:dyDescent="0.25">
      <c r="A141" s="9"/>
      <c r="E141" s="6"/>
      <c r="F141" s="6"/>
      <c r="G141" s="6"/>
    </row>
    <row r="142" spans="1:7" x14ac:dyDescent="0.25">
      <c r="A142" s="9"/>
      <c r="E142" s="6"/>
      <c r="F142" s="6"/>
      <c r="G142" s="6"/>
    </row>
    <row r="143" spans="1:7" x14ac:dyDescent="0.25">
      <c r="A143" s="9"/>
      <c r="E143" s="6"/>
      <c r="F143" s="6"/>
      <c r="G143" s="6"/>
    </row>
    <row r="144" spans="1:7" x14ac:dyDescent="0.25">
      <c r="A144" s="9"/>
      <c r="E144" s="6"/>
      <c r="F144" s="6"/>
      <c r="G144" s="6"/>
    </row>
    <row r="145" spans="1:7" x14ac:dyDescent="0.25">
      <c r="A145" s="9"/>
      <c r="E145" s="6"/>
      <c r="F145" s="6"/>
      <c r="G145" s="6"/>
    </row>
    <row r="146" spans="1:7" x14ac:dyDescent="0.25">
      <c r="A146" s="9"/>
      <c r="E146" s="6"/>
      <c r="F146" s="6"/>
      <c r="G146" s="6"/>
    </row>
    <row r="147" spans="1:7" x14ac:dyDescent="0.25">
      <c r="A147" s="9"/>
      <c r="E147" s="6"/>
      <c r="F147" s="6"/>
      <c r="G147" s="6"/>
    </row>
    <row r="148" spans="1:7" x14ac:dyDescent="0.25">
      <c r="A148" s="9"/>
      <c r="E148" s="6"/>
      <c r="F148" s="6"/>
      <c r="G148" s="6"/>
    </row>
    <row r="149" spans="1:7" x14ac:dyDescent="0.25">
      <c r="A149" s="9"/>
      <c r="E149" s="6"/>
      <c r="F149" s="6"/>
      <c r="G149" s="6"/>
    </row>
    <row r="150" spans="1:7" x14ac:dyDescent="0.25">
      <c r="A150" s="9"/>
      <c r="E150" s="6"/>
      <c r="F150" s="6"/>
      <c r="G150" s="6"/>
    </row>
    <row r="151" spans="1:7" x14ac:dyDescent="0.25">
      <c r="A151" s="9"/>
      <c r="E151" s="6"/>
      <c r="F151" s="6"/>
      <c r="G151" s="6"/>
    </row>
    <row r="152" spans="1:7" x14ac:dyDescent="0.25">
      <c r="A152" s="9"/>
      <c r="E152" s="6"/>
      <c r="F152" s="6"/>
      <c r="G152" s="6"/>
    </row>
    <row r="153" spans="1:7" x14ac:dyDescent="0.25">
      <c r="A153" s="9"/>
      <c r="E153" s="6"/>
      <c r="F153" s="6"/>
      <c r="G153" s="6"/>
    </row>
    <row r="154" spans="1:7" x14ac:dyDescent="0.25">
      <c r="A154" s="9"/>
      <c r="E154" s="6"/>
      <c r="F154" s="6"/>
      <c r="G154" s="6"/>
    </row>
    <row r="155" spans="1:7" x14ac:dyDescent="0.25">
      <c r="A155" s="9"/>
      <c r="E155" s="6"/>
      <c r="F155" s="6"/>
      <c r="G155" s="6"/>
    </row>
    <row r="156" spans="1:7" x14ac:dyDescent="0.25">
      <c r="A156" s="9"/>
      <c r="E156" s="6"/>
      <c r="F156" s="6"/>
      <c r="G156" s="6"/>
    </row>
    <row r="157" spans="1:7" x14ac:dyDescent="0.25">
      <c r="A157" s="9"/>
      <c r="E157" s="6"/>
      <c r="F157" s="6"/>
      <c r="G157" s="6"/>
    </row>
    <row r="158" spans="1:7" x14ac:dyDescent="0.25">
      <c r="A158" s="9"/>
      <c r="E158" s="6"/>
      <c r="F158" s="6"/>
      <c r="G158" s="6"/>
    </row>
    <row r="159" spans="1:7" x14ac:dyDescent="0.25">
      <c r="A159" s="9"/>
      <c r="E159" s="6"/>
      <c r="F159" s="6"/>
      <c r="G159" s="6"/>
    </row>
    <row r="160" spans="1:7" x14ac:dyDescent="0.25">
      <c r="A160" s="9"/>
      <c r="E160" s="6"/>
      <c r="F160" s="6"/>
      <c r="G160" s="6"/>
    </row>
    <row r="161" spans="1:7" x14ac:dyDescent="0.25">
      <c r="A161" s="9"/>
      <c r="E161" s="6"/>
      <c r="F161" s="6"/>
      <c r="G161" s="6"/>
    </row>
    <row r="162" spans="1:7" x14ac:dyDescent="0.25">
      <c r="A162" s="9"/>
      <c r="E162" s="6"/>
      <c r="F162" s="6"/>
      <c r="G162" s="6"/>
    </row>
    <row r="163" spans="1:7" x14ac:dyDescent="0.25">
      <c r="A163" s="9"/>
      <c r="E163" s="6"/>
      <c r="F163" s="6"/>
      <c r="G163" s="6"/>
    </row>
    <row r="164" spans="1:7" x14ac:dyDescent="0.25">
      <c r="A164" s="9"/>
      <c r="E164" s="6"/>
      <c r="F164" s="6"/>
      <c r="G164" s="6"/>
    </row>
    <row r="165" spans="1:7" x14ac:dyDescent="0.25">
      <c r="A165" s="9"/>
      <c r="E165" s="6"/>
      <c r="F165" s="6"/>
      <c r="G165" s="6"/>
    </row>
    <row r="166" spans="1:7" x14ac:dyDescent="0.25">
      <c r="A166" s="9"/>
      <c r="E166" s="6"/>
      <c r="F166" s="6"/>
      <c r="G166" s="6"/>
    </row>
    <row r="167" spans="1:7" x14ac:dyDescent="0.25">
      <c r="A167" s="9"/>
      <c r="E167" s="6"/>
      <c r="F167" s="6"/>
      <c r="G167" s="6"/>
    </row>
    <row r="168" spans="1:7" x14ac:dyDescent="0.25">
      <c r="A168" s="9"/>
      <c r="E168" s="6"/>
      <c r="F168" s="6"/>
      <c r="G168" s="6"/>
    </row>
    <row r="169" spans="1:7" x14ac:dyDescent="0.25">
      <c r="A169" s="9"/>
      <c r="E169" s="6"/>
      <c r="F169" s="6"/>
      <c r="G169" s="6"/>
    </row>
    <row r="170" spans="1:7" x14ac:dyDescent="0.25">
      <c r="A170" s="9"/>
      <c r="E170" s="6"/>
      <c r="F170" s="6"/>
      <c r="G170" s="6"/>
    </row>
    <row r="171" spans="1:7" x14ac:dyDescent="0.25">
      <c r="A171" s="9"/>
      <c r="E171" s="6"/>
      <c r="F171" s="6"/>
      <c r="G171" s="6"/>
    </row>
    <row r="172" spans="1:7" x14ac:dyDescent="0.25">
      <c r="A172" s="9"/>
      <c r="E172" s="6"/>
      <c r="F172" s="6"/>
      <c r="G172" s="6"/>
    </row>
    <row r="173" spans="1:7" x14ac:dyDescent="0.25">
      <c r="A173" s="9"/>
      <c r="E173" s="6"/>
      <c r="F173" s="6"/>
      <c r="G173" s="6"/>
    </row>
    <row r="174" spans="1:7" x14ac:dyDescent="0.25">
      <c r="A174" s="9"/>
      <c r="E174" s="6"/>
      <c r="F174" s="6"/>
      <c r="G174" s="6"/>
    </row>
    <row r="175" spans="1:7" x14ac:dyDescent="0.25">
      <c r="A175" s="9"/>
      <c r="E175" s="6"/>
      <c r="F175" s="6"/>
      <c r="G175" s="6"/>
    </row>
    <row r="176" spans="1:7" x14ac:dyDescent="0.25">
      <c r="A176" s="9"/>
      <c r="E176" s="6"/>
      <c r="F176" s="6"/>
      <c r="G176" s="6"/>
    </row>
    <row r="177" spans="1:7" x14ac:dyDescent="0.25">
      <c r="A177" s="9"/>
      <c r="E177" s="6"/>
      <c r="F177" s="6"/>
      <c r="G177" s="6"/>
    </row>
    <row r="178" spans="1:7" x14ac:dyDescent="0.25">
      <c r="A178" s="9"/>
      <c r="E178" s="6"/>
      <c r="F178" s="6"/>
      <c r="G178" s="6"/>
    </row>
    <row r="179" spans="1:7" x14ac:dyDescent="0.25">
      <c r="A179" s="9"/>
      <c r="E179" s="6"/>
      <c r="F179" s="6"/>
      <c r="G179" s="6"/>
    </row>
    <row r="180" spans="1:7" x14ac:dyDescent="0.25">
      <c r="A180" s="9"/>
      <c r="E180" s="6"/>
      <c r="F180" s="6"/>
      <c r="G180" s="6"/>
    </row>
    <row r="181" spans="1:7" x14ac:dyDescent="0.25">
      <c r="A181" s="9"/>
      <c r="E181" s="6"/>
      <c r="F181" s="6"/>
      <c r="G181" s="6"/>
    </row>
    <row r="182" spans="1:7" x14ac:dyDescent="0.25">
      <c r="A182" s="9"/>
      <c r="E182" s="6"/>
      <c r="F182" s="6"/>
      <c r="G182" s="6"/>
    </row>
    <row r="183" spans="1:7" x14ac:dyDescent="0.25">
      <c r="A183" s="9"/>
      <c r="E183" s="6"/>
      <c r="F183" s="6"/>
      <c r="G183" s="6"/>
    </row>
    <row r="184" spans="1:7" x14ac:dyDescent="0.25">
      <c r="A184" s="9"/>
      <c r="E184" s="6"/>
      <c r="F184" s="6"/>
      <c r="G184" s="6"/>
    </row>
    <row r="185" spans="1:7" x14ac:dyDescent="0.25">
      <c r="A185" s="9"/>
      <c r="E185" s="6"/>
      <c r="F185" s="6"/>
      <c r="G185" s="6"/>
    </row>
    <row r="186" spans="1:7" x14ac:dyDescent="0.25">
      <c r="A186" s="9"/>
      <c r="E186" s="6"/>
      <c r="F186" s="6"/>
      <c r="G186" s="6"/>
    </row>
    <row r="187" spans="1:7" x14ac:dyDescent="0.25">
      <c r="A187" s="9"/>
      <c r="E187" s="6"/>
      <c r="F187" s="6"/>
      <c r="G187" s="6"/>
    </row>
    <row r="188" spans="1:7" x14ac:dyDescent="0.25">
      <c r="A188" s="9"/>
      <c r="E188" s="6"/>
      <c r="F188" s="6"/>
      <c r="G188" s="6"/>
    </row>
    <row r="189" spans="1:7" x14ac:dyDescent="0.25">
      <c r="A189" s="9"/>
      <c r="E189" s="6"/>
      <c r="F189" s="6"/>
      <c r="G189" s="6"/>
    </row>
    <row r="190" spans="1:7" x14ac:dyDescent="0.25">
      <c r="A190" s="9"/>
      <c r="E190" s="6"/>
      <c r="F190" s="6"/>
      <c r="G190" s="6"/>
    </row>
    <row r="191" spans="1:7" x14ac:dyDescent="0.25">
      <c r="A191" s="9"/>
      <c r="E191" s="6"/>
      <c r="F191" s="6"/>
      <c r="G191" s="6"/>
    </row>
    <row r="192" spans="1:7" x14ac:dyDescent="0.25">
      <c r="A192" s="9"/>
      <c r="E192" s="6"/>
      <c r="F192" s="6"/>
      <c r="G192" s="6"/>
    </row>
    <row r="193" spans="1:7" x14ac:dyDescent="0.25">
      <c r="A193" s="9"/>
      <c r="E193" s="6"/>
      <c r="F193" s="6"/>
      <c r="G193" s="6"/>
    </row>
    <row r="194" spans="1:7" x14ac:dyDescent="0.25">
      <c r="A194" s="9"/>
      <c r="E194" s="6"/>
      <c r="F194" s="6"/>
      <c r="G194" s="6"/>
    </row>
    <row r="195" spans="1:7" x14ac:dyDescent="0.25">
      <c r="A195" s="9"/>
      <c r="E195" s="6"/>
      <c r="F195" s="6"/>
      <c r="G195" s="6"/>
    </row>
    <row r="196" spans="1:7" x14ac:dyDescent="0.25">
      <c r="A196" s="9"/>
      <c r="E196" s="6"/>
      <c r="F196" s="6"/>
      <c r="G196" s="6"/>
    </row>
    <row r="197" spans="1:7" x14ac:dyDescent="0.25">
      <c r="A197" s="9"/>
      <c r="E197" s="6"/>
      <c r="F197" s="6"/>
      <c r="G197" s="6"/>
    </row>
    <row r="198" spans="1:7" x14ac:dyDescent="0.25">
      <c r="A198" s="9"/>
      <c r="E198" s="6"/>
      <c r="F198" s="6"/>
      <c r="G198" s="6"/>
    </row>
    <row r="199" spans="1:7" x14ac:dyDescent="0.25">
      <c r="A199" s="9"/>
      <c r="E199" s="6"/>
      <c r="F199" s="6"/>
      <c r="G199" s="6"/>
    </row>
    <row r="200" spans="1:7" x14ac:dyDescent="0.25">
      <c r="A200" s="9"/>
      <c r="E200" s="6"/>
      <c r="F200" s="6"/>
      <c r="G200" s="6"/>
    </row>
    <row r="201" spans="1:7" x14ac:dyDescent="0.25">
      <c r="A201" s="9"/>
      <c r="E201" s="6"/>
      <c r="F201" s="6"/>
      <c r="G201" s="6"/>
    </row>
    <row r="202" spans="1:7" x14ac:dyDescent="0.25">
      <c r="A202" s="9"/>
      <c r="E202" s="6"/>
      <c r="F202" s="6"/>
      <c r="G202" s="6"/>
    </row>
    <row r="203" spans="1:7" x14ac:dyDescent="0.25">
      <c r="A203" s="9"/>
      <c r="E203" s="6"/>
      <c r="F203" s="6"/>
      <c r="G203" s="6"/>
    </row>
    <row r="204" spans="1:7" x14ac:dyDescent="0.25">
      <c r="A204" s="9"/>
      <c r="E204" s="6"/>
      <c r="F204" s="6"/>
      <c r="G204" s="6"/>
    </row>
    <row r="205" spans="1:7" x14ac:dyDescent="0.25">
      <c r="A205" s="9"/>
      <c r="E205" s="6"/>
      <c r="F205" s="6"/>
      <c r="G205" s="6"/>
    </row>
    <row r="206" spans="1:7" x14ac:dyDescent="0.25">
      <c r="A206" s="9"/>
      <c r="E206" s="6"/>
      <c r="F206" s="6"/>
      <c r="G206" s="6"/>
    </row>
    <row r="207" spans="1:7" x14ac:dyDescent="0.25">
      <c r="A207" s="9"/>
      <c r="E207" s="6"/>
      <c r="F207" s="6"/>
      <c r="G207" s="6"/>
    </row>
    <row r="208" spans="1:7" x14ac:dyDescent="0.25">
      <c r="A208" s="9"/>
      <c r="E208" s="6"/>
      <c r="F208" s="6"/>
      <c r="G208" s="6"/>
    </row>
    <row r="209" spans="1:7" x14ac:dyDescent="0.25">
      <c r="A209" s="9"/>
      <c r="E209" s="6"/>
      <c r="F209" s="6"/>
      <c r="G209" s="6"/>
    </row>
    <row r="210" spans="1:7" x14ac:dyDescent="0.25">
      <c r="A210" s="9"/>
      <c r="E210" s="6"/>
      <c r="F210" s="6"/>
      <c r="G210" s="6"/>
    </row>
    <row r="211" spans="1:7" x14ac:dyDescent="0.25">
      <c r="A211" s="9"/>
      <c r="E211" s="6"/>
      <c r="F211" s="6"/>
      <c r="G211" s="6"/>
    </row>
    <row r="212" spans="1:7" x14ac:dyDescent="0.25">
      <c r="A212" s="9"/>
      <c r="E212" s="6"/>
      <c r="F212" s="6"/>
      <c r="G212" s="6"/>
    </row>
    <row r="213" spans="1:7" x14ac:dyDescent="0.25">
      <c r="A213" s="9"/>
      <c r="E213" s="6"/>
      <c r="F213" s="6"/>
      <c r="G213" s="6"/>
    </row>
    <row r="214" spans="1:7" x14ac:dyDescent="0.25">
      <c r="A214" s="9"/>
      <c r="E214" s="6"/>
      <c r="F214" s="6"/>
      <c r="G214" s="6"/>
    </row>
    <row r="215" spans="1:7" x14ac:dyDescent="0.25">
      <c r="A215" s="9"/>
      <c r="E215" s="6"/>
      <c r="F215" s="6"/>
      <c r="G215" s="6"/>
    </row>
    <row r="216" spans="1:7" x14ac:dyDescent="0.25">
      <c r="A216" s="9"/>
      <c r="E216" s="6"/>
      <c r="F216" s="6"/>
      <c r="G216" s="6"/>
    </row>
    <row r="217" spans="1:7" x14ac:dyDescent="0.25">
      <c r="A217" s="9"/>
      <c r="E217" s="6"/>
      <c r="F217" s="6"/>
      <c r="G217" s="6"/>
    </row>
    <row r="218" spans="1:7" x14ac:dyDescent="0.25">
      <c r="A218" s="9"/>
      <c r="E218" s="6"/>
      <c r="F218" s="6"/>
      <c r="G218" s="6"/>
    </row>
    <row r="219" spans="1:7" x14ac:dyDescent="0.25">
      <c r="A219" s="9"/>
      <c r="E219" s="6"/>
      <c r="F219" s="6"/>
      <c r="G219" s="6"/>
    </row>
    <row r="220" spans="1:7" x14ac:dyDescent="0.25">
      <c r="A220" s="9"/>
      <c r="E220" s="6"/>
      <c r="F220" s="6"/>
      <c r="G220" s="6"/>
    </row>
    <row r="221" spans="1:7" x14ac:dyDescent="0.25">
      <c r="A221" s="9"/>
      <c r="E221" s="6"/>
      <c r="F221" s="6"/>
      <c r="G221" s="6"/>
    </row>
    <row r="222" spans="1:7" x14ac:dyDescent="0.25">
      <c r="A222" s="9"/>
      <c r="E222" s="6"/>
      <c r="F222" s="6"/>
      <c r="G222" s="6"/>
    </row>
    <row r="223" spans="1:7" x14ac:dyDescent="0.25">
      <c r="A223" s="9"/>
      <c r="E223" s="6"/>
      <c r="F223" s="6"/>
      <c r="G223" s="6"/>
    </row>
    <row r="224" spans="1:7" x14ac:dyDescent="0.25">
      <c r="A224" s="9"/>
      <c r="E224" s="6"/>
      <c r="F224" s="6"/>
      <c r="G224" s="6"/>
    </row>
    <row r="225" spans="1:7" x14ac:dyDescent="0.25">
      <c r="A225" s="9"/>
      <c r="E225" s="6"/>
      <c r="F225" s="6"/>
      <c r="G225" s="6"/>
    </row>
    <row r="226" spans="1:7" x14ac:dyDescent="0.25">
      <c r="A226" s="9"/>
      <c r="E226" s="6"/>
      <c r="F226" s="6"/>
      <c r="G226" s="6"/>
    </row>
    <row r="227" spans="1:7" x14ac:dyDescent="0.25">
      <c r="A227" s="9"/>
      <c r="E227" s="6"/>
      <c r="F227" s="6"/>
      <c r="G227" s="6"/>
    </row>
    <row r="228" spans="1:7" x14ac:dyDescent="0.25">
      <c r="A228" s="9"/>
      <c r="E228" s="6"/>
      <c r="F228" s="6"/>
      <c r="G228" s="6"/>
    </row>
    <row r="229" spans="1:7" x14ac:dyDescent="0.25">
      <c r="A229" s="9"/>
      <c r="E229" s="6"/>
      <c r="F229" s="6"/>
      <c r="G229" s="6"/>
    </row>
    <row r="230" spans="1:7" x14ac:dyDescent="0.25">
      <c r="A230" s="9"/>
      <c r="E230" s="6"/>
      <c r="F230" s="6"/>
      <c r="G230" s="6"/>
    </row>
    <row r="231" spans="1:7" x14ac:dyDescent="0.25">
      <c r="A231" s="9"/>
      <c r="E231" s="6"/>
      <c r="F231" s="6"/>
      <c r="G231" s="6"/>
    </row>
    <row r="232" spans="1:7" x14ac:dyDescent="0.25">
      <c r="A232" s="9"/>
      <c r="E232" s="6"/>
      <c r="F232" s="6"/>
      <c r="G232" s="6"/>
    </row>
    <row r="233" spans="1:7" x14ac:dyDescent="0.25">
      <c r="A233" s="9"/>
      <c r="E233" s="6"/>
      <c r="F233" s="6"/>
      <c r="G233" s="6"/>
    </row>
    <row r="234" spans="1:7" x14ac:dyDescent="0.25">
      <c r="A234" s="9"/>
      <c r="E234" s="6"/>
      <c r="F234" s="6"/>
      <c r="G234" s="6"/>
    </row>
    <row r="235" spans="1:7" x14ac:dyDescent="0.25">
      <c r="A235" s="9"/>
      <c r="E235" s="6"/>
      <c r="F235" s="6"/>
      <c r="G235" s="6"/>
    </row>
    <row r="236" spans="1:7" x14ac:dyDescent="0.25">
      <c r="A236" s="9"/>
      <c r="E236" s="6"/>
      <c r="F236" s="6"/>
      <c r="G236" s="6"/>
    </row>
    <row r="237" spans="1:7" x14ac:dyDescent="0.25">
      <c r="A237" s="9"/>
      <c r="E237" s="6"/>
      <c r="F237" s="6"/>
      <c r="G237" s="6"/>
    </row>
    <row r="238" spans="1:7" x14ac:dyDescent="0.25">
      <c r="A238" s="9"/>
      <c r="E238" s="6"/>
      <c r="F238" s="6"/>
      <c r="G238" s="6"/>
    </row>
    <row r="239" spans="1:7" x14ac:dyDescent="0.25">
      <c r="A239" s="9"/>
      <c r="E239" s="6"/>
      <c r="F239" s="6"/>
      <c r="G239" s="6"/>
    </row>
    <row r="240" spans="1:7" x14ac:dyDescent="0.25">
      <c r="A240" s="9"/>
      <c r="E240" s="6"/>
      <c r="F240" s="6"/>
      <c r="G240" s="6"/>
    </row>
    <row r="241" spans="1:7" x14ac:dyDescent="0.25">
      <c r="A241" s="9"/>
      <c r="E241" s="6"/>
      <c r="F241" s="6"/>
      <c r="G241" s="6"/>
    </row>
    <row r="242" spans="1:7" x14ac:dyDescent="0.25">
      <c r="A242" s="9"/>
      <c r="E242" s="6"/>
      <c r="F242" s="6"/>
      <c r="G242" s="6"/>
    </row>
    <row r="243" spans="1:7" x14ac:dyDescent="0.25">
      <c r="A243" s="9"/>
      <c r="E243" s="6"/>
      <c r="F243" s="6"/>
      <c r="G243" s="6"/>
    </row>
    <row r="244" spans="1:7" x14ac:dyDescent="0.25">
      <c r="A244" s="9"/>
      <c r="E244" s="6"/>
      <c r="F244" s="6"/>
      <c r="G244" s="6"/>
    </row>
    <row r="245" spans="1:7" x14ac:dyDescent="0.25">
      <c r="A245" s="9"/>
      <c r="E245" s="6"/>
      <c r="F245" s="6"/>
      <c r="G245" s="6"/>
    </row>
    <row r="246" spans="1:7" x14ac:dyDescent="0.25">
      <c r="A246" s="9"/>
      <c r="E246" s="6"/>
      <c r="F246" s="6"/>
      <c r="G246" s="6"/>
    </row>
    <row r="247" spans="1:7" x14ac:dyDescent="0.25">
      <c r="A247" s="9"/>
      <c r="E247" s="6"/>
      <c r="F247" s="6"/>
      <c r="G247" s="6"/>
    </row>
    <row r="248" spans="1:7" x14ac:dyDescent="0.25">
      <c r="A248" s="9"/>
      <c r="E248" s="6"/>
      <c r="F248" s="6"/>
      <c r="G248" s="6"/>
    </row>
    <row r="249" spans="1:7" x14ac:dyDescent="0.25">
      <c r="A249" s="9"/>
      <c r="E249" s="6"/>
      <c r="F249" s="6"/>
      <c r="G249" s="6"/>
    </row>
    <row r="250" spans="1:7" x14ac:dyDescent="0.25">
      <c r="A250" s="9"/>
      <c r="E250" s="6"/>
      <c r="F250" s="6"/>
      <c r="G250" s="6"/>
    </row>
    <row r="251" spans="1:7" x14ac:dyDescent="0.25">
      <c r="E251" s="6"/>
      <c r="F251" s="6"/>
      <c r="G251" s="6"/>
    </row>
    <row r="252" spans="1:7" x14ac:dyDescent="0.25">
      <c r="E252" s="6"/>
      <c r="F252" s="6"/>
      <c r="G252" s="6"/>
    </row>
    <row r="253" spans="1:7" x14ac:dyDescent="0.25">
      <c r="E253" s="6"/>
      <c r="F253" s="6"/>
      <c r="G253" s="6"/>
    </row>
    <row r="254" spans="1:7" x14ac:dyDescent="0.25">
      <c r="E254" s="6"/>
      <c r="F254" s="6"/>
      <c r="G254" s="6"/>
    </row>
    <row r="255" spans="1:7" x14ac:dyDescent="0.25">
      <c r="E255" s="6"/>
      <c r="F255" s="6"/>
      <c r="G255" s="6"/>
    </row>
    <row r="256" spans="1:7" x14ac:dyDescent="0.25">
      <c r="E256" s="6"/>
      <c r="F256" s="6"/>
      <c r="G256" s="6"/>
    </row>
    <row r="257" spans="5:7" x14ac:dyDescent="0.25">
      <c r="E257" s="6"/>
      <c r="F257" s="6"/>
      <c r="G257" s="6"/>
    </row>
    <row r="258" spans="5:7" x14ac:dyDescent="0.25">
      <c r="E258" s="6"/>
      <c r="F258" s="6"/>
      <c r="G258" s="6"/>
    </row>
    <row r="259" spans="5:7" x14ac:dyDescent="0.25">
      <c r="E259" s="6"/>
      <c r="F259" s="6"/>
      <c r="G259" s="6"/>
    </row>
    <row r="260" spans="5:7" x14ac:dyDescent="0.25">
      <c r="E260" s="6"/>
      <c r="F260" s="6"/>
      <c r="G260" s="6"/>
    </row>
    <row r="261" spans="5:7" x14ac:dyDescent="0.25">
      <c r="E261" s="6"/>
      <c r="F261" s="6"/>
      <c r="G261" s="6"/>
    </row>
    <row r="262" spans="5:7" x14ac:dyDescent="0.25">
      <c r="E262" s="6"/>
      <c r="F262" s="6"/>
      <c r="G262" s="6"/>
    </row>
    <row r="263" spans="5:7" x14ac:dyDescent="0.25">
      <c r="E263" s="6"/>
      <c r="F263" s="6"/>
      <c r="G263" s="6"/>
    </row>
    <row r="264" spans="5:7" x14ac:dyDescent="0.25">
      <c r="E264" s="6"/>
      <c r="F264" s="6"/>
      <c r="G264" s="6"/>
    </row>
    <row r="265" spans="5:7" x14ac:dyDescent="0.25">
      <c r="E265" s="6"/>
      <c r="F265" s="6"/>
      <c r="G265" s="6"/>
    </row>
    <row r="266" spans="5:7" x14ac:dyDescent="0.25">
      <c r="E266" s="6"/>
      <c r="F266" s="6"/>
      <c r="G266" s="6"/>
    </row>
    <row r="267" spans="5:7" x14ac:dyDescent="0.25">
      <c r="E267" s="6"/>
      <c r="F267" s="6"/>
      <c r="G267" s="6"/>
    </row>
    <row r="268" spans="5:7" x14ac:dyDescent="0.25">
      <c r="E268" s="6"/>
      <c r="F268" s="6"/>
      <c r="G268" s="6"/>
    </row>
    <row r="269" spans="5:7" x14ac:dyDescent="0.25">
      <c r="E269" s="6"/>
      <c r="F269" s="6"/>
      <c r="G269" s="6"/>
    </row>
    <row r="270" spans="5:7" x14ac:dyDescent="0.25">
      <c r="E270" s="6"/>
      <c r="F270" s="6"/>
      <c r="G270" s="6"/>
    </row>
    <row r="271" spans="5:7" x14ac:dyDescent="0.25">
      <c r="E271" s="6"/>
      <c r="F271" s="6"/>
      <c r="G271" s="6"/>
    </row>
    <row r="272" spans="5:7" x14ac:dyDescent="0.25">
      <c r="E272" s="6"/>
      <c r="F272" s="6"/>
      <c r="G272" s="6"/>
    </row>
    <row r="273" spans="5:7" x14ac:dyDescent="0.25">
      <c r="E273" s="6"/>
      <c r="F273" s="6"/>
      <c r="G273" s="6"/>
    </row>
    <row r="274" spans="5:7" x14ac:dyDescent="0.25">
      <c r="E274" s="6"/>
      <c r="F274" s="6"/>
      <c r="G274" s="6"/>
    </row>
    <row r="275" spans="5:7" x14ac:dyDescent="0.25">
      <c r="E275" s="6"/>
      <c r="F275" s="6"/>
      <c r="G275" s="6"/>
    </row>
    <row r="276" spans="5:7" x14ac:dyDescent="0.25">
      <c r="E276" s="6"/>
      <c r="F276" s="6"/>
      <c r="G276" s="6"/>
    </row>
    <row r="277" spans="5:7" x14ac:dyDescent="0.25">
      <c r="E277" s="6"/>
      <c r="F277" s="6"/>
      <c r="G277" s="6"/>
    </row>
    <row r="278" spans="5:7" x14ac:dyDescent="0.25">
      <c r="E278" s="6"/>
      <c r="F278" s="6"/>
      <c r="G278" s="6"/>
    </row>
    <row r="279" spans="5:7" x14ac:dyDescent="0.25">
      <c r="E279" s="6"/>
      <c r="F279" s="6"/>
      <c r="G279" s="6"/>
    </row>
    <row r="280" spans="5:7" x14ac:dyDescent="0.25">
      <c r="E280" s="6"/>
      <c r="F280" s="6"/>
      <c r="G280" s="6"/>
    </row>
    <row r="281" spans="5:7" x14ac:dyDescent="0.25">
      <c r="E281" s="6"/>
      <c r="F281" s="6"/>
      <c r="G281" s="6"/>
    </row>
    <row r="282" spans="5:7" x14ac:dyDescent="0.25">
      <c r="E282" s="6"/>
      <c r="F282" s="6"/>
      <c r="G282" s="6"/>
    </row>
    <row r="283" spans="5:7" x14ac:dyDescent="0.25">
      <c r="E283" s="6"/>
      <c r="F283" s="6"/>
      <c r="G283" s="6"/>
    </row>
    <row r="284" spans="5:7" x14ac:dyDescent="0.25">
      <c r="E284" s="6"/>
      <c r="F284" s="6"/>
      <c r="G284" s="6"/>
    </row>
    <row r="285" spans="5:7" x14ac:dyDescent="0.25">
      <c r="E285" s="6"/>
      <c r="F285" s="6"/>
      <c r="G285" s="6"/>
    </row>
    <row r="286" spans="5:7" x14ac:dyDescent="0.25">
      <c r="E286" s="6"/>
      <c r="F286" s="6"/>
      <c r="G286" s="6"/>
    </row>
    <row r="287" spans="5:7" x14ac:dyDescent="0.25">
      <c r="E287" s="6"/>
      <c r="F287" s="6"/>
      <c r="G287" s="6"/>
    </row>
    <row r="288" spans="5:7" x14ac:dyDescent="0.25">
      <c r="E288" s="6"/>
      <c r="F288" s="6"/>
      <c r="G288" s="6"/>
    </row>
    <row r="289" spans="5:7" x14ac:dyDescent="0.25">
      <c r="E289" s="6"/>
      <c r="F289" s="6"/>
      <c r="G289" s="6"/>
    </row>
    <row r="290" spans="5:7" x14ac:dyDescent="0.25">
      <c r="E290" s="6"/>
      <c r="F290" s="6"/>
      <c r="G290" s="6"/>
    </row>
    <row r="291" spans="5:7" x14ac:dyDescent="0.25">
      <c r="E291" s="6"/>
      <c r="F291" s="6"/>
      <c r="G291" s="6"/>
    </row>
    <row r="292" spans="5:7" x14ac:dyDescent="0.25">
      <c r="E292" s="6"/>
      <c r="F292" s="6"/>
      <c r="G292" s="6"/>
    </row>
    <row r="293" spans="5:7" x14ac:dyDescent="0.25">
      <c r="E293" s="6"/>
      <c r="F293" s="6"/>
      <c r="G293" s="6"/>
    </row>
    <row r="294" spans="5:7" x14ac:dyDescent="0.25">
      <c r="E294" s="6"/>
      <c r="F294" s="6"/>
      <c r="G294" s="6"/>
    </row>
    <row r="295" spans="5:7" x14ac:dyDescent="0.25">
      <c r="E295" s="6"/>
      <c r="F295" s="6"/>
      <c r="G295" s="6"/>
    </row>
    <row r="296" spans="5:7" x14ac:dyDescent="0.25">
      <c r="E296" s="6"/>
      <c r="F296" s="6"/>
      <c r="G296" s="6"/>
    </row>
    <row r="297" spans="5:7" x14ac:dyDescent="0.25">
      <c r="E297" s="6"/>
      <c r="F297" s="6"/>
      <c r="G297" s="6"/>
    </row>
    <row r="298" spans="5:7" x14ac:dyDescent="0.25">
      <c r="E298" s="6"/>
      <c r="F298" s="6"/>
      <c r="G298" s="6"/>
    </row>
    <row r="299" spans="5:7" x14ac:dyDescent="0.25">
      <c r="E299" s="6"/>
      <c r="F299" s="6"/>
      <c r="G299" s="6"/>
    </row>
    <row r="300" spans="5:7" x14ac:dyDescent="0.25">
      <c r="E300" s="6"/>
      <c r="F300" s="6"/>
      <c r="G300" s="6"/>
    </row>
    <row r="301" spans="5:7" x14ac:dyDescent="0.25">
      <c r="E301" s="6"/>
      <c r="F301" s="6"/>
      <c r="G301" s="6"/>
    </row>
    <row r="302" spans="5:7" x14ac:dyDescent="0.25">
      <c r="E302" s="6"/>
      <c r="F302" s="6"/>
      <c r="G302" s="6"/>
    </row>
    <row r="303" spans="5:7" x14ac:dyDescent="0.25">
      <c r="E303" s="6"/>
      <c r="F303" s="6"/>
      <c r="G303" s="6"/>
    </row>
    <row r="304" spans="5:7" x14ac:dyDescent="0.25">
      <c r="E304" s="6"/>
      <c r="F304" s="6"/>
      <c r="G304" s="6"/>
    </row>
    <row r="305" spans="5:7" x14ac:dyDescent="0.25">
      <c r="E305" s="6"/>
      <c r="F305" s="6"/>
      <c r="G305" s="6"/>
    </row>
    <row r="306" spans="5:7" x14ac:dyDescent="0.25">
      <c r="E306" s="6"/>
      <c r="F306" s="6"/>
      <c r="G306" s="6"/>
    </row>
    <row r="307" spans="5:7" x14ac:dyDescent="0.25">
      <c r="E307" s="6"/>
      <c r="F307" s="6"/>
      <c r="G307" s="6"/>
    </row>
    <row r="308" spans="5:7" x14ac:dyDescent="0.25">
      <c r="E308" s="6"/>
      <c r="F308" s="6"/>
      <c r="G308" s="6"/>
    </row>
    <row r="309" spans="5:7" x14ac:dyDescent="0.25">
      <c r="E309" s="6"/>
      <c r="F309" s="6"/>
      <c r="G309" s="6"/>
    </row>
    <row r="310" spans="5:7" x14ac:dyDescent="0.25">
      <c r="E310" s="6"/>
      <c r="F310" s="6"/>
      <c r="G310" s="6"/>
    </row>
    <row r="311" spans="5:7" x14ac:dyDescent="0.25">
      <c r="E311" s="6"/>
      <c r="F311" s="6"/>
      <c r="G311" s="6"/>
    </row>
    <row r="312" spans="5:7" x14ac:dyDescent="0.25">
      <c r="E312" s="6"/>
      <c r="F312" s="6"/>
      <c r="G312" s="6"/>
    </row>
    <row r="313" spans="5:7" x14ac:dyDescent="0.25">
      <c r="E313" s="6"/>
      <c r="F313" s="6"/>
      <c r="G313" s="6"/>
    </row>
    <row r="314" spans="5:7" x14ac:dyDescent="0.25">
      <c r="E314" s="6"/>
      <c r="F314" s="6"/>
      <c r="G314" s="6"/>
    </row>
    <row r="315" spans="5:7" x14ac:dyDescent="0.25">
      <c r="E315" s="6"/>
      <c r="F315" s="6"/>
      <c r="G315" s="6"/>
    </row>
    <row r="316" spans="5:7" x14ac:dyDescent="0.25">
      <c r="E316" s="6"/>
      <c r="F316" s="6"/>
      <c r="G316" s="6"/>
    </row>
    <row r="317" spans="5:7" x14ac:dyDescent="0.25">
      <c r="E317" s="6"/>
      <c r="F317" s="6"/>
      <c r="G317" s="6"/>
    </row>
    <row r="318" spans="5:7" x14ac:dyDescent="0.25">
      <c r="E318" s="6"/>
      <c r="F318" s="6"/>
      <c r="G318" s="6"/>
    </row>
    <row r="319" spans="5:7" x14ac:dyDescent="0.25">
      <c r="E319" s="6"/>
      <c r="F319" s="6"/>
      <c r="G319" s="6"/>
    </row>
    <row r="320" spans="5:7" x14ac:dyDescent="0.25">
      <c r="E320" s="6"/>
      <c r="F320" s="6"/>
      <c r="G320" s="6"/>
    </row>
    <row r="321" spans="5:7" x14ac:dyDescent="0.25">
      <c r="E321" s="6"/>
      <c r="F321" s="6"/>
      <c r="G321" s="6"/>
    </row>
    <row r="322" spans="5:7" x14ac:dyDescent="0.25">
      <c r="E322" s="6"/>
      <c r="F322" s="6"/>
      <c r="G322" s="6"/>
    </row>
    <row r="323" spans="5:7" x14ac:dyDescent="0.25">
      <c r="E323" s="6"/>
      <c r="F323" s="6"/>
      <c r="G323" s="6"/>
    </row>
    <row r="324" spans="5:7" x14ac:dyDescent="0.25">
      <c r="E324" s="6"/>
      <c r="F324" s="6"/>
      <c r="G324" s="6"/>
    </row>
    <row r="325" spans="5:7" x14ac:dyDescent="0.25">
      <c r="E325" s="6"/>
      <c r="F325" s="6"/>
      <c r="G325" s="6"/>
    </row>
    <row r="326" spans="5:7" x14ac:dyDescent="0.25">
      <c r="E326" s="6"/>
      <c r="F326" s="6"/>
      <c r="G326" s="6"/>
    </row>
    <row r="327" spans="5:7" x14ac:dyDescent="0.25">
      <c r="E327" s="6"/>
      <c r="F327" s="6"/>
      <c r="G327" s="6"/>
    </row>
    <row r="328" spans="5:7" x14ac:dyDescent="0.25">
      <c r="E328" s="6"/>
      <c r="F328" s="6"/>
      <c r="G328" s="6"/>
    </row>
    <row r="329" spans="5:7" x14ac:dyDescent="0.25">
      <c r="E329" s="6"/>
      <c r="F329" s="6"/>
      <c r="G329" s="6"/>
    </row>
    <row r="330" spans="5:7" x14ac:dyDescent="0.25">
      <c r="E330" s="6"/>
      <c r="F330" s="6"/>
      <c r="G330" s="6"/>
    </row>
    <row r="331" spans="5:7" x14ac:dyDescent="0.25">
      <c r="E331" s="6"/>
      <c r="F331" s="6"/>
      <c r="G331" s="6"/>
    </row>
    <row r="332" spans="5:7" x14ac:dyDescent="0.25">
      <c r="E332" s="6"/>
      <c r="F332" s="6"/>
      <c r="G332" s="6"/>
    </row>
    <row r="333" spans="5:7" x14ac:dyDescent="0.25">
      <c r="E333" s="6"/>
      <c r="F333" s="6"/>
      <c r="G333" s="6"/>
    </row>
    <row r="334" spans="5:7" x14ac:dyDescent="0.25">
      <c r="E334" s="6"/>
      <c r="F334" s="6"/>
      <c r="G334" s="6"/>
    </row>
    <row r="335" spans="5:7" x14ac:dyDescent="0.25">
      <c r="E335" s="6"/>
      <c r="F335" s="6"/>
      <c r="G335" s="6"/>
    </row>
    <row r="336" spans="5:7" x14ac:dyDescent="0.25">
      <c r="E336" s="6"/>
      <c r="F336" s="6"/>
      <c r="G336" s="6"/>
    </row>
    <row r="337" spans="5:7" x14ac:dyDescent="0.25">
      <c r="E337" s="6"/>
      <c r="F337" s="6"/>
      <c r="G337" s="6"/>
    </row>
    <row r="338" spans="5:7" x14ac:dyDescent="0.25">
      <c r="E338" s="6"/>
      <c r="F338" s="6"/>
      <c r="G338" s="6"/>
    </row>
    <row r="339" spans="5:7" x14ac:dyDescent="0.25">
      <c r="E339" s="6"/>
      <c r="F339" s="6"/>
      <c r="G339" s="6"/>
    </row>
    <row r="340" spans="5:7" x14ac:dyDescent="0.25">
      <c r="E340" s="6"/>
      <c r="F340" s="6"/>
      <c r="G340" s="6"/>
    </row>
    <row r="341" spans="5:7" x14ac:dyDescent="0.25">
      <c r="E341" s="6"/>
      <c r="F341" s="6"/>
      <c r="G341" s="6"/>
    </row>
    <row r="342" spans="5:7" x14ac:dyDescent="0.25">
      <c r="E342" s="6"/>
      <c r="F342" s="6"/>
      <c r="G342" s="6"/>
    </row>
    <row r="343" spans="5:7" x14ac:dyDescent="0.25">
      <c r="E343" s="6"/>
      <c r="F343" s="6"/>
      <c r="G343" s="6"/>
    </row>
    <row r="344" spans="5:7" x14ac:dyDescent="0.25">
      <c r="E344" s="6"/>
      <c r="F344" s="6"/>
      <c r="G344" s="6"/>
    </row>
    <row r="345" spans="5:7" x14ac:dyDescent="0.25">
      <c r="E345" s="6"/>
      <c r="F345" s="6"/>
      <c r="G345" s="6"/>
    </row>
    <row r="346" spans="5:7" x14ac:dyDescent="0.25">
      <c r="E346" s="6"/>
      <c r="F346" s="6"/>
      <c r="G346" s="6"/>
    </row>
    <row r="347" spans="5:7" x14ac:dyDescent="0.25">
      <c r="E347" s="6"/>
      <c r="F347" s="6"/>
      <c r="G347" s="6"/>
    </row>
    <row r="348" spans="5:7" x14ac:dyDescent="0.25">
      <c r="E348" s="6"/>
      <c r="F348" s="6"/>
      <c r="G348" s="6"/>
    </row>
    <row r="349" spans="5:7" x14ac:dyDescent="0.25">
      <c r="E349" s="6"/>
      <c r="F349" s="6"/>
      <c r="G349" s="6"/>
    </row>
    <row r="350" spans="5:7" x14ac:dyDescent="0.25">
      <c r="E350" s="6"/>
      <c r="F350" s="6"/>
      <c r="G350" s="6"/>
    </row>
    <row r="351" spans="5:7" x14ac:dyDescent="0.25">
      <c r="E351" s="6"/>
      <c r="F351" s="6"/>
      <c r="G351" s="6"/>
    </row>
    <row r="352" spans="5:7" x14ac:dyDescent="0.25">
      <c r="E352" s="6"/>
      <c r="F352" s="6"/>
      <c r="G352" s="6"/>
    </row>
    <row r="353" spans="5:7" x14ac:dyDescent="0.25">
      <c r="E353" s="6"/>
      <c r="F353" s="6"/>
      <c r="G353" s="6"/>
    </row>
    <row r="354" spans="5:7" x14ac:dyDescent="0.25">
      <c r="E354" s="6"/>
      <c r="F354" s="6"/>
      <c r="G354" s="6"/>
    </row>
    <row r="355" spans="5:7" x14ac:dyDescent="0.25">
      <c r="E355" s="6"/>
      <c r="F355" s="6"/>
      <c r="G355" s="6"/>
    </row>
    <row r="356" spans="5:7" x14ac:dyDescent="0.25">
      <c r="E356" s="6"/>
      <c r="F356" s="6"/>
      <c r="G356" s="6"/>
    </row>
    <row r="357" spans="5:7" x14ac:dyDescent="0.25">
      <c r="E357" s="6"/>
      <c r="F357" s="6"/>
      <c r="G357" s="6"/>
    </row>
    <row r="358" spans="5:7" x14ac:dyDescent="0.25">
      <c r="E358" s="6"/>
      <c r="F358" s="6"/>
      <c r="G358" s="6"/>
    </row>
    <row r="359" spans="5:7" x14ac:dyDescent="0.25">
      <c r="E359" s="6"/>
      <c r="F359" s="6"/>
      <c r="G359" s="6"/>
    </row>
    <row r="360" spans="5:7" x14ac:dyDescent="0.25">
      <c r="E360" s="6"/>
      <c r="F360" s="6"/>
      <c r="G360" s="6"/>
    </row>
    <row r="361" spans="5:7" x14ac:dyDescent="0.25">
      <c r="E361" s="6"/>
      <c r="F361" s="6"/>
      <c r="G361" s="6"/>
    </row>
    <row r="362" spans="5:7" x14ac:dyDescent="0.25">
      <c r="E362" s="6"/>
      <c r="F362" s="6"/>
      <c r="G362" s="6"/>
    </row>
    <row r="363" spans="5:7" x14ac:dyDescent="0.25">
      <c r="E363" s="6"/>
      <c r="F363" s="6"/>
      <c r="G363" s="6"/>
    </row>
    <row r="364" spans="5:7" x14ac:dyDescent="0.25">
      <c r="E364" s="6"/>
      <c r="F364" s="6"/>
      <c r="G364" s="6"/>
    </row>
    <row r="365" spans="5:7" x14ac:dyDescent="0.25">
      <c r="E365" s="6"/>
      <c r="F365" s="6"/>
      <c r="G365" s="6"/>
    </row>
    <row r="366" spans="5:7" x14ac:dyDescent="0.25">
      <c r="E366" s="6"/>
      <c r="F366" s="6"/>
      <c r="G366" s="6"/>
    </row>
    <row r="367" spans="5:7" x14ac:dyDescent="0.25">
      <c r="E367" s="6"/>
      <c r="F367" s="6"/>
      <c r="G367" s="6"/>
    </row>
    <row r="368" spans="5:7" x14ac:dyDescent="0.25">
      <c r="E368" s="6"/>
      <c r="F368" s="6"/>
      <c r="G368" s="6"/>
    </row>
    <row r="369" spans="5:7" x14ac:dyDescent="0.25">
      <c r="E369" s="6"/>
      <c r="F369" s="6"/>
      <c r="G369" s="6"/>
    </row>
    <row r="370" spans="5:7" x14ac:dyDescent="0.25">
      <c r="E370" s="6"/>
      <c r="F370" s="6"/>
      <c r="G370" s="6"/>
    </row>
    <row r="371" spans="5:7" x14ac:dyDescent="0.25">
      <c r="E371" s="6"/>
      <c r="F371" s="6"/>
      <c r="G371" s="6"/>
    </row>
    <row r="372" spans="5:7" x14ac:dyDescent="0.25">
      <c r="E372" s="6"/>
      <c r="F372" s="6"/>
      <c r="G372" s="6"/>
    </row>
    <row r="373" spans="5:7" x14ac:dyDescent="0.25">
      <c r="E373" s="6"/>
      <c r="F373" s="6"/>
      <c r="G373" s="6"/>
    </row>
    <row r="374" spans="5:7" x14ac:dyDescent="0.25">
      <c r="E374" s="6"/>
      <c r="F374" s="6"/>
      <c r="G374" s="6"/>
    </row>
    <row r="375" spans="5:7" x14ac:dyDescent="0.25">
      <c r="E375" s="6"/>
      <c r="F375" s="6"/>
      <c r="G375" s="6"/>
    </row>
    <row r="376" spans="5:7" x14ac:dyDescent="0.25">
      <c r="E376" s="6"/>
      <c r="F376" s="6"/>
      <c r="G376" s="6"/>
    </row>
    <row r="377" spans="5:7" x14ac:dyDescent="0.25">
      <c r="E377" s="6"/>
      <c r="F377" s="6"/>
      <c r="G377" s="6"/>
    </row>
    <row r="378" spans="5:7" x14ac:dyDescent="0.25">
      <c r="E378" s="6"/>
      <c r="F378" s="6"/>
      <c r="G378" s="6"/>
    </row>
    <row r="379" spans="5:7" x14ac:dyDescent="0.25">
      <c r="E379" s="6"/>
      <c r="F379" s="6"/>
      <c r="G379" s="6"/>
    </row>
    <row r="380" spans="5:7" x14ac:dyDescent="0.25">
      <c r="E380" s="6"/>
      <c r="F380" s="6"/>
      <c r="G380" s="6"/>
    </row>
    <row r="381" spans="5:7" x14ac:dyDescent="0.25">
      <c r="E381" s="6"/>
      <c r="F381" s="6"/>
      <c r="G381" s="6"/>
    </row>
    <row r="382" spans="5:7" x14ac:dyDescent="0.25">
      <c r="E382" s="6"/>
      <c r="F382" s="6"/>
      <c r="G382" s="6"/>
    </row>
    <row r="383" spans="5:7" x14ac:dyDescent="0.25">
      <c r="E383" s="6"/>
      <c r="F383" s="6"/>
      <c r="G383" s="6"/>
    </row>
    <row r="384" spans="5:7" x14ac:dyDescent="0.25">
      <c r="E384" s="6"/>
      <c r="F384" s="6"/>
      <c r="G384" s="6"/>
    </row>
    <row r="385" spans="5:7" x14ac:dyDescent="0.25">
      <c r="E385" s="6"/>
      <c r="F385" s="6"/>
      <c r="G385" s="6"/>
    </row>
    <row r="386" spans="5:7" x14ac:dyDescent="0.25">
      <c r="E386" s="6"/>
      <c r="F386" s="6"/>
      <c r="G386" s="6"/>
    </row>
    <row r="387" spans="5:7" x14ac:dyDescent="0.25">
      <c r="E387" s="6"/>
      <c r="F387" s="6"/>
      <c r="G387" s="6"/>
    </row>
    <row r="388" spans="5:7" x14ac:dyDescent="0.25">
      <c r="E388" s="6"/>
      <c r="F388" s="6"/>
      <c r="G388" s="6"/>
    </row>
    <row r="389" spans="5:7" x14ac:dyDescent="0.25">
      <c r="E389" s="6"/>
      <c r="F389" s="6"/>
      <c r="G389" s="6"/>
    </row>
    <row r="390" spans="5:7" x14ac:dyDescent="0.25">
      <c r="E390" s="6"/>
      <c r="F390" s="6"/>
      <c r="G390" s="6"/>
    </row>
    <row r="391" spans="5:7" x14ac:dyDescent="0.25">
      <c r="E391" s="6"/>
      <c r="F391" s="6"/>
      <c r="G391" s="6"/>
    </row>
    <row r="392" spans="5:7" x14ac:dyDescent="0.25">
      <c r="E392" s="6"/>
      <c r="F392" s="6"/>
      <c r="G392" s="6"/>
    </row>
    <row r="393" spans="5:7" x14ac:dyDescent="0.25">
      <c r="E393" s="6"/>
      <c r="F393" s="6"/>
      <c r="G393" s="6"/>
    </row>
    <row r="394" spans="5:7" x14ac:dyDescent="0.25">
      <c r="E394" s="6"/>
      <c r="F394" s="6"/>
      <c r="G394" s="6"/>
    </row>
    <row r="395" spans="5:7" x14ac:dyDescent="0.25">
      <c r="E395" s="6"/>
      <c r="F395" s="6"/>
      <c r="G395" s="6"/>
    </row>
    <row r="396" spans="5:7" x14ac:dyDescent="0.25">
      <c r="E396" s="6"/>
      <c r="F396" s="6"/>
      <c r="G396" s="6"/>
    </row>
    <row r="397" spans="5:7" x14ac:dyDescent="0.25">
      <c r="E397" s="6"/>
      <c r="F397" s="6"/>
      <c r="G397" s="6"/>
    </row>
    <row r="398" spans="5:7" x14ac:dyDescent="0.25">
      <c r="E398" s="6"/>
      <c r="F398" s="6"/>
      <c r="G398" s="6"/>
    </row>
    <row r="399" spans="5:7" x14ac:dyDescent="0.25">
      <c r="E399" s="6"/>
      <c r="F399" s="6"/>
      <c r="G399" s="6"/>
    </row>
    <row r="400" spans="5:7" x14ac:dyDescent="0.25">
      <c r="E400" s="6"/>
      <c r="F400" s="6"/>
      <c r="G400" s="6"/>
    </row>
    <row r="401" spans="5:7" x14ac:dyDescent="0.25">
      <c r="E401" s="6"/>
      <c r="F401" s="6"/>
      <c r="G401" s="6"/>
    </row>
    <row r="402" spans="5:7" x14ac:dyDescent="0.25">
      <c r="E402" s="6"/>
      <c r="F402" s="6"/>
      <c r="G402" s="6"/>
    </row>
    <row r="403" spans="5:7" x14ac:dyDescent="0.25">
      <c r="E403" s="6"/>
      <c r="F403" s="6"/>
      <c r="G403" s="6"/>
    </row>
    <row r="404" spans="5:7" x14ac:dyDescent="0.25">
      <c r="E404" s="6"/>
      <c r="F404" s="6"/>
      <c r="G404" s="6"/>
    </row>
    <row r="405" spans="5:7" x14ac:dyDescent="0.25">
      <c r="E405" s="6"/>
      <c r="F405" s="6"/>
      <c r="G405" s="6"/>
    </row>
    <row r="406" spans="5:7" x14ac:dyDescent="0.25">
      <c r="E406" s="6"/>
      <c r="F406" s="6"/>
      <c r="G406" s="6"/>
    </row>
    <row r="407" spans="5:7" x14ac:dyDescent="0.25">
      <c r="E407" s="6"/>
      <c r="F407" s="6"/>
      <c r="G407" s="6"/>
    </row>
    <row r="408" spans="5:7" x14ac:dyDescent="0.25">
      <c r="E408" s="6"/>
      <c r="F408" s="6"/>
      <c r="G408" s="6"/>
    </row>
    <row r="409" spans="5:7" x14ac:dyDescent="0.25">
      <c r="E409" s="6"/>
      <c r="F409" s="6"/>
      <c r="G409" s="6"/>
    </row>
    <row r="410" spans="5:7" x14ac:dyDescent="0.25">
      <c r="E410" s="6"/>
      <c r="F410" s="6"/>
      <c r="G410" s="6"/>
    </row>
    <row r="411" spans="5:7" x14ac:dyDescent="0.25">
      <c r="E411" s="6"/>
      <c r="F411" s="6"/>
      <c r="G411" s="6"/>
    </row>
    <row r="412" spans="5:7" x14ac:dyDescent="0.25">
      <c r="E412" s="6"/>
      <c r="F412" s="6"/>
      <c r="G412" s="6"/>
    </row>
    <row r="413" spans="5:7" x14ac:dyDescent="0.25">
      <c r="E413" s="6"/>
      <c r="F413" s="6"/>
      <c r="G413" s="6"/>
    </row>
    <row r="414" spans="5:7" x14ac:dyDescent="0.25">
      <c r="E414" s="6"/>
      <c r="F414" s="6"/>
      <c r="G414" s="6"/>
    </row>
    <row r="415" spans="5:7" x14ac:dyDescent="0.25">
      <c r="E415" s="6"/>
      <c r="F415" s="6"/>
      <c r="G415" s="6"/>
    </row>
    <row r="416" spans="5:7" x14ac:dyDescent="0.25">
      <c r="E416" s="6"/>
      <c r="F416" s="6"/>
      <c r="G416" s="6"/>
    </row>
    <row r="417" spans="5:7" x14ac:dyDescent="0.25">
      <c r="E417" s="6"/>
      <c r="F417" s="6"/>
      <c r="G417" s="6"/>
    </row>
    <row r="418" spans="5:7" x14ac:dyDescent="0.25">
      <c r="E418" s="6"/>
      <c r="F418" s="6"/>
      <c r="G418" s="6"/>
    </row>
    <row r="419" spans="5:7" x14ac:dyDescent="0.25">
      <c r="E419" s="6"/>
      <c r="F419" s="6"/>
      <c r="G419" s="6"/>
    </row>
    <row r="420" spans="5:7" x14ac:dyDescent="0.25">
      <c r="E420" s="6"/>
      <c r="F420" s="6"/>
      <c r="G420" s="6"/>
    </row>
    <row r="421" spans="5:7" x14ac:dyDescent="0.25">
      <c r="E421" s="6"/>
      <c r="F421" s="6"/>
      <c r="G421" s="6"/>
    </row>
    <row r="422" spans="5:7" x14ac:dyDescent="0.25">
      <c r="E422" s="6"/>
      <c r="F422" s="6"/>
      <c r="G422" s="6"/>
    </row>
    <row r="423" spans="5:7" x14ac:dyDescent="0.25">
      <c r="E423" s="6"/>
      <c r="F423" s="6"/>
      <c r="G423" s="6"/>
    </row>
    <row r="424" spans="5:7" x14ac:dyDescent="0.25">
      <c r="E424" s="6"/>
      <c r="F424" s="6"/>
      <c r="G424" s="6"/>
    </row>
    <row r="425" spans="5:7" x14ac:dyDescent="0.25">
      <c r="E425" s="6"/>
      <c r="F425" s="6"/>
      <c r="G425" s="6"/>
    </row>
    <row r="426" spans="5:7" x14ac:dyDescent="0.25">
      <c r="E426" s="6"/>
      <c r="F426" s="6"/>
      <c r="G426" s="6"/>
    </row>
    <row r="427" spans="5:7" x14ac:dyDescent="0.25">
      <c r="E427" s="6"/>
      <c r="F427" s="6"/>
      <c r="G427" s="6"/>
    </row>
    <row r="428" spans="5:7" x14ac:dyDescent="0.25">
      <c r="E428" s="6"/>
      <c r="F428" s="6"/>
      <c r="G428" s="6"/>
    </row>
    <row r="429" spans="5:7" x14ac:dyDescent="0.25">
      <c r="E429" s="6"/>
      <c r="F429" s="6"/>
      <c r="G429" s="6"/>
    </row>
    <row r="430" spans="5:7" x14ac:dyDescent="0.25">
      <c r="E430" s="6"/>
      <c r="F430" s="6"/>
      <c r="G430" s="6"/>
    </row>
    <row r="431" spans="5:7" x14ac:dyDescent="0.25">
      <c r="E431" s="6"/>
      <c r="F431" s="6"/>
      <c r="G431" s="6"/>
    </row>
    <row r="432" spans="5:7" x14ac:dyDescent="0.25">
      <c r="E432" s="6"/>
      <c r="F432" s="6"/>
      <c r="G432" s="6"/>
    </row>
    <row r="433" spans="5:7" x14ac:dyDescent="0.25">
      <c r="E433" s="6"/>
      <c r="F433" s="6"/>
      <c r="G433" s="6"/>
    </row>
    <row r="434" spans="5:7" x14ac:dyDescent="0.25">
      <c r="E434" s="6"/>
      <c r="F434" s="6"/>
      <c r="G434" s="6"/>
    </row>
    <row r="435" spans="5:7" x14ac:dyDescent="0.25">
      <c r="E435" s="6"/>
      <c r="F435" s="6"/>
      <c r="G435" s="6"/>
    </row>
    <row r="436" spans="5:7" x14ac:dyDescent="0.25">
      <c r="E436" s="6"/>
      <c r="F436" s="6"/>
      <c r="G436" s="6"/>
    </row>
    <row r="437" spans="5:7" x14ac:dyDescent="0.25">
      <c r="E437" s="6"/>
      <c r="F437" s="6"/>
      <c r="G437" s="6"/>
    </row>
    <row r="438" spans="5:7" x14ac:dyDescent="0.25">
      <c r="E438" s="6"/>
      <c r="F438" s="6"/>
      <c r="G438" s="6"/>
    </row>
    <row r="439" spans="5:7" x14ac:dyDescent="0.25">
      <c r="E439" s="6"/>
      <c r="F439" s="6"/>
      <c r="G439" s="6"/>
    </row>
    <row r="440" spans="5:7" x14ac:dyDescent="0.25">
      <c r="E440" s="6"/>
      <c r="F440" s="6"/>
      <c r="G440" s="6"/>
    </row>
    <row r="441" spans="5:7" x14ac:dyDescent="0.25">
      <c r="E441" s="6"/>
      <c r="F441" s="6"/>
      <c r="G441" s="6"/>
    </row>
    <row r="442" spans="5:7" x14ac:dyDescent="0.25">
      <c r="E442" s="6"/>
      <c r="F442" s="6"/>
      <c r="G442" s="6"/>
    </row>
    <row r="443" spans="5:7" x14ac:dyDescent="0.25">
      <c r="E443" s="6"/>
      <c r="F443" s="6"/>
      <c r="G443" s="6"/>
    </row>
    <row r="444" spans="5:7" x14ac:dyDescent="0.25">
      <c r="E444" s="6"/>
      <c r="F444" s="6"/>
      <c r="G444" s="6"/>
    </row>
    <row r="445" spans="5:7" x14ac:dyDescent="0.25">
      <c r="E445" s="6"/>
      <c r="F445" s="6"/>
      <c r="G445" s="6"/>
    </row>
    <row r="446" spans="5:7" x14ac:dyDescent="0.25">
      <c r="E446" s="6"/>
      <c r="F446" s="6"/>
      <c r="G446" s="6"/>
    </row>
    <row r="447" spans="5:7" x14ac:dyDescent="0.25">
      <c r="E447" s="6"/>
      <c r="F447" s="6"/>
      <c r="G447" s="6"/>
    </row>
    <row r="448" spans="5:7" x14ac:dyDescent="0.25">
      <c r="E448" s="6"/>
      <c r="F448" s="6"/>
      <c r="G448" s="6"/>
    </row>
    <row r="449" spans="5:7" x14ac:dyDescent="0.25">
      <c r="E449" s="6"/>
      <c r="F449" s="6"/>
      <c r="G449" s="6"/>
    </row>
    <row r="450" spans="5:7" x14ac:dyDescent="0.25">
      <c r="E450" s="6"/>
      <c r="F450" s="6"/>
      <c r="G450" s="6"/>
    </row>
    <row r="451" spans="5:7" x14ac:dyDescent="0.25">
      <c r="E451" s="6"/>
      <c r="F451" s="6"/>
      <c r="G451" s="6"/>
    </row>
    <row r="452" spans="5:7" x14ac:dyDescent="0.25">
      <c r="E452" s="6"/>
      <c r="F452" s="6"/>
      <c r="G452" s="6"/>
    </row>
    <row r="453" spans="5:7" x14ac:dyDescent="0.25">
      <c r="E453" s="6"/>
      <c r="F453" s="6"/>
      <c r="G453" s="6"/>
    </row>
    <row r="454" spans="5:7" x14ac:dyDescent="0.25">
      <c r="E454" s="6"/>
      <c r="F454" s="6"/>
      <c r="G454" s="6"/>
    </row>
    <row r="455" spans="5:7" x14ac:dyDescent="0.25">
      <c r="E455" s="6"/>
      <c r="F455" s="6"/>
      <c r="G455" s="6"/>
    </row>
    <row r="456" spans="5:7" x14ac:dyDescent="0.25">
      <c r="E456" s="6"/>
      <c r="F456" s="6"/>
      <c r="G456" s="6"/>
    </row>
    <row r="457" spans="5:7" x14ac:dyDescent="0.25">
      <c r="E457" s="6"/>
      <c r="F457" s="6"/>
      <c r="G457" s="6"/>
    </row>
    <row r="458" spans="5:7" x14ac:dyDescent="0.25">
      <c r="E458" s="6"/>
      <c r="F458" s="6"/>
      <c r="G458" s="6"/>
    </row>
    <row r="459" spans="5:7" x14ac:dyDescent="0.25">
      <c r="E459" s="6"/>
      <c r="F459" s="6"/>
      <c r="G459" s="6"/>
    </row>
    <row r="460" spans="5:7" x14ac:dyDescent="0.25">
      <c r="E460" s="6"/>
      <c r="F460" s="6"/>
      <c r="G460" s="6"/>
    </row>
    <row r="461" spans="5:7" x14ac:dyDescent="0.25">
      <c r="E461" s="6"/>
      <c r="F461" s="6"/>
      <c r="G461" s="6"/>
    </row>
    <row r="462" spans="5:7" x14ac:dyDescent="0.25">
      <c r="E462" s="6"/>
      <c r="F462" s="6"/>
      <c r="G462" s="6"/>
    </row>
    <row r="463" spans="5:7" x14ac:dyDescent="0.25">
      <c r="E463" s="6"/>
      <c r="F463" s="6"/>
      <c r="G463" s="6"/>
    </row>
    <row r="464" spans="5:7" x14ac:dyDescent="0.25">
      <c r="E464" s="6"/>
      <c r="F464" s="6"/>
      <c r="G464" s="6"/>
    </row>
    <row r="465" spans="5:7" x14ac:dyDescent="0.25">
      <c r="E465" s="6"/>
      <c r="F465" s="6"/>
      <c r="G465" s="6"/>
    </row>
    <row r="466" spans="5:7" x14ac:dyDescent="0.25">
      <c r="E466" s="6"/>
      <c r="F466" s="6"/>
      <c r="G466" s="6"/>
    </row>
    <row r="467" spans="5:7" x14ac:dyDescent="0.25">
      <c r="E467" s="6"/>
      <c r="F467" s="6"/>
      <c r="G467" s="6"/>
    </row>
    <row r="468" spans="5:7" x14ac:dyDescent="0.25">
      <c r="E468" s="6"/>
      <c r="F468" s="6"/>
      <c r="G468" s="6"/>
    </row>
    <row r="469" spans="5:7" x14ac:dyDescent="0.25">
      <c r="E469" s="6"/>
      <c r="F469" s="6"/>
      <c r="G469" s="6"/>
    </row>
    <row r="470" spans="5:7" x14ac:dyDescent="0.25">
      <c r="E470" s="6"/>
      <c r="F470" s="6"/>
      <c r="G470" s="6"/>
    </row>
    <row r="471" spans="5:7" x14ac:dyDescent="0.25">
      <c r="E471" s="6"/>
      <c r="F471" s="6"/>
      <c r="G471" s="6"/>
    </row>
    <row r="472" spans="5:7" x14ac:dyDescent="0.25">
      <c r="E472" s="6"/>
      <c r="F472" s="6"/>
      <c r="G472" s="6"/>
    </row>
    <row r="473" spans="5:7" x14ac:dyDescent="0.25">
      <c r="E473" s="6"/>
      <c r="F473" s="6"/>
      <c r="G473" s="6"/>
    </row>
    <row r="474" spans="5:7" x14ac:dyDescent="0.25">
      <c r="E474" s="6"/>
      <c r="F474" s="6"/>
      <c r="G474" s="6"/>
    </row>
    <row r="475" spans="5:7" x14ac:dyDescent="0.25">
      <c r="E475" s="6"/>
      <c r="F475" s="6"/>
      <c r="G475" s="6"/>
    </row>
    <row r="476" spans="5:7" x14ac:dyDescent="0.25">
      <c r="E476" s="6"/>
      <c r="F476" s="6"/>
      <c r="G476" s="6"/>
    </row>
    <row r="477" spans="5:7" x14ac:dyDescent="0.25">
      <c r="E477" s="6"/>
      <c r="F477" s="6"/>
      <c r="G477" s="6"/>
    </row>
    <row r="478" spans="5:7" x14ac:dyDescent="0.25">
      <c r="E478" s="6"/>
      <c r="F478" s="6"/>
      <c r="G478" s="6"/>
    </row>
    <row r="479" spans="5:7" x14ac:dyDescent="0.25">
      <c r="E479" s="6"/>
      <c r="F479" s="6"/>
      <c r="G479" s="6"/>
    </row>
    <row r="480" spans="5:7" x14ac:dyDescent="0.25">
      <c r="E480" s="6"/>
      <c r="F480" s="6"/>
      <c r="G480" s="6"/>
    </row>
    <row r="481" spans="5:7" x14ac:dyDescent="0.25">
      <c r="E481" s="6"/>
      <c r="F481" s="6"/>
      <c r="G481" s="6"/>
    </row>
    <row r="482" spans="5:7" x14ac:dyDescent="0.25">
      <c r="E482" s="6"/>
      <c r="F482" s="6"/>
      <c r="G482" s="6"/>
    </row>
    <row r="483" spans="5:7" x14ac:dyDescent="0.25">
      <c r="E483" s="6"/>
      <c r="F483" s="6"/>
      <c r="G483" s="6"/>
    </row>
    <row r="484" spans="5:7" x14ac:dyDescent="0.25">
      <c r="E484" s="6"/>
      <c r="F484" s="6"/>
      <c r="G484" s="6"/>
    </row>
    <row r="485" spans="5:7" x14ac:dyDescent="0.25">
      <c r="E485" s="6"/>
      <c r="F485" s="6"/>
      <c r="G485" s="6"/>
    </row>
    <row r="486" spans="5:7" x14ac:dyDescent="0.25">
      <c r="E486" s="6"/>
      <c r="F486" s="6"/>
      <c r="G486" s="6"/>
    </row>
    <row r="487" spans="5:7" x14ac:dyDescent="0.25">
      <c r="E487" s="6"/>
      <c r="F487" s="6"/>
      <c r="G487" s="6"/>
    </row>
    <row r="488" spans="5:7" x14ac:dyDescent="0.25">
      <c r="E488" s="6"/>
      <c r="F488" s="6"/>
      <c r="G488" s="6"/>
    </row>
    <row r="489" spans="5:7" x14ac:dyDescent="0.25">
      <c r="E489" s="6"/>
      <c r="F489" s="6"/>
      <c r="G489" s="6"/>
    </row>
    <row r="490" spans="5:7" x14ac:dyDescent="0.25">
      <c r="E490" s="6"/>
      <c r="F490" s="6"/>
      <c r="G490" s="6"/>
    </row>
    <row r="491" spans="5:7" x14ac:dyDescent="0.25">
      <c r="E491" s="6"/>
      <c r="F491" s="6"/>
      <c r="G491" s="6"/>
    </row>
    <row r="492" spans="5:7" x14ac:dyDescent="0.25">
      <c r="E492" s="6"/>
      <c r="F492" s="6"/>
      <c r="G492" s="6"/>
    </row>
    <row r="493" spans="5:7" x14ac:dyDescent="0.25">
      <c r="E493" s="6"/>
      <c r="F493" s="6"/>
      <c r="G493" s="6"/>
    </row>
    <row r="494" spans="5:7" x14ac:dyDescent="0.25">
      <c r="E494" s="6"/>
      <c r="F494" s="6"/>
      <c r="G494" s="6"/>
    </row>
    <row r="495" spans="5:7" x14ac:dyDescent="0.25">
      <c r="E495" s="6"/>
      <c r="F495" s="6"/>
      <c r="G495" s="6"/>
    </row>
    <row r="496" spans="5:7" x14ac:dyDescent="0.25">
      <c r="E496" s="6"/>
      <c r="F496" s="6"/>
      <c r="G496" s="6"/>
    </row>
    <row r="497" spans="5:7" x14ac:dyDescent="0.25">
      <c r="E497" s="6"/>
      <c r="F497" s="6"/>
      <c r="G497" s="6"/>
    </row>
    <row r="498" spans="5:7" x14ac:dyDescent="0.25">
      <c r="E498" s="6"/>
      <c r="F498" s="6"/>
      <c r="G498" s="6"/>
    </row>
    <row r="499" spans="5:7" x14ac:dyDescent="0.25">
      <c r="E499" s="6"/>
      <c r="F499" s="6"/>
      <c r="G499" s="6"/>
    </row>
    <row r="500" spans="5:7" x14ac:dyDescent="0.25">
      <c r="E500" s="6"/>
      <c r="F500" s="6"/>
      <c r="G500" s="6"/>
    </row>
    <row r="501" spans="5:7" x14ac:dyDescent="0.25">
      <c r="E501" s="6"/>
      <c r="F501" s="6"/>
      <c r="G501" s="6"/>
    </row>
    <row r="502" spans="5:7" x14ac:dyDescent="0.25">
      <c r="E502" s="6"/>
      <c r="F502" s="6"/>
      <c r="G502" s="6"/>
    </row>
    <row r="503" spans="5:7" x14ac:dyDescent="0.25">
      <c r="E503" s="6"/>
      <c r="F503" s="6"/>
      <c r="G503" s="6"/>
    </row>
    <row r="504" spans="5:7" x14ac:dyDescent="0.25">
      <c r="E504" s="6"/>
      <c r="F504" s="6"/>
      <c r="G504" s="6"/>
    </row>
    <row r="505" spans="5:7" x14ac:dyDescent="0.25">
      <c r="E505" s="6"/>
      <c r="F505" s="6"/>
      <c r="G505" s="6"/>
    </row>
    <row r="506" spans="5:7" x14ac:dyDescent="0.25">
      <c r="E506" s="6"/>
      <c r="F506" s="6"/>
      <c r="G506" s="6"/>
    </row>
    <row r="507" spans="5:7" x14ac:dyDescent="0.25">
      <c r="E507" s="6"/>
      <c r="F507" s="6"/>
      <c r="G507" s="6"/>
    </row>
    <row r="508" spans="5:7" x14ac:dyDescent="0.25">
      <c r="E508" s="6"/>
      <c r="F508" s="6"/>
      <c r="G508" s="6"/>
    </row>
    <row r="509" spans="5:7" x14ac:dyDescent="0.25">
      <c r="E509" s="6"/>
      <c r="F509" s="6"/>
      <c r="G509" s="6"/>
    </row>
    <row r="510" spans="5:7" x14ac:dyDescent="0.25">
      <c r="E510" s="6"/>
      <c r="F510" s="6"/>
      <c r="G510" s="6"/>
    </row>
    <row r="511" spans="5:7" x14ac:dyDescent="0.25">
      <c r="E511" s="6"/>
      <c r="F511" s="6"/>
      <c r="G511" s="6"/>
    </row>
    <row r="512" spans="5:7" x14ac:dyDescent="0.25">
      <c r="E512" s="6"/>
      <c r="F512" s="6"/>
      <c r="G512" s="6"/>
    </row>
    <row r="513" spans="5:7" x14ac:dyDescent="0.25">
      <c r="E513" s="6"/>
      <c r="F513" s="6"/>
      <c r="G513" s="6"/>
    </row>
    <row r="514" spans="5:7" x14ac:dyDescent="0.25">
      <c r="E514" s="6"/>
      <c r="F514" s="6"/>
      <c r="G514" s="6"/>
    </row>
    <row r="515" spans="5:7" x14ac:dyDescent="0.25">
      <c r="E515" s="6"/>
      <c r="F515" s="6"/>
      <c r="G515" s="6"/>
    </row>
    <row r="516" spans="5:7" x14ac:dyDescent="0.25">
      <c r="E516" s="6"/>
      <c r="F516" s="6"/>
      <c r="G516" s="6"/>
    </row>
    <row r="517" spans="5:7" x14ac:dyDescent="0.25">
      <c r="E517" s="6"/>
      <c r="F517" s="6"/>
      <c r="G517" s="6"/>
    </row>
    <row r="518" spans="5:7" x14ac:dyDescent="0.25">
      <c r="E518" s="6"/>
      <c r="F518" s="6"/>
      <c r="G518" s="6"/>
    </row>
    <row r="519" spans="5:7" x14ac:dyDescent="0.25">
      <c r="E519" s="6"/>
      <c r="F519" s="6"/>
      <c r="G519" s="6"/>
    </row>
    <row r="520" spans="5:7" x14ac:dyDescent="0.25">
      <c r="E520" s="6"/>
      <c r="F520" s="6"/>
      <c r="G520" s="6"/>
    </row>
    <row r="521" spans="5:7" x14ac:dyDescent="0.25">
      <c r="E521" s="6"/>
      <c r="F521" s="6"/>
      <c r="G521" s="6"/>
    </row>
    <row r="522" spans="5:7" x14ac:dyDescent="0.25">
      <c r="E522" s="6"/>
      <c r="F522" s="6"/>
      <c r="G522" s="6"/>
    </row>
    <row r="523" spans="5:7" x14ac:dyDescent="0.25">
      <c r="E523" s="6"/>
      <c r="F523" s="6"/>
      <c r="G523" s="6"/>
    </row>
    <row r="524" spans="5:7" x14ac:dyDescent="0.25">
      <c r="E524" s="6"/>
      <c r="F524" s="6"/>
      <c r="G524" s="6"/>
    </row>
    <row r="525" spans="5:7" x14ac:dyDescent="0.25">
      <c r="E525" s="6"/>
      <c r="F525" s="6"/>
      <c r="G525" s="6"/>
    </row>
    <row r="526" spans="5:7" x14ac:dyDescent="0.25">
      <c r="E526" s="6"/>
      <c r="F526" s="6"/>
      <c r="G526" s="6"/>
    </row>
    <row r="527" spans="5:7" x14ac:dyDescent="0.25">
      <c r="E527" s="6"/>
      <c r="F527" s="6"/>
      <c r="G527" s="6"/>
    </row>
    <row r="528" spans="5:7" x14ac:dyDescent="0.25">
      <c r="E528" s="6"/>
      <c r="F528" s="6"/>
      <c r="G528" s="6"/>
    </row>
    <row r="529" spans="5:7" x14ac:dyDescent="0.25">
      <c r="E529" s="6"/>
      <c r="F529" s="6"/>
      <c r="G529" s="6"/>
    </row>
    <row r="530" spans="5:7" x14ac:dyDescent="0.25">
      <c r="E530" s="6"/>
      <c r="F530" s="6"/>
      <c r="G530" s="6"/>
    </row>
    <row r="531" spans="5:7" x14ac:dyDescent="0.25">
      <c r="E531" s="6"/>
      <c r="F531" s="6"/>
      <c r="G531" s="6"/>
    </row>
    <row r="532" spans="5:7" x14ac:dyDescent="0.25">
      <c r="E532" s="6"/>
      <c r="F532" s="6"/>
      <c r="G532" s="6"/>
    </row>
    <row r="533" spans="5:7" x14ac:dyDescent="0.25">
      <c r="E533" s="6"/>
      <c r="F533" s="6"/>
      <c r="G533" s="6"/>
    </row>
    <row r="534" spans="5:7" x14ac:dyDescent="0.25">
      <c r="E534" s="6"/>
      <c r="F534" s="6"/>
      <c r="G534" s="6"/>
    </row>
    <row r="535" spans="5:7" x14ac:dyDescent="0.25">
      <c r="E535" s="6"/>
      <c r="F535" s="6"/>
      <c r="G535" s="6"/>
    </row>
    <row r="536" spans="5:7" x14ac:dyDescent="0.25">
      <c r="E536" s="6"/>
      <c r="F536" s="6"/>
      <c r="G536" s="6"/>
    </row>
    <row r="537" spans="5:7" x14ac:dyDescent="0.25">
      <c r="E537" s="6"/>
      <c r="F537" s="6"/>
      <c r="G537" s="6"/>
    </row>
    <row r="538" spans="5:7" x14ac:dyDescent="0.25">
      <c r="E538" s="6"/>
      <c r="F538" s="6"/>
      <c r="G538" s="6"/>
    </row>
    <row r="539" spans="5:7" x14ac:dyDescent="0.25">
      <c r="E539" s="6"/>
      <c r="F539" s="6"/>
      <c r="G539" s="6"/>
    </row>
    <row r="540" spans="5:7" x14ac:dyDescent="0.25">
      <c r="E540" s="6"/>
      <c r="F540" s="6"/>
      <c r="G540" s="6"/>
    </row>
    <row r="541" spans="5:7" x14ac:dyDescent="0.25">
      <c r="E541" s="6"/>
      <c r="F541" s="6"/>
      <c r="G541" s="6"/>
    </row>
    <row r="542" spans="5:7" x14ac:dyDescent="0.25">
      <c r="E542" s="6"/>
      <c r="F542" s="6"/>
      <c r="G542" s="6"/>
    </row>
    <row r="543" spans="5:7" x14ac:dyDescent="0.25">
      <c r="E543" s="6"/>
      <c r="F543" s="6"/>
      <c r="G543" s="6"/>
    </row>
    <row r="544" spans="5:7" x14ac:dyDescent="0.25">
      <c r="E544" s="6"/>
      <c r="F544" s="6"/>
      <c r="G544" s="6"/>
    </row>
    <row r="545" spans="5:7" x14ac:dyDescent="0.25">
      <c r="E545" s="6"/>
      <c r="F545" s="6"/>
      <c r="G545" s="6"/>
    </row>
    <row r="546" spans="5:7" x14ac:dyDescent="0.25">
      <c r="E546" s="6"/>
      <c r="F546" s="6"/>
      <c r="G546" s="6"/>
    </row>
    <row r="547" spans="5:7" x14ac:dyDescent="0.25">
      <c r="E547" s="6"/>
      <c r="F547" s="6"/>
      <c r="G547" s="6"/>
    </row>
    <row r="548" spans="5:7" x14ac:dyDescent="0.25">
      <c r="E548" s="6"/>
      <c r="F548" s="6"/>
      <c r="G548" s="6"/>
    </row>
    <row r="549" spans="5:7" x14ac:dyDescent="0.25">
      <c r="E549" s="6"/>
      <c r="F549" s="6"/>
      <c r="G549" s="6"/>
    </row>
    <row r="550" spans="5:7" x14ac:dyDescent="0.25">
      <c r="E550" s="6"/>
      <c r="F550" s="6"/>
      <c r="G550" s="6"/>
    </row>
    <row r="551" spans="5:7" x14ac:dyDescent="0.25">
      <c r="E551" s="6"/>
      <c r="F551" s="6"/>
      <c r="G551" s="6"/>
    </row>
    <row r="552" spans="5:7" x14ac:dyDescent="0.25">
      <c r="E552" s="6"/>
      <c r="F552" s="6"/>
      <c r="G552" s="6"/>
    </row>
    <row r="553" spans="5:7" x14ac:dyDescent="0.25">
      <c r="E553" s="6"/>
      <c r="F553" s="6"/>
      <c r="G553" s="6"/>
    </row>
    <row r="554" spans="5:7" x14ac:dyDescent="0.25">
      <c r="E554" s="6"/>
      <c r="F554" s="6"/>
      <c r="G554" s="6"/>
    </row>
    <row r="555" spans="5:7" x14ac:dyDescent="0.25">
      <c r="E555" s="6"/>
      <c r="F555" s="6"/>
      <c r="G555" s="6"/>
    </row>
    <row r="556" spans="5:7" x14ac:dyDescent="0.25">
      <c r="E556" s="6"/>
      <c r="F556" s="6"/>
      <c r="G556" s="6"/>
    </row>
    <row r="557" spans="5:7" x14ac:dyDescent="0.25">
      <c r="E557" s="6"/>
      <c r="F557" s="6"/>
      <c r="G557" s="6"/>
    </row>
    <row r="558" spans="5:7" x14ac:dyDescent="0.25">
      <c r="E558" s="6"/>
      <c r="F558" s="6"/>
      <c r="G558" s="6"/>
    </row>
    <row r="559" spans="5:7" x14ac:dyDescent="0.25">
      <c r="E559" s="6"/>
      <c r="F559" s="6"/>
      <c r="G559" s="6"/>
    </row>
    <row r="560" spans="5:7" x14ac:dyDescent="0.25">
      <c r="E560" s="6"/>
      <c r="F560" s="6"/>
      <c r="G560" s="6"/>
    </row>
    <row r="561" spans="5:7" x14ac:dyDescent="0.25">
      <c r="E561" s="6"/>
      <c r="F561" s="6"/>
      <c r="G561" s="6"/>
    </row>
    <row r="562" spans="5:7" x14ac:dyDescent="0.25">
      <c r="E562" s="6"/>
      <c r="F562" s="6"/>
      <c r="G562" s="6"/>
    </row>
    <row r="563" spans="5:7" x14ac:dyDescent="0.25">
      <c r="E563" s="6"/>
      <c r="F563" s="6"/>
      <c r="G563" s="6"/>
    </row>
    <row r="564" spans="5:7" x14ac:dyDescent="0.25">
      <c r="E564" s="6"/>
      <c r="F564" s="6"/>
      <c r="G564" s="6"/>
    </row>
    <row r="565" spans="5:7" x14ac:dyDescent="0.25">
      <c r="E565" s="6"/>
      <c r="F565" s="6"/>
      <c r="G565" s="6"/>
    </row>
    <row r="566" spans="5:7" x14ac:dyDescent="0.25">
      <c r="E566" s="6"/>
      <c r="F566" s="6"/>
      <c r="G566" s="6"/>
    </row>
    <row r="567" spans="5:7" x14ac:dyDescent="0.25">
      <c r="E567" s="6"/>
      <c r="F567" s="6"/>
      <c r="G567" s="6"/>
    </row>
    <row r="568" spans="5:7" x14ac:dyDescent="0.25">
      <c r="E568" s="6"/>
      <c r="F568" s="6"/>
      <c r="G568" s="6"/>
    </row>
    <row r="569" spans="5:7" x14ac:dyDescent="0.25">
      <c r="E569" s="6"/>
      <c r="F569" s="6"/>
      <c r="G569" s="6"/>
    </row>
    <row r="570" spans="5:7" x14ac:dyDescent="0.25">
      <c r="E570" s="6"/>
      <c r="F570" s="6"/>
      <c r="G570" s="6"/>
    </row>
    <row r="571" spans="5:7" x14ac:dyDescent="0.25">
      <c r="E571" s="6"/>
      <c r="F571" s="6"/>
      <c r="G571" s="6"/>
    </row>
    <row r="572" spans="5:7" x14ac:dyDescent="0.25">
      <c r="E572" s="6"/>
      <c r="F572" s="6"/>
      <c r="G572" s="6"/>
    </row>
    <row r="573" spans="5:7" x14ac:dyDescent="0.25">
      <c r="E573" s="6"/>
      <c r="F573" s="6"/>
      <c r="G573" s="6"/>
    </row>
    <row r="574" spans="5:7" x14ac:dyDescent="0.25">
      <c r="E574" s="6"/>
      <c r="F574" s="6"/>
      <c r="G574" s="6"/>
    </row>
    <row r="575" spans="5:7" x14ac:dyDescent="0.25">
      <c r="E575" s="6"/>
      <c r="F575" s="6"/>
      <c r="G575" s="6"/>
    </row>
    <row r="576" spans="5:7" x14ac:dyDescent="0.25">
      <c r="E576" s="6"/>
      <c r="F576" s="6"/>
      <c r="G576" s="6"/>
    </row>
    <row r="577" spans="5:7" x14ac:dyDescent="0.25">
      <c r="E577" s="6"/>
      <c r="F577" s="6"/>
      <c r="G577" s="6"/>
    </row>
    <row r="578" spans="5:7" x14ac:dyDescent="0.25">
      <c r="E578" s="6"/>
      <c r="F578" s="6"/>
      <c r="G578" s="6"/>
    </row>
    <row r="579" spans="5:7" x14ac:dyDescent="0.25">
      <c r="E579" s="6"/>
      <c r="F579" s="6"/>
      <c r="G579" s="6"/>
    </row>
    <row r="580" spans="5:7" x14ac:dyDescent="0.25">
      <c r="E580" s="6"/>
      <c r="F580" s="6"/>
      <c r="G580" s="6"/>
    </row>
    <row r="581" spans="5:7" x14ac:dyDescent="0.25">
      <c r="E581" s="6"/>
      <c r="F581" s="6"/>
      <c r="G581" s="6"/>
    </row>
    <row r="582" spans="5:7" x14ac:dyDescent="0.25">
      <c r="E582" s="6"/>
      <c r="F582" s="6"/>
      <c r="G582" s="6"/>
    </row>
    <row r="583" spans="5:7" x14ac:dyDescent="0.25">
      <c r="E583" s="6"/>
      <c r="F583" s="6"/>
      <c r="G583" s="6"/>
    </row>
    <row r="584" spans="5:7" x14ac:dyDescent="0.25">
      <c r="E584" s="6"/>
      <c r="F584" s="6"/>
      <c r="G584" s="6"/>
    </row>
    <row r="585" spans="5:7" x14ac:dyDescent="0.25">
      <c r="E585" s="6"/>
      <c r="F585" s="6"/>
      <c r="G585" s="6"/>
    </row>
    <row r="586" spans="5:7" x14ac:dyDescent="0.25">
      <c r="E586" s="6"/>
      <c r="F586" s="6"/>
      <c r="G586" s="6"/>
    </row>
    <row r="587" spans="5:7" x14ac:dyDescent="0.25">
      <c r="E587" s="6"/>
      <c r="F587" s="6"/>
      <c r="G587" s="6"/>
    </row>
    <row r="588" spans="5:7" x14ac:dyDescent="0.25">
      <c r="E588" s="6"/>
      <c r="F588" s="6"/>
      <c r="G588" s="6"/>
    </row>
    <row r="589" spans="5:7" x14ac:dyDescent="0.25">
      <c r="E589" s="6"/>
      <c r="F589" s="6"/>
      <c r="G589" s="6"/>
    </row>
    <row r="590" spans="5:7" x14ac:dyDescent="0.25">
      <c r="E590" s="6"/>
      <c r="F590" s="6"/>
      <c r="G590" s="6"/>
    </row>
    <row r="591" spans="5:7" x14ac:dyDescent="0.25">
      <c r="E591" s="6"/>
      <c r="F591" s="6"/>
      <c r="G591" s="6"/>
    </row>
    <row r="592" spans="5:7" x14ac:dyDescent="0.25">
      <c r="E592" s="6"/>
      <c r="F592" s="6"/>
      <c r="G592" s="6"/>
    </row>
    <row r="593" spans="5:7" x14ac:dyDescent="0.25">
      <c r="E593" s="6"/>
      <c r="F593" s="6"/>
      <c r="G593" s="6"/>
    </row>
    <row r="594" spans="5:7" x14ac:dyDescent="0.25">
      <c r="E594" s="6"/>
      <c r="F594" s="6"/>
      <c r="G594" s="6"/>
    </row>
    <row r="595" spans="5:7" x14ac:dyDescent="0.25">
      <c r="E595" s="6"/>
      <c r="F595" s="6"/>
      <c r="G595" s="6"/>
    </row>
    <row r="596" spans="5:7" x14ac:dyDescent="0.25">
      <c r="E596" s="6"/>
      <c r="F596" s="6"/>
      <c r="G596" s="6"/>
    </row>
    <row r="597" spans="5:7" x14ac:dyDescent="0.25">
      <c r="E597" s="6"/>
      <c r="F597" s="6"/>
      <c r="G597" s="6"/>
    </row>
    <row r="598" spans="5:7" x14ac:dyDescent="0.25">
      <c r="E598" s="6"/>
      <c r="F598" s="6"/>
      <c r="G598" s="6"/>
    </row>
    <row r="599" spans="5:7" x14ac:dyDescent="0.25">
      <c r="E599" s="6"/>
      <c r="F599" s="6"/>
      <c r="G599" s="6"/>
    </row>
    <row r="600" spans="5:7" x14ac:dyDescent="0.25">
      <c r="E600" s="6"/>
      <c r="F600" s="6"/>
      <c r="G600" s="6"/>
    </row>
    <row r="601" spans="5:7" x14ac:dyDescent="0.25">
      <c r="E601" s="6"/>
      <c r="F601" s="6"/>
      <c r="G601" s="6"/>
    </row>
    <row r="602" spans="5:7" x14ac:dyDescent="0.25">
      <c r="E602" s="6"/>
      <c r="F602" s="6"/>
      <c r="G602" s="6"/>
    </row>
    <row r="603" spans="5:7" x14ac:dyDescent="0.25">
      <c r="E603" s="6"/>
      <c r="F603" s="6"/>
      <c r="G603" s="6"/>
    </row>
    <row r="604" spans="5:7" x14ac:dyDescent="0.25">
      <c r="E604" s="6"/>
      <c r="F604" s="6"/>
      <c r="G604" s="6"/>
    </row>
    <row r="605" spans="5:7" x14ac:dyDescent="0.25">
      <c r="E605" s="6"/>
      <c r="F605" s="6"/>
      <c r="G605" s="6"/>
    </row>
    <row r="606" spans="5:7" x14ac:dyDescent="0.25">
      <c r="E606" s="6"/>
      <c r="F606" s="6"/>
      <c r="G606" s="6"/>
    </row>
    <row r="607" spans="5:7" x14ac:dyDescent="0.25">
      <c r="E607" s="6"/>
      <c r="F607" s="6"/>
      <c r="G607" s="6"/>
    </row>
    <row r="608" spans="5:7" x14ac:dyDescent="0.25">
      <c r="E608" s="6"/>
      <c r="F608" s="6"/>
      <c r="G608" s="6"/>
    </row>
    <row r="609" spans="5:7" x14ac:dyDescent="0.25">
      <c r="E609" s="6"/>
      <c r="F609" s="6"/>
      <c r="G609" s="6"/>
    </row>
    <row r="610" spans="5:7" x14ac:dyDescent="0.25">
      <c r="E610" s="6"/>
      <c r="F610" s="6"/>
      <c r="G610" s="6"/>
    </row>
    <row r="611" spans="5:7" x14ac:dyDescent="0.25">
      <c r="E611" s="6"/>
      <c r="F611" s="6"/>
      <c r="G611" s="6"/>
    </row>
    <row r="612" spans="5:7" x14ac:dyDescent="0.25">
      <c r="E612" s="6"/>
      <c r="F612" s="6"/>
      <c r="G612" s="6"/>
    </row>
    <row r="613" spans="5:7" x14ac:dyDescent="0.25">
      <c r="E613" s="6"/>
      <c r="F613" s="6"/>
      <c r="G613" s="6"/>
    </row>
    <row r="614" spans="5:7" x14ac:dyDescent="0.25">
      <c r="E614" s="6"/>
      <c r="F614" s="6"/>
      <c r="G614" s="6"/>
    </row>
    <row r="615" spans="5:7" x14ac:dyDescent="0.25">
      <c r="E615" s="6"/>
      <c r="F615" s="6"/>
      <c r="G615" s="6"/>
    </row>
    <row r="616" spans="5:7" x14ac:dyDescent="0.25">
      <c r="E616" s="6"/>
      <c r="F616" s="6"/>
      <c r="G616" s="6"/>
    </row>
    <row r="617" spans="5:7" x14ac:dyDescent="0.25">
      <c r="E617" s="6"/>
      <c r="F617" s="6"/>
      <c r="G617" s="6"/>
    </row>
    <row r="618" spans="5:7" x14ac:dyDescent="0.25">
      <c r="E618" s="6"/>
      <c r="F618" s="6"/>
      <c r="G618" s="6"/>
    </row>
    <row r="619" spans="5:7" x14ac:dyDescent="0.25">
      <c r="E619" s="6"/>
      <c r="F619" s="6"/>
      <c r="G619" s="6"/>
    </row>
    <row r="620" spans="5:7" x14ac:dyDescent="0.25">
      <c r="E620" s="6"/>
      <c r="F620" s="6"/>
      <c r="G620" s="6"/>
    </row>
    <row r="621" spans="5:7" x14ac:dyDescent="0.25">
      <c r="E621" s="6"/>
      <c r="F621" s="6"/>
      <c r="G621" s="6"/>
    </row>
    <row r="622" spans="5:7" x14ac:dyDescent="0.25">
      <c r="E622" s="6"/>
      <c r="F622" s="6"/>
      <c r="G622" s="6"/>
    </row>
    <row r="623" spans="5:7" x14ac:dyDescent="0.25">
      <c r="E623" s="6"/>
      <c r="F623" s="6"/>
      <c r="G623" s="6"/>
    </row>
    <row r="624" spans="5:7" x14ac:dyDescent="0.25">
      <c r="E624" s="6"/>
      <c r="F624" s="6"/>
      <c r="G624" s="6"/>
    </row>
    <row r="625" spans="5:7" x14ac:dyDescent="0.25">
      <c r="E625" s="6"/>
      <c r="F625" s="6"/>
      <c r="G625" s="6"/>
    </row>
    <row r="626" spans="5:7" x14ac:dyDescent="0.25">
      <c r="E626" s="6"/>
      <c r="F626" s="6"/>
      <c r="G626" s="6"/>
    </row>
    <row r="627" spans="5:7" x14ac:dyDescent="0.25">
      <c r="E627" s="6"/>
      <c r="F627" s="6"/>
      <c r="G627" s="6"/>
    </row>
    <row r="628" spans="5:7" x14ac:dyDescent="0.25">
      <c r="E628" s="6"/>
      <c r="F628" s="6"/>
      <c r="G628" s="6"/>
    </row>
    <row r="629" spans="5:7" x14ac:dyDescent="0.25">
      <c r="E629" s="6"/>
      <c r="F629" s="6"/>
      <c r="G629" s="6"/>
    </row>
    <row r="630" spans="5:7" x14ac:dyDescent="0.25">
      <c r="E630" s="6"/>
      <c r="F630" s="6"/>
      <c r="G630" s="6"/>
    </row>
    <row r="631" spans="5:7" x14ac:dyDescent="0.25">
      <c r="E631" s="6"/>
      <c r="F631" s="6"/>
      <c r="G631" s="6"/>
    </row>
    <row r="632" spans="5:7" x14ac:dyDescent="0.25">
      <c r="E632" s="6"/>
      <c r="F632" s="6"/>
      <c r="G632" s="6"/>
    </row>
    <row r="633" spans="5:7" x14ac:dyDescent="0.25">
      <c r="E633" s="6"/>
      <c r="F633" s="6"/>
      <c r="G633" s="6"/>
    </row>
    <row r="634" spans="5:7" x14ac:dyDescent="0.25">
      <c r="E634" s="6"/>
      <c r="F634" s="6"/>
      <c r="G634" s="6"/>
    </row>
    <row r="635" spans="5:7" x14ac:dyDescent="0.25">
      <c r="E635" s="6"/>
      <c r="F635" s="6"/>
      <c r="G635" s="6"/>
    </row>
    <row r="636" spans="5:7" x14ac:dyDescent="0.25">
      <c r="E636" s="6"/>
      <c r="F636" s="6"/>
      <c r="G636" s="6"/>
    </row>
    <row r="637" spans="5:7" x14ac:dyDescent="0.25">
      <c r="E637" s="6"/>
      <c r="F637" s="6"/>
      <c r="G637" s="6"/>
    </row>
    <row r="638" spans="5:7" x14ac:dyDescent="0.25">
      <c r="E638" s="6"/>
      <c r="F638" s="6"/>
      <c r="G638" s="6"/>
    </row>
    <row r="639" spans="5:7" x14ac:dyDescent="0.25">
      <c r="E639" s="6"/>
      <c r="F639" s="6"/>
      <c r="G639" s="6"/>
    </row>
    <row r="640" spans="5:7" x14ac:dyDescent="0.25">
      <c r="E640" s="6"/>
      <c r="F640" s="6"/>
      <c r="G640" s="6"/>
    </row>
    <row r="641" spans="5:7" x14ac:dyDescent="0.25">
      <c r="E641" s="6"/>
      <c r="F641" s="6"/>
      <c r="G641" s="6"/>
    </row>
    <row r="642" spans="5:7" x14ac:dyDescent="0.25">
      <c r="E642" s="6"/>
      <c r="F642" s="6"/>
      <c r="G642" s="6"/>
    </row>
    <row r="643" spans="5:7" x14ac:dyDescent="0.25">
      <c r="E643" s="6"/>
      <c r="F643" s="6"/>
      <c r="G643" s="6"/>
    </row>
    <row r="644" spans="5:7" x14ac:dyDescent="0.25">
      <c r="E644" s="6"/>
      <c r="F644" s="6"/>
      <c r="G644" s="6"/>
    </row>
    <row r="645" spans="5:7" x14ac:dyDescent="0.25">
      <c r="E645" s="6"/>
      <c r="F645" s="6"/>
      <c r="G645" s="6"/>
    </row>
    <row r="646" spans="5:7" x14ac:dyDescent="0.25">
      <c r="E646" s="6"/>
      <c r="F646" s="6"/>
      <c r="G646" s="6"/>
    </row>
    <row r="647" spans="5:7" x14ac:dyDescent="0.25">
      <c r="E647" s="6"/>
      <c r="F647" s="6"/>
      <c r="G647" s="6"/>
    </row>
    <row r="648" spans="5:7" x14ac:dyDescent="0.25">
      <c r="E648" s="6"/>
      <c r="F648" s="6"/>
      <c r="G648" s="6"/>
    </row>
    <row r="649" spans="5:7" x14ac:dyDescent="0.25">
      <c r="E649" s="6"/>
      <c r="F649" s="6"/>
      <c r="G649" s="6"/>
    </row>
    <row r="650" spans="5:7" x14ac:dyDescent="0.25">
      <c r="E650" s="6"/>
      <c r="F650" s="6"/>
      <c r="G650" s="6"/>
    </row>
    <row r="651" spans="5:7" x14ac:dyDescent="0.25">
      <c r="E651" s="6"/>
      <c r="F651" s="6"/>
      <c r="G651" s="6"/>
    </row>
    <row r="652" spans="5:7" x14ac:dyDescent="0.25">
      <c r="E652" s="6"/>
      <c r="F652" s="6"/>
      <c r="G652" s="6"/>
    </row>
    <row r="653" spans="5:7" x14ac:dyDescent="0.25">
      <c r="E653" s="6"/>
      <c r="F653" s="6"/>
      <c r="G653" s="6"/>
    </row>
    <row r="654" spans="5:7" x14ac:dyDescent="0.25">
      <c r="E654" s="6"/>
      <c r="F654" s="6"/>
      <c r="G654" s="6"/>
    </row>
    <row r="655" spans="5:7" x14ac:dyDescent="0.25">
      <c r="E655" s="6"/>
      <c r="F655" s="6"/>
      <c r="G655" s="6"/>
    </row>
    <row r="656" spans="5:7" x14ac:dyDescent="0.25">
      <c r="E656" s="6"/>
      <c r="F656" s="6"/>
      <c r="G656" s="6"/>
    </row>
    <row r="657" spans="5:7" x14ac:dyDescent="0.25">
      <c r="E657" s="6"/>
      <c r="F657" s="6"/>
      <c r="G657" s="6"/>
    </row>
    <row r="658" spans="5:7" x14ac:dyDescent="0.25">
      <c r="E658" s="6"/>
      <c r="F658" s="6"/>
      <c r="G658" s="6"/>
    </row>
    <row r="659" spans="5:7" x14ac:dyDescent="0.25">
      <c r="E659" s="6"/>
      <c r="F659" s="6"/>
      <c r="G659" s="6"/>
    </row>
    <row r="660" spans="5:7" x14ac:dyDescent="0.25">
      <c r="E660" s="6"/>
      <c r="F660" s="6"/>
      <c r="G660" s="6"/>
    </row>
    <row r="661" spans="5:7" x14ac:dyDescent="0.25">
      <c r="E661" s="6"/>
      <c r="F661" s="6"/>
      <c r="G661" s="6"/>
    </row>
    <row r="662" spans="5:7" x14ac:dyDescent="0.25">
      <c r="E662" s="6"/>
      <c r="F662" s="6"/>
      <c r="G662" s="6"/>
    </row>
    <row r="663" spans="5:7" x14ac:dyDescent="0.25">
      <c r="E663" s="6"/>
      <c r="F663" s="6"/>
      <c r="G663" s="6"/>
    </row>
    <row r="664" spans="5:7" x14ac:dyDescent="0.25">
      <c r="E664" s="6"/>
      <c r="F664" s="6"/>
      <c r="G664" s="6"/>
    </row>
    <row r="665" spans="5:7" x14ac:dyDescent="0.25">
      <c r="E665" s="6"/>
      <c r="F665" s="6"/>
      <c r="G665" s="6"/>
    </row>
    <row r="666" spans="5:7" x14ac:dyDescent="0.25">
      <c r="E666" s="6"/>
      <c r="F666" s="6"/>
      <c r="G666" s="6"/>
    </row>
    <row r="667" spans="5:7" x14ac:dyDescent="0.25">
      <c r="E667" s="6"/>
      <c r="F667" s="6"/>
      <c r="G667" s="6"/>
    </row>
    <row r="668" spans="5:7" x14ac:dyDescent="0.25">
      <c r="E668" s="6"/>
      <c r="F668" s="6"/>
      <c r="G668" s="6"/>
    </row>
    <row r="669" spans="5:7" x14ac:dyDescent="0.25">
      <c r="E669" s="6"/>
      <c r="F669" s="6"/>
      <c r="G669" s="6"/>
    </row>
    <row r="670" spans="5:7" x14ac:dyDescent="0.25">
      <c r="E670" s="6"/>
      <c r="F670" s="6"/>
      <c r="G670" s="6"/>
    </row>
    <row r="671" spans="5:7" x14ac:dyDescent="0.25">
      <c r="E671" s="6"/>
      <c r="F671" s="6"/>
      <c r="G671" s="6"/>
    </row>
    <row r="672" spans="5:7" x14ac:dyDescent="0.25">
      <c r="E672" s="6"/>
      <c r="F672" s="6"/>
      <c r="G672" s="6"/>
    </row>
    <row r="673" spans="5:7" x14ac:dyDescent="0.25">
      <c r="E673" s="6"/>
      <c r="F673" s="6"/>
      <c r="G673" s="6"/>
    </row>
    <row r="674" spans="5:7" x14ac:dyDescent="0.25">
      <c r="E674" s="6"/>
      <c r="F674" s="6"/>
      <c r="G674" s="6"/>
    </row>
    <row r="675" spans="5:7" x14ac:dyDescent="0.25">
      <c r="E675" s="6"/>
      <c r="F675" s="6"/>
      <c r="G675" s="6"/>
    </row>
    <row r="676" spans="5:7" x14ac:dyDescent="0.25">
      <c r="E676" s="6"/>
      <c r="F676" s="6"/>
      <c r="G676" s="6"/>
    </row>
    <row r="677" spans="5:7" x14ac:dyDescent="0.25">
      <c r="E677" s="6"/>
      <c r="F677" s="6"/>
      <c r="G677" s="6"/>
    </row>
    <row r="678" spans="5:7" x14ac:dyDescent="0.25">
      <c r="E678" s="6"/>
      <c r="F678" s="6"/>
      <c r="G678" s="6"/>
    </row>
    <row r="679" spans="5:7" x14ac:dyDescent="0.25">
      <c r="E679" s="6"/>
      <c r="F679" s="6"/>
      <c r="G679" s="6"/>
    </row>
    <row r="680" spans="5:7" x14ac:dyDescent="0.25">
      <c r="E680" s="6"/>
      <c r="F680" s="6"/>
      <c r="G680" s="6"/>
    </row>
    <row r="681" spans="5:7" x14ac:dyDescent="0.25">
      <c r="E681" s="6"/>
      <c r="F681" s="6"/>
      <c r="G681" s="6"/>
    </row>
    <row r="682" spans="5:7" x14ac:dyDescent="0.25">
      <c r="E682" s="6"/>
      <c r="F682" s="6"/>
      <c r="G682" s="6"/>
    </row>
    <row r="683" spans="5:7" x14ac:dyDescent="0.25">
      <c r="E683" s="6"/>
      <c r="F683" s="6"/>
      <c r="G683" s="6"/>
    </row>
    <row r="684" spans="5:7" x14ac:dyDescent="0.25">
      <c r="E684" s="6"/>
      <c r="F684" s="6"/>
      <c r="G684" s="6"/>
    </row>
    <row r="685" spans="5:7" x14ac:dyDescent="0.25">
      <c r="E685" s="6"/>
      <c r="F685" s="6"/>
      <c r="G685" s="6"/>
    </row>
    <row r="686" spans="5:7" x14ac:dyDescent="0.25">
      <c r="E686" s="6"/>
      <c r="F686" s="6"/>
      <c r="G686" s="6"/>
    </row>
    <row r="687" spans="5:7" x14ac:dyDescent="0.25">
      <c r="E687" s="6"/>
      <c r="F687" s="6"/>
      <c r="G687" s="6"/>
    </row>
    <row r="688" spans="5:7" x14ac:dyDescent="0.25">
      <c r="E688" s="6"/>
      <c r="F688" s="6"/>
      <c r="G688" s="6"/>
    </row>
    <row r="689" spans="5:7" x14ac:dyDescent="0.25">
      <c r="E689" s="6"/>
      <c r="F689" s="6"/>
      <c r="G689" s="6"/>
    </row>
    <row r="690" spans="5:7" x14ac:dyDescent="0.25">
      <c r="E690" s="6"/>
      <c r="F690" s="6"/>
      <c r="G690" s="6"/>
    </row>
    <row r="691" spans="5:7" x14ac:dyDescent="0.25">
      <c r="E691" s="6"/>
      <c r="F691" s="6"/>
      <c r="G691" s="6"/>
    </row>
    <row r="692" spans="5:7" x14ac:dyDescent="0.25">
      <c r="E692" s="6"/>
      <c r="F692" s="6"/>
      <c r="G692" s="6"/>
    </row>
    <row r="693" spans="5:7" x14ac:dyDescent="0.25">
      <c r="E693" s="6"/>
      <c r="F693" s="6"/>
      <c r="G693" s="6"/>
    </row>
    <row r="694" spans="5:7" x14ac:dyDescent="0.25">
      <c r="E694" s="6"/>
      <c r="F694" s="6"/>
      <c r="G694" s="6"/>
    </row>
    <row r="695" spans="5:7" x14ac:dyDescent="0.25">
      <c r="E695" s="6"/>
      <c r="F695" s="6"/>
      <c r="G695" s="6"/>
    </row>
    <row r="696" spans="5:7" x14ac:dyDescent="0.25">
      <c r="E696" s="6"/>
      <c r="F696" s="6"/>
      <c r="G696" s="6"/>
    </row>
    <row r="697" spans="5:7" x14ac:dyDescent="0.25">
      <c r="E697" s="6"/>
      <c r="F697" s="6"/>
      <c r="G697" s="6"/>
    </row>
    <row r="698" spans="5:7" x14ac:dyDescent="0.25">
      <c r="E698" s="6"/>
      <c r="F698" s="6"/>
      <c r="G698" s="6"/>
    </row>
    <row r="699" spans="5:7" x14ac:dyDescent="0.25">
      <c r="E699" s="6"/>
      <c r="F699" s="6"/>
      <c r="G699" s="6"/>
    </row>
    <row r="700" spans="5:7" x14ac:dyDescent="0.25">
      <c r="E700" s="6"/>
      <c r="F700" s="6"/>
      <c r="G700" s="6"/>
    </row>
    <row r="701" spans="5:7" x14ac:dyDescent="0.25">
      <c r="E701" s="6"/>
      <c r="F701" s="6"/>
      <c r="G701" s="6"/>
    </row>
    <row r="702" spans="5:7" x14ac:dyDescent="0.25">
      <c r="E702" s="6"/>
      <c r="F702" s="6"/>
      <c r="G702" s="6"/>
    </row>
    <row r="703" spans="5:7" x14ac:dyDescent="0.25">
      <c r="E703" s="6"/>
      <c r="F703" s="6"/>
      <c r="G703" s="6"/>
    </row>
    <row r="704" spans="5:7" x14ac:dyDescent="0.25">
      <c r="E704" s="6"/>
      <c r="F704" s="6"/>
      <c r="G704" s="6"/>
    </row>
    <row r="705" spans="5:7" x14ac:dyDescent="0.25">
      <c r="E705" s="6"/>
      <c r="F705" s="6"/>
      <c r="G705" s="6"/>
    </row>
    <row r="706" spans="5:7" x14ac:dyDescent="0.25">
      <c r="E706" s="6"/>
      <c r="F706" s="6"/>
      <c r="G706" s="6"/>
    </row>
    <row r="707" spans="5:7" x14ac:dyDescent="0.25">
      <c r="E707" s="6"/>
      <c r="F707" s="6"/>
      <c r="G707" s="6"/>
    </row>
    <row r="708" spans="5:7" x14ac:dyDescent="0.25">
      <c r="E708" s="6"/>
      <c r="F708" s="6"/>
      <c r="G708" s="6"/>
    </row>
    <row r="709" spans="5:7" x14ac:dyDescent="0.25">
      <c r="E709" s="6"/>
      <c r="F709" s="6"/>
      <c r="G709" s="6"/>
    </row>
    <row r="710" spans="5:7" x14ac:dyDescent="0.25">
      <c r="E710" s="6"/>
      <c r="F710" s="6"/>
      <c r="G710" s="6"/>
    </row>
    <row r="711" spans="5:7" x14ac:dyDescent="0.25">
      <c r="E711" s="6"/>
      <c r="F711" s="6"/>
      <c r="G711" s="6"/>
    </row>
    <row r="1048576" spans="1:1" x14ac:dyDescent="0.25">
      <c r="A1048576" s="11">
        <v>41222</v>
      </c>
    </row>
  </sheetData>
  <mergeCells count="1">
    <mergeCell ref="A1:G1"/>
  </mergeCells>
  <pageMargins left="0.7" right="0.7" top="0.75" bottom="0.75" header="0.3" footer="0.3"/>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0"/>
  <dimension ref="A1:P209"/>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6.42578125" customWidth="1"/>
    <col min="5" max="5" width="22.7109375" customWidth="1"/>
    <col min="6" max="6" width="22.28515625" customWidth="1"/>
    <col min="7" max="7" width="26.85546875" bestFit="1" customWidth="1"/>
    <col min="8" max="8" width="6.42578125" bestFit="1" customWidth="1"/>
    <col min="9" max="9" width="20" bestFit="1" customWidth="1"/>
    <col min="10" max="10" width="6.42578125" bestFit="1" customWidth="1"/>
    <col min="11" max="11" width="20" bestFit="1" customWidth="1"/>
    <col min="12" max="12" width="6.42578125" bestFit="1" customWidth="1"/>
    <col min="13" max="13" width="19.42578125" bestFit="1" customWidth="1"/>
    <col min="14" max="14" width="6.42578125" bestFit="1" customWidth="1"/>
    <col min="15" max="15" width="21.140625" bestFit="1" customWidth="1"/>
  </cols>
  <sheetData>
    <row r="1" spans="1:16" ht="26.25" customHeight="1" thickBot="1" x14ac:dyDescent="0.35">
      <c r="A1" s="56" t="s">
        <v>118</v>
      </c>
      <c r="B1" s="56"/>
      <c r="C1" s="56"/>
      <c r="D1" s="56"/>
      <c r="E1" s="56"/>
      <c r="F1" s="56"/>
      <c r="G1" s="56"/>
    </row>
    <row r="2" spans="1:16"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6" ht="105" x14ac:dyDescent="0.25">
      <c r="A3" s="9">
        <v>41630</v>
      </c>
      <c r="B3" s="8" t="s">
        <v>392</v>
      </c>
      <c r="C3" s="8" t="s">
        <v>455</v>
      </c>
      <c r="D3" s="8" t="s">
        <v>172</v>
      </c>
      <c r="E3" s="6" t="s">
        <v>634</v>
      </c>
      <c r="F3" s="6" t="s">
        <v>1905</v>
      </c>
      <c r="G3" s="6" t="s">
        <v>1913</v>
      </c>
      <c r="H3" s="6"/>
      <c r="I3" s="6"/>
      <c r="J3" s="6"/>
      <c r="K3" s="6"/>
      <c r="L3" s="6"/>
      <c r="M3" s="6"/>
      <c r="N3" s="6"/>
      <c r="O3" s="6"/>
      <c r="P3" s="6"/>
    </row>
    <row r="4" spans="1:16" ht="225" x14ac:dyDescent="0.25">
      <c r="A4" s="9">
        <v>41630</v>
      </c>
      <c r="B4" s="8" t="s">
        <v>392</v>
      </c>
      <c r="C4" s="8" t="s">
        <v>455</v>
      </c>
      <c r="D4" s="8" t="s">
        <v>172</v>
      </c>
      <c r="E4" s="6"/>
      <c r="F4" s="6" t="s">
        <v>1906</v>
      </c>
      <c r="G4" s="6" t="s">
        <v>1914</v>
      </c>
      <c r="H4" s="6"/>
      <c r="I4" s="6"/>
      <c r="J4" s="6"/>
      <c r="K4" s="6"/>
      <c r="L4" s="6"/>
      <c r="M4" s="6"/>
      <c r="N4" s="6"/>
      <c r="O4" s="6"/>
      <c r="P4" s="6"/>
    </row>
    <row r="5" spans="1:16" ht="105" x14ac:dyDescent="0.25">
      <c r="A5" s="9">
        <v>41630</v>
      </c>
      <c r="B5" s="8" t="s">
        <v>392</v>
      </c>
      <c r="C5" s="8" t="s">
        <v>319</v>
      </c>
      <c r="D5" s="8" t="s">
        <v>172</v>
      </c>
      <c r="E5" s="6" t="s">
        <v>1907</v>
      </c>
      <c r="F5" s="6" t="s">
        <v>1908</v>
      </c>
      <c r="G5" s="6" t="s">
        <v>1915</v>
      </c>
      <c r="H5" s="6"/>
      <c r="I5" s="6"/>
      <c r="J5" s="6"/>
      <c r="K5" s="6"/>
      <c r="L5" s="6"/>
      <c r="M5" s="6"/>
      <c r="N5" s="6"/>
      <c r="O5" s="6"/>
      <c r="P5" s="6"/>
    </row>
    <row r="6" spans="1:16" ht="150" x14ac:dyDescent="0.25">
      <c r="A6" s="9">
        <v>41630</v>
      </c>
      <c r="B6" s="8" t="s">
        <v>392</v>
      </c>
      <c r="C6" s="8" t="s">
        <v>760</v>
      </c>
      <c r="D6" s="8" t="s">
        <v>172</v>
      </c>
      <c r="E6" s="6" t="s">
        <v>1910</v>
      </c>
      <c r="F6" s="6" t="s">
        <v>1909</v>
      </c>
      <c r="G6" s="6" t="s">
        <v>1916</v>
      </c>
      <c r="H6" s="6"/>
      <c r="I6" s="6"/>
      <c r="J6" s="6"/>
      <c r="K6" s="6"/>
      <c r="L6" s="6"/>
      <c r="N6" s="6"/>
      <c r="O6" s="6"/>
      <c r="P6" s="6"/>
    </row>
    <row r="7" spans="1:16" ht="150" x14ac:dyDescent="0.25">
      <c r="A7" s="9">
        <v>41630</v>
      </c>
      <c r="B7" s="8" t="s">
        <v>392</v>
      </c>
      <c r="C7" s="8" t="s">
        <v>760</v>
      </c>
      <c r="D7" s="8" t="s">
        <v>568</v>
      </c>
      <c r="E7" s="6" t="s">
        <v>1912</v>
      </c>
      <c r="F7" s="6" t="s">
        <v>1911</v>
      </c>
      <c r="G7" s="6"/>
      <c r="H7" s="6"/>
      <c r="I7" s="6"/>
      <c r="J7" s="6"/>
      <c r="K7" s="6"/>
      <c r="L7" s="6"/>
      <c r="M7" s="6"/>
      <c r="N7" s="6"/>
      <c r="O7" s="6"/>
      <c r="P7" s="6"/>
    </row>
    <row r="8" spans="1:16" ht="105" x14ac:dyDescent="0.25">
      <c r="A8" s="9">
        <v>41481</v>
      </c>
      <c r="B8" s="8" t="s">
        <v>345</v>
      </c>
      <c r="C8" s="8" t="s">
        <v>322</v>
      </c>
      <c r="D8" s="8" t="s">
        <v>568</v>
      </c>
      <c r="E8" s="6"/>
      <c r="F8" s="6" t="s">
        <v>1280</v>
      </c>
      <c r="G8" s="6"/>
      <c r="H8" s="6"/>
      <c r="I8" s="6"/>
      <c r="J8" s="6"/>
      <c r="K8" s="6"/>
      <c r="L8" s="6"/>
      <c r="M8" s="6" t="s">
        <v>1922</v>
      </c>
      <c r="N8" s="6"/>
      <c r="O8" s="6"/>
      <c r="P8" s="6"/>
    </row>
    <row r="9" spans="1:16" ht="210" x14ac:dyDescent="0.25">
      <c r="A9" s="9">
        <v>41481</v>
      </c>
      <c r="B9" s="8" t="s">
        <v>345</v>
      </c>
      <c r="C9" s="8" t="s">
        <v>468</v>
      </c>
      <c r="D9" s="8" t="s">
        <v>172</v>
      </c>
      <c r="E9" s="6" t="s">
        <v>1918</v>
      </c>
      <c r="F9" s="6" t="s">
        <v>1917</v>
      </c>
      <c r="G9" s="6" t="s">
        <v>1923</v>
      </c>
      <c r="H9" s="6"/>
      <c r="I9" s="6"/>
      <c r="J9" s="6"/>
      <c r="K9" s="6"/>
      <c r="L9" s="6"/>
      <c r="M9" s="6"/>
      <c r="N9" s="6"/>
      <c r="O9" s="6"/>
      <c r="P9" s="6"/>
    </row>
    <row r="10" spans="1:16" ht="210" x14ac:dyDescent="0.25">
      <c r="A10" s="9">
        <v>41481</v>
      </c>
      <c r="B10" s="8" t="s">
        <v>345</v>
      </c>
      <c r="C10" s="8" t="s">
        <v>468</v>
      </c>
      <c r="D10" s="8" t="s">
        <v>172</v>
      </c>
      <c r="E10" s="6" t="s">
        <v>1920</v>
      </c>
      <c r="F10" s="6" t="s">
        <v>1919</v>
      </c>
      <c r="G10" s="6" t="s">
        <v>1924</v>
      </c>
      <c r="H10" s="6"/>
      <c r="I10" s="6"/>
      <c r="J10" s="6"/>
      <c r="K10" s="6"/>
      <c r="L10" s="6"/>
      <c r="M10" s="6"/>
      <c r="N10" s="6"/>
      <c r="O10" s="6"/>
      <c r="P10" s="6"/>
    </row>
    <row r="11" spans="1:16" ht="195" x14ac:dyDescent="0.25">
      <c r="A11" s="9">
        <v>41481</v>
      </c>
      <c r="B11" s="8" t="s">
        <v>345</v>
      </c>
      <c r="C11" s="8" t="s">
        <v>470</v>
      </c>
      <c r="D11" s="8" t="s">
        <v>172</v>
      </c>
      <c r="E11" s="13" t="s">
        <v>970</v>
      </c>
      <c r="F11" s="6" t="s">
        <v>1921</v>
      </c>
      <c r="G11" s="6" t="s">
        <v>1925</v>
      </c>
      <c r="H11" s="6"/>
      <c r="I11" s="6"/>
      <c r="J11" s="6"/>
      <c r="K11" s="6"/>
      <c r="L11" s="6"/>
      <c r="M11" s="6"/>
      <c r="N11" s="6"/>
      <c r="O11" s="6"/>
      <c r="P11" s="6"/>
    </row>
    <row r="12" spans="1:16" x14ac:dyDescent="0.25">
      <c r="A12" s="9"/>
      <c r="B12" s="8"/>
      <c r="C12" s="8"/>
      <c r="D12" s="8"/>
      <c r="E12" s="6"/>
      <c r="F12" s="6"/>
      <c r="G12" s="6"/>
      <c r="H12" s="6"/>
      <c r="I12" s="6"/>
      <c r="J12" s="6"/>
      <c r="K12" s="6"/>
      <c r="L12" s="6"/>
      <c r="M12" s="6"/>
      <c r="N12" s="6"/>
      <c r="O12" s="6"/>
      <c r="P12" s="6"/>
    </row>
    <row r="13" spans="1:16" x14ac:dyDescent="0.25">
      <c r="A13" s="9"/>
      <c r="B13" s="8"/>
      <c r="C13" s="8"/>
      <c r="D13" s="8"/>
      <c r="E13" s="6"/>
      <c r="F13" s="6"/>
      <c r="G13" s="6"/>
      <c r="H13" s="6"/>
      <c r="I13" s="6"/>
      <c r="J13" s="6"/>
      <c r="K13" s="6"/>
      <c r="L13" s="6"/>
      <c r="M13" s="6"/>
      <c r="N13" s="6"/>
      <c r="O13" s="6"/>
      <c r="P13" s="6"/>
    </row>
    <row r="14" spans="1:16" x14ac:dyDescent="0.25">
      <c r="A14" s="9"/>
      <c r="B14" s="8"/>
      <c r="C14" s="8"/>
      <c r="D14" s="8"/>
      <c r="E14" s="6"/>
      <c r="F14" s="6"/>
      <c r="G14" s="6"/>
      <c r="H14" s="6"/>
      <c r="I14" s="6"/>
      <c r="J14" s="6"/>
      <c r="K14" s="6"/>
      <c r="L14" s="6"/>
      <c r="M14" s="6"/>
      <c r="N14" s="6"/>
      <c r="O14" s="6"/>
      <c r="P14" s="6"/>
    </row>
    <row r="15" spans="1:16" x14ac:dyDescent="0.25">
      <c r="A15" s="9"/>
      <c r="B15" s="8"/>
      <c r="C15" s="8"/>
      <c r="D15" s="8"/>
      <c r="E15" s="6"/>
      <c r="F15" s="6"/>
      <c r="G15" s="6"/>
      <c r="H15" s="6"/>
      <c r="I15" s="6"/>
      <c r="J15" s="6"/>
      <c r="K15" s="6"/>
      <c r="L15" s="6"/>
      <c r="M15" s="6"/>
      <c r="N15" s="6"/>
      <c r="O15" s="6"/>
      <c r="P15" s="6"/>
    </row>
    <row r="16" spans="1:16" x14ac:dyDescent="0.25">
      <c r="A16" s="9"/>
      <c r="B16" s="8"/>
      <c r="C16" s="8"/>
      <c r="D16" s="8"/>
      <c r="E16" s="6"/>
      <c r="F16" s="6"/>
      <c r="G16" s="6"/>
      <c r="H16" s="6"/>
      <c r="I16" s="6"/>
      <c r="J16" s="6"/>
      <c r="K16" s="6"/>
      <c r="L16" s="6"/>
      <c r="M16" s="6"/>
      <c r="N16" s="6"/>
      <c r="O16" s="6"/>
      <c r="P16" s="6"/>
    </row>
    <row r="17" spans="1:16" x14ac:dyDescent="0.25">
      <c r="A17" s="9"/>
      <c r="B17" s="8"/>
      <c r="C17" s="8"/>
      <c r="D17" s="8"/>
      <c r="E17" s="6"/>
      <c r="F17" s="6"/>
      <c r="G17" s="6"/>
      <c r="H17" s="6"/>
      <c r="I17" s="6"/>
      <c r="J17" s="6"/>
      <c r="K17" s="6"/>
      <c r="L17" s="6"/>
      <c r="M17" s="6"/>
      <c r="N17" s="6"/>
      <c r="O17" s="6"/>
      <c r="P17" s="6"/>
    </row>
    <row r="18" spans="1:16" x14ac:dyDescent="0.25">
      <c r="A18" s="9"/>
      <c r="B18" s="8"/>
      <c r="C18" s="8"/>
      <c r="D18" s="8"/>
      <c r="E18" s="6"/>
      <c r="F18" s="6"/>
      <c r="G18" s="6"/>
      <c r="H18" s="6"/>
      <c r="I18" s="6"/>
      <c r="J18" s="6"/>
      <c r="K18" s="6"/>
      <c r="L18" s="6"/>
      <c r="M18" s="6"/>
      <c r="N18" s="6"/>
      <c r="O18" s="6"/>
      <c r="P18" s="6"/>
    </row>
    <row r="19" spans="1:16" x14ac:dyDescent="0.25">
      <c r="A19" s="9"/>
      <c r="B19" s="8"/>
      <c r="C19" s="8"/>
      <c r="D19" s="8"/>
      <c r="E19" s="6"/>
      <c r="F19" s="6"/>
      <c r="G19" s="6"/>
      <c r="H19" s="6"/>
      <c r="I19" s="6"/>
      <c r="J19" s="6"/>
      <c r="K19" s="6"/>
      <c r="L19" s="6"/>
      <c r="M19" s="6"/>
      <c r="N19" s="6"/>
      <c r="O19" s="6"/>
      <c r="P19" s="6"/>
    </row>
    <row r="20" spans="1:16" x14ac:dyDescent="0.25">
      <c r="A20" s="9"/>
      <c r="B20" s="8"/>
      <c r="C20" s="8"/>
      <c r="D20" s="8"/>
      <c r="E20" s="6"/>
      <c r="F20" s="6"/>
      <c r="G20" s="6"/>
      <c r="H20" s="6"/>
      <c r="I20" s="6"/>
      <c r="J20" s="6"/>
      <c r="K20" s="6"/>
      <c r="L20" s="6"/>
      <c r="M20" s="6"/>
      <c r="N20" s="6"/>
      <c r="O20" s="6"/>
      <c r="P20" s="6"/>
    </row>
    <row r="21" spans="1:16" x14ac:dyDescent="0.25">
      <c r="A21" s="9"/>
      <c r="B21" s="8"/>
      <c r="C21" s="8"/>
      <c r="D21" s="8"/>
      <c r="E21" s="6"/>
      <c r="F21" s="6"/>
      <c r="G21" s="6"/>
      <c r="H21" s="6"/>
      <c r="I21" s="6"/>
      <c r="J21" s="6"/>
      <c r="K21" s="6"/>
      <c r="L21" s="6"/>
      <c r="M21" s="6"/>
      <c r="N21" s="6"/>
      <c r="O21" s="6"/>
      <c r="P21" s="6"/>
    </row>
    <row r="22" spans="1:16" x14ac:dyDescent="0.25">
      <c r="A22" s="9"/>
      <c r="B22" s="8"/>
      <c r="C22" s="8"/>
      <c r="D22" s="8"/>
      <c r="E22" s="6"/>
      <c r="F22" s="6"/>
      <c r="G22" s="6"/>
      <c r="H22" s="6"/>
      <c r="I22" s="6"/>
      <c r="J22" s="6"/>
      <c r="K22" s="6"/>
      <c r="L22" s="6"/>
      <c r="M22" s="6"/>
      <c r="N22" s="6"/>
      <c r="O22" s="6"/>
      <c r="P22" s="6"/>
    </row>
    <row r="23" spans="1:16" x14ac:dyDescent="0.25">
      <c r="A23" s="9"/>
      <c r="B23" s="8"/>
      <c r="C23" s="8"/>
      <c r="D23" s="8"/>
      <c r="E23" s="6"/>
      <c r="F23" s="6"/>
      <c r="G23" s="6"/>
      <c r="H23" s="6"/>
      <c r="I23" s="6"/>
      <c r="J23" s="6"/>
      <c r="K23" s="6"/>
      <c r="L23" s="6"/>
      <c r="M23" s="6"/>
      <c r="N23" s="6"/>
      <c r="O23" s="6"/>
      <c r="P23" s="6"/>
    </row>
    <row r="24" spans="1:16" x14ac:dyDescent="0.25">
      <c r="A24" s="9"/>
      <c r="B24" s="8"/>
      <c r="C24" s="8"/>
      <c r="D24" s="8"/>
      <c r="E24" s="6"/>
      <c r="F24" s="6"/>
      <c r="G24" s="6"/>
      <c r="H24" s="6"/>
      <c r="I24" s="6"/>
      <c r="J24" s="6"/>
      <c r="K24" s="6"/>
      <c r="L24" s="6"/>
      <c r="M24" s="6"/>
      <c r="N24" s="6"/>
      <c r="O24" s="6"/>
      <c r="P24" s="6"/>
    </row>
    <row r="25" spans="1:16" x14ac:dyDescent="0.25">
      <c r="A25" s="9"/>
      <c r="B25" s="8"/>
      <c r="C25" s="8"/>
      <c r="D25" s="8"/>
      <c r="E25" s="6"/>
      <c r="F25" s="6"/>
      <c r="G25" s="6"/>
      <c r="H25" s="6"/>
      <c r="I25" s="6"/>
      <c r="J25" s="6"/>
      <c r="K25" s="6"/>
      <c r="L25" s="6"/>
      <c r="M25" s="6"/>
      <c r="N25" s="6"/>
      <c r="O25" s="6"/>
      <c r="P25" s="6"/>
    </row>
    <row r="26" spans="1:16" x14ac:dyDescent="0.25">
      <c r="A26" s="9"/>
      <c r="B26" s="8"/>
      <c r="C26" s="8"/>
      <c r="D26" s="8"/>
      <c r="E26" s="6"/>
      <c r="F26" s="6"/>
      <c r="G26" s="6"/>
      <c r="H26" s="6"/>
      <c r="I26" s="6"/>
      <c r="J26" s="6"/>
      <c r="K26" s="6"/>
      <c r="L26" s="6"/>
      <c r="M26" s="6"/>
      <c r="N26" s="6"/>
      <c r="O26" s="6"/>
      <c r="P26" s="6"/>
    </row>
    <row r="27" spans="1:16" x14ac:dyDescent="0.25">
      <c r="A27" s="9"/>
      <c r="B27" s="8"/>
      <c r="C27" s="8"/>
      <c r="D27" s="8"/>
      <c r="E27" s="6"/>
      <c r="F27" s="6"/>
      <c r="G27" s="6"/>
      <c r="H27" s="6"/>
      <c r="I27" s="6"/>
      <c r="J27" s="6"/>
      <c r="K27" s="6"/>
      <c r="L27" s="6"/>
      <c r="M27" s="6"/>
      <c r="N27" s="6"/>
      <c r="O27" s="6"/>
      <c r="P27" s="6"/>
    </row>
    <row r="28" spans="1:16" x14ac:dyDescent="0.25">
      <c r="A28" s="9"/>
      <c r="B28" s="8"/>
      <c r="C28" s="8"/>
      <c r="D28" s="8"/>
      <c r="E28" s="6"/>
      <c r="F28" s="6"/>
      <c r="G28" s="6"/>
      <c r="H28" s="6"/>
      <c r="I28" s="6"/>
      <c r="J28" s="6"/>
      <c r="K28" s="6"/>
      <c r="L28" s="6"/>
      <c r="M28" s="6"/>
      <c r="N28" s="6"/>
      <c r="O28" s="6"/>
      <c r="P28" s="6"/>
    </row>
    <row r="29" spans="1:16" x14ac:dyDescent="0.25">
      <c r="A29" s="9"/>
      <c r="B29" s="8"/>
      <c r="C29" s="8"/>
      <c r="D29" s="8"/>
      <c r="E29" s="6"/>
      <c r="F29" s="6"/>
      <c r="G29" s="6"/>
      <c r="H29" s="6"/>
      <c r="I29" s="6"/>
      <c r="J29" s="6"/>
      <c r="K29" s="6"/>
      <c r="L29" s="6"/>
      <c r="M29" s="6"/>
      <c r="N29" s="6"/>
      <c r="O29" s="6"/>
      <c r="P29" s="6"/>
    </row>
    <row r="30" spans="1:16" x14ac:dyDescent="0.25">
      <c r="A30" s="9"/>
      <c r="B30" s="8"/>
      <c r="C30" s="8"/>
      <c r="D30" s="8"/>
      <c r="E30" s="6"/>
      <c r="F30" s="6"/>
      <c r="G30" s="6"/>
      <c r="H30" s="6"/>
      <c r="I30" s="6"/>
      <c r="J30" s="6"/>
      <c r="K30" s="6"/>
      <c r="L30" s="6"/>
      <c r="M30" s="6"/>
      <c r="N30" s="6"/>
      <c r="O30" s="6"/>
      <c r="P30" s="6"/>
    </row>
    <row r="31" spans="1:16" x14ac:dyDescent="0.25">
      <c r="A31" s="9"/>
      <c r="B31" s="8"/>
      <c r="C31" s="8"/>
      <c r="D31" s="8"/>
      <c r="E31" s="6"/>
      <c r="F31" s="6"/>
      <c r="G31" s="6"/>
      <c r="H31" s="6"/>
      <c r="I31" s="6"/>
      <c r="J31" s="6"/>
      <c r="K31" s="6"/>
      <c r="L31" s="6"/>
      <c r="M31" s="6"/>
      <c r="N31" s="6"/>
      <c r="O31" s="6"/>
      <c r="P31" s="6"/>
    </row>
    <row r="32" spans="1:16" x14ac:dyDescent="0.25">
      <c r="A32" s="9"/>
      <c r="B32" s="8"/>
      <c r="C32" s="8"/>
      <c r="D32" s="8"/>
      <c r="E32" s="6"/>
      <c r="F32" s="6"/>
      <c r="G32" s="6"/>
      <c r="H32" s="6"/>
      <c r="I32" s="6"/>
      <c r="J32" s="6"/>
      <c r="K32" s="6"/>
      <c r="L32" s="6"/>
      <c r="M32" s="6"/>
      <c r="N32" s="6"/>
      <c r="O32" s="6"/>
      <c r="P32" s="6"/>
    </row>
    <row r="33" spans="1:16" x14ac:dyDescent="0.25">
      <c r="A33" s="9"/>
      <c r="B33" s="8"/>
      <c r="C33" s="8"/>
      <c r="D33" s="8"/>
      <c r="E33" s="6"/>
      <c r="F33" s="6"/>
      <c r="G33" s="6"/>
      <c r="H33" s="6"/>
      <c r="I33" s="6"/>
      <c r="J33" s="6"/>
      <c r="K33" s="6"/>
      <c r="L33" s="6"/>
      <c r="M33" s="6"/>
      <c r="N33" s="6"/>
      <c r="O33" s="6"/>
      <c r="P33" s="6"/>
    </row>
    <row r="34" spans="1:16" x14ac:dyDescent="0.25">
      <c r="A34" s="9"/>
      <c r="B34" s="8"/>
      <c r="C34" s="8"/>
      <c r="D34" s="8"/>
      <c r="E34" s="6"/>
      <c r="F34" s="6"/>
      <c r="G34" s="6"/>
      <c r="H34" s="6"/>
      <c r="I34" s="6"/>
      <c r="J34" s="6"/>
      <c r="K34" s="6"/>
      <c r="L34" s="6"/>
      <c r="M34" s="6"/>
      <c r="N34" s="6"/>
      <c r="O34" s="6"/>
      <c r="P34" s="6"/>
    </row>
    <row r="35" spans="1:16" x14ac:dyDescent="0.25">
      <c r="A35" s="9"/>
      <c r="B35" s="8"/>
      <c r="C35" s="8"/>
      <c r="D35" s="8"/>
      <c r="E35" s="6"/>
      <c r="F35" s="6"/>
      <c r="G35" s="6"/>
      <c r="H35" s="6"/>
      <c r="I35" s="6"/>
      <c r="J35" s="6"/>
      <c r="K35" s="6"/>
      <c r="L35" s="6"/>
      <c r="M35" s="6"/>
      <c r="N35" s="6"/>
      <c r="O35" s="6"/>
      <c r="P35" s="6"/>
    </row>
    <row r="36" spans="1:16" x14ac:dyDescent="0.25">
      <c r="A36" s="9"/>
      <c r="B36" s="8"/>
      <c r="C36" s="8"/>
      <c r="D36" s="8"/>
      <c r="E36" s="6"/>
      <c r="F36" s="6"/>
      <c r="G36" s="6"/>
      <c r="H36" s="6"/>
      <c r="I36" s="6"/>
      <c r="J36" s="6"/>
      <c r="K36" s="6"/>
      <c r="L36" s="6"/>
      <c r="M36" s="6"/>
      <c r="N36" s="6"/>
      <c r="O36" s="6"/>
      <c r="P36" s="6"/>
    </row>
    <row r="37" spans="1:16" x14ac:dyDescent="0.25">
      <c r="A37" s="9"/>
      <c r="B37" s="8"/>
      <c r="C37" s="8"/>
      <c r="D37" s="8"/>
      <c r="E37" s="6"/>
      <c r="F37" s="6"/>
      <c r="G37" s="6"/>
      <c r="H37" s="6"/>
      <c r="I37" s="6"/>
      <c r="J37" s="6"/>
      <c r="K37" s="6"/>
      <c r="L37" s="6"/>
      <c r="M37" s="6"/>
      <c r="N37" s="6"/>
      <c r="O37" s="6"/>
      <c r="P37" s="6"/>
    </row>
    <row r="38" spans="1:16" x14ac:dyDescent="0.25">
      <c r="A38" s="9"/>
      <c r="B38" s="8"/>
      <c r="C38" s="8"/>
      <c r="D38" s="8"/>
      <c r="E38" s="6"/>
      <c r="F38" s="6"/>
      <c r="G38" s="6"/>
      <c r="H38" s="6"/>
      <c r="I38" s="6"/>
      <c r="J38" s="6"/>
      <c r="K38" s="6"/>
      <c r="L38" s="6"/>
      <c r="M38" s="6"/>
      <c r="N38" s="6"/>
      <c r="O38" s="6"/>
      <c r="P38" s="6"/>
    </row>
    <row r="39" spans="1:16" x14ac:dyDescent="0.25">
      <c r="A39" s="9"/>
      <c r="B39" s="8"/>
      <c r="C39" s="8"/>
      <c r="D39" s="8"/>
      <c r="E39" s="6"/>
      <c r="F39" s="6"/>
      <c r="G39" s="6"/>
      <c r="H39" s="6"/>
      <c r="I39" s="6"/>
      <c r="J39" s="6"/>
      <c r="K39" s="6"/>
      <c r="L39" s="6"/>
      <c r="M39" s="6"/>
      <c r="N39" s="6"/>
      <c r="O39" s="6"/>
      <c r="P39" s="6"/>
    </row>
    <row r="40" spans="1:16" x14ac:dyDescent="0.25">
      <c r="A40" s="9"/>
      <c r="B40" s="8"/>
      <c r="C40" s="8"/>
      <c r="D40" s="8"/>
      <c r="E40" s="6"/>
      <c r="F40" s="6"/>
      <c r="G40" s="6"/>
      <c r="H40" s="6"/>
      <c r="I40" s="6"/>
      <c r="J40" s="6"/>
      <c r="K40" s="6"/>
      <c r="L40" s="6"/>
      <c r="M40" s="6"/>
      <c r="N40" s="6"/>
      <c r="O40" s="6"/>
      <c r="P40" s="6"/>
    </row>
    <row r="41" spans="1:16" x14ac:dyDescent="0.25">
      <c r="A41" s="9"/>
      <c r="B41" s="8"/>
      <c r="C41" s="8"/>
      <c r="D41" s="8"/>
      <c r="E41" s="6"/>
      <c r="F41" s="6"/>
      <c r="G41" s="6"/>
      <c r="H41" s="6"/>
      <c r="I41" s="6"/>
      <c r="J41" s="6"/>
      <c r="K41" s="6"/>
      <c r="L41" s="6"/>
      <c r="M41" s="6"/>
      <c r="N41" s="6"/>
      <c r="O41" s="6"/>
      <c r="P41" s="6"/>
    </row>
    <row r="42" spans="1:16" x14ac:dyDescent="0.25">
      <c r="A42" s="9"/>
      <c r="B42" s="8"/>
      <c r="C42" s="8"/>
      <c r="D42" s="8"/>
      <c r="E42" s="6"/>
      <c r="F42" s="6"/>
      <c r="G42" s="6"/>
      <c r="H42" s="6"/>
      <c r="I42" s="6"/>
      <c r="J42" s="6"/>
      <c r="K42" s="6"/>
      <c r="L42" s="6"/>
      <c r="M42" s="6"/>
      <c r="N42" s="6"/>
      <c r="O42" s="6"/>
      <c r="P42" s="6"/>
    </row>
    <row r="43" spans="1:16" x14ac:dyDescent="0.25">
      <c r="A43" s="9"/>
      <c r="B43" s="8"/>
      <c r="C43" s="8"/>
      <c r="D43" s="8"/>
      <c r="E43" s="6"/>
      <c r="F43" s="6"/>
      <c r="G43" s="6"/>
      <c r="H43" s="6"/>
      <c r="I43" s="6"/>
      <c r="J43" s="6"/>
      <c r="K43" s="6"/>
      <c r="L43" s="6"/>
      <c r="M43" s="6"/>
      <c r="N43" s="6"/>
      <c r="O43" s="6"/>
      <c r="P43" s="6"/>
    </row>
    <row r="44" spans="1:16" x14ac:dyDescent="0.25">
      <c r="A44" s="9"/>
      <c r="B44" s="8"/>
      <c r="C44" s="8"/>
      <c r="D44" s="8"/>
      <c r="E44" s="6"/>
      <c r="F44" s="6"/>
      <c r="G44" s="6"/>
      <c r="H44" s="6"/>
      <c r="I44" s="6"/>
      <c r="J44" s="6"/>
      <c r="K44" s="6"/>
      <c r="L44" s="6"/>
      <c r="M44" s="6"/>
      <c r="N44" s="6"/>
      <c r="O44" s="6"/>
      <c r="P44" s="6"/>
    </row>
    <row r="45" spans="1:16" x14ac:dyDescent="0.25">
      <c r="A45" s="9"/>
      <c r="B45" s="8"/>
      <c r="C45" s="8"/>
      <c r="D45" s="8"/>
      <c r="E45" s="6"/>
      <c r="F45" s="6"/>
      <c r="G45" s="6"/>
      <c r="H45" s="6"/>
      <c r="I45" s="6"/>
      <c r="J45" s="6"/>
      <c r="K45" s="6"/>
      <c r="L45" s="6"/>
      <c r="M45" s="6"/>
      <c r="N45" s="6"/>
      <c r="O45" s="6"/>
      <c r="P45" s="6"/>
    </row>
    <row r="46" spans="1:16" x14ac:dyDescent="0.25">
      <c r="A46" s="9"/>
      <c r="B46" s="8"/>
      <c r="C46" s="8"/>
      <c r="D46" s="8"/>
      <c r="E46" s="6"/>
      <c r="F46" s="6"/>
      <c r="G46" s="6"/>
      <c r="H46" s="6"/>
      <c r="I46" s="6"/>
      <c r="J46" s="6"/>
      <c r="K46" s="6"/>
      <c r="L46" s="6"/>
      <c r="M46" s="6"/>
      <c r="N46" s="6"/>
      <c r="O46" s="6"/>
      <c r="P46" s="6"/>
    </row>
    <row r="47" spans="1:16" x14ac:dyDescent="0.25">
      <c r="A47" s="9"/>
      <c r="B47" s="8"/>
      <c r="C47" s="8"/>
      <c r="D47" s="8"/>
      <c r="E47" s="6"/>
      <c r="F47" s="6"/>
      <c r="G47" s="6"/>
      <c r="H47" s="6"/>
      <c r="I47" s="6"/>
      <c r="J47" s="6"/>
      <c r="K47" s="6"/>
      <c r="L47" s="6"/>
      <c r="M47" s="6"/>
      <c r="N47" s="6"/>
      <c r="O47" s="6"/>
      <c r="P47" s="6"/>
    </row>
    <row r="48" spans="1:16" x14ac:dyDescent="0.25">
      <c r="A48" s="9"/>
      <c r="B48" s="8"/>
      <c r="C48" s="8"/>
      <c r="D48" s="8"/>
      <c r="E48" s="6"/>
      <c r="F48" s="6"/>
      <c r="G48" s="6"/>
      <c r="H48" s="6"/>
      <c r="I48" s="6"/>
      <c r="J48" s="6"/>
      <c r="K48" s="6"/>
      <c r="L48" s="6"/>
      <c r="M48" s="6"/>
      <c r="N48" s="6"/>
      <c r="O48" s="6"/>
      <c r="P48" s="6"/>
    </row>
    <row r="49" spans="1:16" x14ac:dyDescent="0.25">
      <c r="A49" s="9"/>
      <c r="B49" s="8"/>
      <c r="C49" s="8"/>
      <c r="D49" s="8"/>
      <c r="E49" s="6"/>
      <c r="F49" s="6"/>
      <c r="G49" s="6"/>
      <c r="H49" s="6"/>
      <c r="I49" s="6"/>
      <c r="J49" s="6"/>
      <c r="K49" s="6"/>
      <c r="L49" s="6"/>
      <c r="M49" s="6"/>
      <c r="N49" s="6"/>
      <c r="O49" s="6"/>
      <c r="P49" s="6"/>
    </row>
    <row r="50" spans="1:16" x14ac:dyDescent="0.25">
      <c r="A50" s="9"/>
      <c r="B50" s="8"/>
      <c r="C50" s="8"/>
      <c r="D50" s="8"/>
      <c r="E50" s="6"/>
      <c r="F50" s="6"/>
      <c r="G50" s="6"/>
      <c r="H50" s="6"/>
      <c r="I50" s="6"/>
      <c r="J50" s="6"/>
      <c r="K50" s="6"/>
      <c r="L50" s="6"/>
      <c r="M50" s="6"/>
      <c r="N50" s="6"/>
      <c r="O50" s="6"/>
      <c r="P50" s="6"/>
    </row>
    <row r="51" spans="1:16" x14ac:dyDescent="0.25">
      <c r="A51" s="9"/>
      <c r="B51" s="8"/>
      <c r="C51" s="8"/>
      <c r="D51" s="8"/>
      <c r="E51" s="6"/>
      <c r="F51" s="6"/>
      <c r="G51" s="6"/>
      <c r="H51" s="6"/>
      <c r="I51" s="6"/>
      <c r="J51" s="6"/>
      <c r="K51" s="6"/>
      <c r="L51" s="6"/>
      <c r="M51" s="6"/>
      <c r="N51" s="6"/>
      <c r="O51" s="6"/>
      <c r="P51" s="6"/>
    </row>
    <row r="52" spans="1:16" x14ac:dyDescent="0.25">
      <c r="A52" s="9"/>
      <c r="B52" s="8"/>
      <c r="C52" s="8"/>
      <c r="D52" s="8"/>
      <c r="E52" s="6"/>
      <c r="F52" s="6"/>
      <c r="G52" s="6"/>
      <c r="H52" s="6"/>
      <c r="I52" s="6"/>
      <c r="J52" s="6"/>
      <c r="K52" s="6"/>
      <c r="L52" s="6"/>
      <c r="M52" s="6"/>
      <c r="N52" s="6"/>
      <c r="O52" s="6"/>
      <c r="P52" s="6"/>
    </row>
    <row r="53" spans="1:16" x14ac:dyDescent="0.25">
      <c r="A53" s="9"/>
      <c r="B53" s="8"/>
      <c r="C53" s="8"/>
      <c r="D53" s="8"/>
      <c r="E53" s="6"/>
      <c r="F53" s="6"/>
      <c r="G53" s="6"/>
      <c r="H53" s="6"/>
      <c r="I53" s="6"/>
      <c r="J53" s="6"/>
      <c r="K53" s="6"/>
      <c r="L53" s="6"/>
      <c r="M53" s="6"/>
      <c r="N53" s="6"/>
      <c r="O53" s="6"/>
      <c r="P53" s="6"/>
    </row>
    <row r="54" spans="1:16" x14ac:dyDescent="0.25">
      <c r="A54" s="9"/>
      <c r="B54" s="8"/>
      <c r="C54" s="8"/>
      <c r="D54" s="8"/>
      <c r="E54" s="6"/>
      <c r="F54" s="6"/>
      <c r="G54" s="6"/>
      <c r="H54" s="6"/>
      <c r="I54" s="6"/>
      <c r="J54" s="6"/>
      <c r="K54" s="6"/>
      <c r="L54" s="6"/>
      <c r="M54" s="6"/>
      <c r="N54" s="6"/>
      <c r="O54" s="6"/>
      <c r="P54" s="6"/>
    </row>
    <row r="55" spans="1:16" x14ac:dyDescent="0.25">
      <c r="A55" s="9"/>
      <c r="B55" s="8"/>
      <c r="C55" s="8"/>
      <c r="D55" s="8"/>
      <c r="E55" s="6"/>
      <c r="F55" s="6"/>
      <c r="G55" s="6"/>
      <c r="H55" s="6"/>
      <c r="I55" s="6"/>
      <c r="J55" s="6"/>
      <c r="K55" s="6"/>
      <c r="L55" s="6"/>
      <c r="M55" s="6"/>
      <c r="N55" s="6"/>
      <c r="O55" s="6"/>
      <c r="P55" s="6"/>
    </row>
    <row r="56" spans="1:16" x14ac:dyDescent="0.25">
      <c r="A56" s="9"/>
      <c r="B56" s="8"/>
      <c r="C56" s="8"/>
      <c r="D56" s="8"/>
      <c r="E56" s="6"/>
      <c r="F56" s="6"/>
      <c r="G56" s="6"/>
      <c r="H56" s="6"/>
      <c r="I56" s="6"/>
      <c r="J56" s="6"/>
      <c r="K56" s="6"/>
      <c r="L56" s="6"/>
      <c r="M56" s="6"/>
      <c r="N56" s="6"/>
      <c r="O56" s="6"/>
      <c r="P56" s="6"/>
    </row>
    <row r="57" spans="1:16" x14ac:dyDescent="0.25">
      <c r="A57" s="9"/>
      <c r="B57" s="8"/>
      <c r="C57" s="8"/>
      <c r="D57" s="8"/>
      <c r="E57" s="6"/>
      <c r="F57" s="6"/>
      <c r="G57" s="6"/>
      <c r="H57" s="6"/>
      <c r="I57" s="6"/>
      <c r="J57" s="6"/>
      <c r="K57" s="6"/>
      <c r="L57" s="6"/>
      <c r="M57" s="6"/>
      <c r="N57" s="6"/>
      <c r="O57" s="6"/>
      <c r="P57" s="6"/>
    </row>
    <row r="58" spans="1:16" x14ac:dyDescent="0.25">
      <c r="A58" s="9"/>
      <c r="B58" s="8"/>
      <c r="C58" s="8"/>
      <c r="D58" s="8"/>
      <c r="E58" s="6"/>
      <c r="F58" s="6"/>
      <c r="G58" s="6"/>
      <c r="H58" s="6"/>
      <c r="I58" s="6"/>
      <c r="J58" s="6"/>
      <c r="K58" s="6"/>
      <c r="L58" s="6"/>
      <c r="M58" s="6"/>
      <c r="N58" s="6"/>
      <c r="O58" s="6"/>
      <c r="P58" s="6"/>
    </row>
    <row r="59" spans="1:16" x14ac:dyDescent="0.25">
      <c r="A59" s="9"/>
      <c r="B59" s="8"/>
      <c r="C59" s="8"/>
      <c r="D59" s="8"/>
      <c r="E59" s="6"/>
      <c r="F59" s="6"/>
      <c r="G59" s="6"/>
      <c r="H59" s="6"/>
      <c r="I59" s="6"/>
      <c r="J59" s="6"/>
      <c r="K59" s="6"/>
      <c r="L59" s="6"/>
      <c r="M59" s="6"/>
      <c r="N59" s="6"/>
      <c r="O59" s="6"/>
      <c r="P59" s="6"/>
    </row>
    <row r="60" spans="1:16" x14ac:dyDescent="0.25">
      <c r="A60" s="9"/>
      <c r="B60" s="8"/>
      <c r="C60" s="8"/>
      <c r="D60" s="8"/>
      <c r="E60" s="6"/>
      <c r="F60" s="6"/>
      <c r="G60" s="6"/>
      <c r="H60" s="6"/>
      <c r="I60" s="6"/>
      <c r="J60" s="6"/>
      <c r="K60" s="6"/>
      <c r="L60" s="6"/>
      <c r="M60" s="6"/>
      <c r="N60" s="6"/>
      <c r="O60" s="6"/>
      <c r="P60" s="6"/>
    </row>
    <row r="61" spans="1:16" x14ac:dyDescent="0.25">
      <c r="A61" s="9"/>
      <c r="B61" s="8"/>
      <c r="C61" s="8"/>
      <c r="D61" s="8"/>
      <c r="E61" s="6"/>
      <c r="F61" s="6"/>
      <c r="G61" s="6"/>
      <c r="H61" s="6"/>
      <c r="I61" s="6"/>
      <c r="J61" s="6"/>
      <c r="K61" s="6"/>
      <c r="L61" s="6"/>
      <c r="M61" s="6"/>
      <c r="N61" s="6"/>
      <c r="O61" s="6"/>
      <c r="P61" s="6"/>
    </row>
    <row r="62" spans="1:16" x14ac:dyDescent="0.25">
      <c r="A62" s="9"/>
      <c r="B62" s="8"/>
      <c r="C62" s="8"/>
      <c r="D62" s="8"/>
      <c r="E62" s="6"/>
      <c r="F62" s="6"/>
      <c r="G62" s="6"/>
      <c r="H62" s="6"/>
      <c r="I62" s="6"/>
      <c r="J62" s="6"/>
      <c r="K62" s="6"/>
      <c r="L62" s="6"/>
      <c r="M62" s="6"/>
      <c r="N62" s="6"/>
      <c r="O62" s="6"/>
      <c r="P62" s="6"/>
    </row>
    <row r="63" spans="1:16" x14ac:dyDescent="0.25">
      <c r="A63" s="9"/>
      <c r="B63" s="8"/>
      <c r="C63" s="8"/>
      <c r="D63" s="8"/>
      <c r="E63" s="6"/>
      <c r="F63" s="6"/>
      <c r="G63" s="6"/>
      <c r="H63" s="6"/>
      <c r="I63" s="6"/>
      <c r="J63" s="6"/>
      <c r="K63" s="6"/>
      <c r="L63" s="6"/>
      <c r="M63" s="6"/>
      <c r="N63" s="6"/>
      <c r="O63" s="6"/>
      <c r="P63" s="6"/>
    </row>
    <row r="64" spans="1:16" x14ac:dyDescent="0.25">
      <c r="A64" s="9"/>
      <c r="B64" s="8"/>
      <c r="C64" s="8"/>
      <c r="D64" s="8"/>
      <c r="E64" s="6"/>
      <c r="F64" s="6"/>
      <c r="G64" s="6"/>
      <c r="H64" s="6"/>
      <c r="I64" s="6"/>
      <c r="J64" s="6"/>
      <c r="K64" s="6"/>
      <c r="L64" s="6"/>
      <c r="M64" s="6"/>
      <c r="N64" s="6"/>
      <c r="O64" s="6"/>
      <c r="P64" s="6"/>
    </row>
    <row r="65" spans="1:16" x14ac:dyDescent="0.25">
      <c r="A65" s="9"/>
      <c r="B65" s="8"/>
      <c r="C65" s="8"/>
      <c r="D65" s="8"/>
      <c r="E65" s="6"/>
      <c r="F65" s="6"/>
      <c r="G65" s="6"/>
      <c r="H65" s="6"/>
      <c r="I65" s="6"/>
      <c r="J65" s="6"/>
      <c r="K65" s="6"/>
      <c r="L65" s="6"/>
      <c r="M65" s="6"/>
      <c r="N65" s="6"/>
      <c r="O65" s="6"/>
      <c r="P65" s="6"/>
    </row>
    <row r="66" spans="1:16" x14ac:dyDescent="0.25">
      <c r="A66" s="9"/>
      <c r="B66" s="8"/>
      <c r="C66" s="8"/>
      <c r="D66" s="8"/>
      <c r="E66" s="6"/>
      <c r="F66" s="6"/>
      <c r="G66" s="6"/>
      <c r="H66" s="6"/>
      <c r="I66" s="6"/>
      <c r="J66" s="6"/>
      <c r="K66" s="6"/>
      <c r="L66" s="6"/>
      <c r="M66" s="6"/>
      <c r="N66" s="6"/>
      <c r="O66" s="6"/>
      <c r="P66" s="6"/>
    </row>
    <row r="67" spans="1:16" x14ac:dyDescent="0.25">
      <c r="A67" s="9"/>
      <c r="B67" s="8"/>
      <c r="C67" s="8"/>
      <c r="D67" s="8"/>
      <c r="E67" s="6"/>
      <c r="F67" s="6"/>
      <c r="G67" s="6"/>
      <c r="H67" s="6"/>
      <c r="I67" s="6"/>
      <c r="J67" s="6"/>
      <c r="K67" s="6"/>
      <c r="L67" s="6"/>
      <c r="M67" s="6"/>
      <c r="N67" s="6"/>
      <c r="O67" s="6"/>
      <c r="P67" s="6"/>
    </row>
    <row r="68" spans="1:16" x14ac:dyDescent="0.25">
      <c r="A68" s="9"/>
      <c r="B68" s="8"/>
      <c r="C68" s="8"/>
      <c r="D68" s="8"/>
      <c r="E68" s="6"/>
      <c r="F68" s="6"/>
      <c r="G68" s="6"/>
      <c r="H68" s="6"/>
      <c r="I68" s="6"/>
      <c r="J68" s="6"/>
      <c r="K68" s="6"/>
      <c r="L68" s="6"/>
      <c r="M68" s="6"/>
      <c r="N68" s="6"/>
      <c r="O68" s="6"/>
      <c r="P68" s="6"/>
    </row>
    <row r="69" spans="1:16" x14ac:dyDescent="0.25">
      <c r="A69" s="9"/>
      <c r="B69" s="8"/>
      <c r="C69" s="8"/>
      <c r="D69" s="8"/>
      <c r="E69" s="6"/>
      <c r="F69" s="6"/>
      <c r="G69" s="6"/>
      <c r="H69" s="6"/>
      <c r="I69" s="6"/>
      <c r="J69" s="6"/>
      <c r="K69" s="6"/>
      <c r="L69" s="6"/>
      <c r="M69" s="6"/>
      <c r="N69" s="6"/>
      <c r="O69" s="6"/>
      <c r="P69" s="6"/>
    </row>
    <row r="70" spans="1:16" x14ac:dyDescent="0.25">
      <c r="A70" s="9"/>
      <c r="B70" s="8"/>
      <c r="C70" s="8"/>
      <c r="D70" s="8"/>
      <c r="E70" s="6"/>
      <c r="F70" s="6"/>
      <c r="G70" s="6"/>
      <c r="H70" s="6"/>
      <c r="I70" s="6"/>
      <c r="J70" s="6"/>
      <c r="K70" s="6"/>
      <c r="L70" s="6"/>
      <c r="M70" s="6"/>
      <c r="N70" s="6"/>
      <c r="O70" s="6"/>
      <c r="P70" s="6"/>
    </row>
    <row r="71" spans="1:16" x14ac:dyDescent="0.25">
      <c r="A71" s="9"/>
      <c r="B71" s="8"/>
      <c r="C71" s="8"/>
      <c r="D71" s="8"/>
      <c r="E71" s="6"/>
      <c r="F71" s="6"/>
      <c r="G71" s="6"/>
      <c r="H71" s="6"/>
      <c r="I71" s="6"/>
      <c r="J71" s="6"/>
      <c r="K71" s="6"/>
      <c r="L71" s="6"/>
      <c r="M71" s="6"/>
      <c r="N71" s="6"/>
      <c r="O71" s="6"/>
      <c r="P71" s="6"/>
    </row>
    <row r="72" spans="1:16" x14ac:dyDescent="0.25">
      <c r="A72" s="9"/>
      <c r="B72" s="8"/>
      <c r="C72" s="8"/>
      <c r="D72" s="8"/>
      <c r="E72" s="6"/>
      <c r="F72" s="6"/>
      <c r="G72" s="6"/>
      <c r="H72" s="6"/>
      <c r="I72" s="6"/>
      <c r="J72" s="6"/>
      <c r="K72" s="6"/>
      <c r="L72" s="6"/>
      <c r="M72" s="6"/>
      <c r="N72" s="6"/>
      <c r="O72" s="6"/>
      <c r="P72" s="6"/>
    </row>
    <row r="73" spans="1:16" x14ac:dyDescent="0.25">
      <c r="A73" s="9"/>
      <c r="B73" s="8"/>
      <c r="C73" s="8"/>
      <c r="D73" s="8"/>
      <c r="E73" s="6"/>
      <c r="F73" s="6"/>
      <c r="G73" s="6"/>
      <c r="H73" s="6"/>
      <c r="I73" s="6"/>
      <c r="J73" s="6"/>
      <c r="K73" s="6"/>
      <c r="L73" s="6"/>
      <c r="M73" s="6"/>
      <c r="N73" s="6"/>
      <c r="O73" s="6"/>
      <c r="P73" s="6"/>
    </row>
    <row r="74" spans="1:16" x14ac:dyDescent="0.25">
      <c r="A74" s="9"/>
      <c r="B74" s="8"/>
      <c r="C74" s="8"/>
      <c r="D74" s="8"/>
      <c r="E74" s="6"/>
      <c r="F74" s="6"/>
      <c r="G74" s="6"/>
      <c r="H74" s="6"/>
      <c r="I74" s="6"/>
      <c r="J74" s="6"/>
      <c r="K74" s="6"/>
      <c r="L74" s="6"/>
      <c r="M74" s="6"/>
      <c r="N74" s="6"/>
      <c r="O74" s="6"/>
      <c r="P74" s="6"/>
    </row>
    <row r="75" spans="1:16" x14ac:dyDescent="0.25">
      <c r="A75" s="9"/>
      <c r="B75" s="8"/>
      <c r="C75" s="8"/>
      <c r="D75" s="8"/>
      <c r="E75" s="6"/>
      <c r="F75" s="6"/>
      <c r="G75" s="6"/>
      <c r="H75" s="6"/>
      <c r="I75" s="6"/>
      <c r="J75" s="6"/>
      <c r="K75" s="6"/>
      <c r="L75" s="6"/>
      <c r="M75" s="6"/>
      <c r="N75" s="6"/>
      <c r="O75" s="6"/>
      <c r="P75" s="6"/>
    </row>
    <row r="76" spans="1:16" x14ac:dyDescent="0.25">
      <c r="A76" s="9"/>
      <c r="B76" s="8"/>
      <c r="C76" s="8"/>
      <c r="D76" s="8"/>
      <c r="E76" s="6"/>
      <c r="F76" s="6"/>
      <c r="G76" s="6"/>
      <c r="H76" s="6"/>
      <c r="I76" s="6"/>
      <c r="J76" s="6"/>
      <c r="K76" s="6"/>
      <c r="L76" s="6"/>
      <c r="M76" s="6"/>
      <c r="N76" s="6"/>
      <c r="O76" s="6"/>
      <c r="P76" s="6"/>
    </row>
    <row r="77" spans="1:16" x14ac:dyDescent="0.25">
      <c r="A77" s="9"/>
      <c r="B77" s="8"/>
      <c r="C77" s="8"/>
      <c r="D77" s="8"/>
      <c r="E77" s="6"/>
      <c r="F77" s="6"/>
      <c r="G77" s="6"/>
      <c r="H77" s="6"/>
      <c r="I77" s="6"/>
      <c r="J77" s="6"/>
      <c r="K77" s="6"/>
      <c r="L77" s="6"/>
      <c r="M77" s="6"/>
      <c r="N77" s="6"/>
      <c r="O77" s="6"/>
      <c r="P77" s="6"/>
    </row>
    <row r="78" spans="1:16" x14ac:dyDescent="0.25">
      <c r="A78" s="9"/>
      <c r="B78" s="8"/>
      <c r="C78" s="8"/>
      <c r="D78" s="8"/>
      <c r="E78" s="6"/>
      <c r="F78" s="6"/>
      <c r="G78" s="6"/>
      <c r="H78" s="6"/>
      <c r="I78" s="6"/>
      <c r="J78" s="6"/>
      <c r="K78" s="6"/>
      <c r="L78" s="6"/>
      <c r="M78" s="6"/>
      <c r="N78" s="6"/>
      <c r="O78" s="6"/>
      <c r="P78" s="6"/>
    </row>
    <row r="79" spans="1:16" x14ac:dyDescent="0.25">
      <c r="A79" s="9"/>
      <c r="B79" s="8"/>
      <c r="C79" s="8"/>
      <c r="D79" s="8"/>
      <c r="E79" s="6"/>
      <c r="F79" s="6"/>
      <c r="G79" s="6"/>
      <c r="H79" s="6"/>
      <c r="I79" s="6"/>
      <c r="J79" s="6"/>
      <c r="K79" s="6"/>
      <c r="L79" s="6"/>
      <c r="M79" s="6"/>
      <c r="N79" s="6"/>
      <c r="O79" s="6"/>
      <c r="P79" s="6"/>
    </row>
    <row r="80" spans="1:16" x14ac:dyDescent="0.25">
      <c r="A80" s="9"/>
      <c r="B80" s="8"/>
      <c r="C80" s="8"/>
      <c r="D80" s="8"/>
      <c r="E80" s="6"/>
      <c r="F80" s="6"/>
      <c r="G80" s="6"/>
      <c r="H80" s="6"/>
      <c r="I80" s="6"/>
      <c r="J80" s="6"/>
      <c r="K80" s="6"/>
      <c r="L80" s="6"/>
      <c r="M80" s="6"/>
      <c r="N80" s="6"/>
      <c r="O80" s="6"/>
      <c r="P80" s="6"/>
    </row>
    <row r="81" spans="1:16" x14ac:dyDescent="0.25">
      <c r="A81" s="9"/>
      <c r="B81" s="8"/>
      <c r="C81" s="8"/>
      <c r="D81" s="8"/>
      <c r="E81" s="6"/>
      <c r="F81" s="6"/>
      <c r="G81" s="6"/>
      <c r="H81" s="6"/>
      <c r="I81" s="6"/>
      <c r="J81" s="6"/>
      <c r="K81" s="6"/>
      <c r="L81" s="6"/>
      <c r="M81" s="6"/>
      <c r="N81" s="6"/>
      <c r="O81" s="6"/>
      <c r="P81" s="6"/>
    </row>
    <row r="82" spans="1:16" x14ac:dyDescent="0.25">
      <c r="A82" s="9"/>
      <c r="B82" s="8"/>
      <c r="C82" s="8"/>
      <c r="D82" s="8"/>
      <c r="E82" s="6"/>
      <c r="F82" s="6"/>
      <c r="G82" s="6"/>
      <c r="H82" s="6"/>
      <c r="I82" s="6"/>
      <c r="J82" s="6"/>
      <c r="K82" s="6"/>
      <c r="L82" s="6"/>
      <c r="M82" s="6"/>
      <c r="N82" s="6"/>
      <c r="O82" s="6"/>
      <c r="P82" s="6"/>
    </row>
    <row r="83" spans="1:16" x14ac:dyDescent="0.25">
      <c r="A83" s="9"/>
      <c r="B83" s="8"/>
      <c r="C83" s="8"/>
      <c r="D83" s="8"/>
      <c r="E83" s="6"/>
      <c r="F83" s="6"/>
      <c r="G83" s="6"/>
      <c r="H83" s="6"/>
      <c r="I83" s="6"/>
      <c r="J83" s="6"/>
      <c r="K83" s="6"/>
      <c r="L83" s="6"/>
      <c r="M83" s="6"/>
      <c r="N83" s="6"/>
      <c r="O83" s="6"/>
      <c r="P83" s="6"/>
    </row>
    <row r="84" spans="1:16" x14ac:dyDescent="0.25">
      <c r="A84" s="9"/>
      <c r="B84" s="8"/>
      <c r="C84" s="8"/>
      <c r="D84" s="8"/>
      <c r="E84" s="6"/>
      <c r="F84" s="6"/>
      <c r="G84" s="6"/>
      <c r="H84" s="6"/>
      <c r="I84" s="6"/>
      <c r="J84" s="6"/>
      <c r="K84" s="6"/>
      <c r="L84" s="6"/>
      <c r="M84" s="6"/>
      <c r="N84" s="6"/>
      <c r="O84" s="6"/>
      <c r="P84" s="6"/>
    </row>
    <row r="85" spans="1:16" x14ac:dyDescent="0.25">
      <c r="A85" s="9"/>
      <c r="B85" s="8"/>
      <c r="C85" s="8"/>
      <c r="D85" s="8"/>
      <c r="E85" s="6"/>
      <c r="F85" s="6"/>
      <c r="G85" s="6"/>
      <c r="H85" s="6"/>
      <c r="I85" s="6"/>
      <c r="J85" s="6"/>
      <c r="K85" s="6"/>
      <c r="L85" s="6"/>
      <c r="M85" s="6"/>
      <c r="N85" s="6"/>
      <c r="O85" s="6"/>
      <c r="P85" s="6"/>
    </row>
    <row r="86" spans="1:16" x14ac:dyDescent="0.25">
      <c r="A86" s="9"/>
      <c r="B86" s="8"/>
      <c r="C86" s="8"/>
      <c r="D86" s="8"/>
      <c r="E86" s="6"/>
      <c r="F86" s="6"/>
      <c r="G86" s="6"/>
      <c r="H86" s="6"/>
      <c r="I86" s="6"/>
      <c r="J86" s="6"/>
      <c r="K86" s="6"/>
      <c r="L86" s="6"/>
      <c r="M86" s="6"/>
      <c r="N86" s="6"/>
      <c r="O86" s="6"/>
      <c r="P86" s="6"/>
    </row>
    <row r="87" spans="1:16" x14ac:dyDescent="0.25">
      <c r="A87" s="9"/>
      <c r="B87" s="8"/>
      <c r="C87" s="8"/>
      <c r="D87" s="8"/>
      <c r="E87" s="6"/>
      <c r="F87" s="6"/>
      <c r="G87" s="6"/>
      <c r="H87" s="6"/>
      <c r="I87" s="6"/>
      <c r="J87" s="6"/>
      <c r="K87" s="6"/>
      <c r="L87" s="6"/>
      <c r="M87" s="6"/>
      <c r="N87" s="6"/>
      <c r="O87" s="6"/>
      <c r="P87" s="6"/>
    </row>
    <row r="88" spans="1:16" x14ac:dyDescent="0.25">
      <c r="A88" s="9"/>
      <c r="B88" s="8"/>
      <c r="C88" s="8"/>
      <c r="D88" s="8"/>
      <c r="E88" s="6"/>
      <c r="F88" s="6"/>
      <c r="G88" s="6"/>
      <c r="H88" s="6"/>
      <c r="I88" s="6"/>
      <c r="J88" s="6"/>
      <c r="K88" s="6"/>
      <c r="L88" s="6"/>
      <c r="M88" s="6"/>
      <c r="N88" s="6"/>
      <c r="O88" s="6"/>
      <c r="P88" s="6"/>
    </row>
    <row r="89" spans="1:16" x14ac:dyDescent="0.25">
      <c r="A89" s="9"/>
      <c r="B89" s="8"/>
      <c r="C89" s="8"/>
      <c r="D89" s="8"/>
      <c r="E89" s="6"/>
      <c r="F89" s="6"/>
      <c r="G89" s="6"/>
      <c r="H89" s="6"/>
      <c r="I89" s="6"/>
      <c r="J89" s="6"/>
      <c r="K89" s="6"/>
      <c r="L89" s="6"/>
      <c r="M89" s="6"/>
      <c r="N89" s="6"/>
      <c r="O89" s="6"/>
      <c r="P89" s="6"/>
    </row>
    <row r="90" spans="1:16" x14ac:dyDescent="0.25">
      <c r="A90" s="9"/>
      <c r="B90" s="8"/>
      <c r="C90" s="8"/>
      <c r="D90" s="8"/>
      <c r="E90" s="6"/>
      <c r="F90" s="6"/>
      <c r="G90" s="6"/>
      <c r="H90" s="6"/>
      <c r="I90" s="6"/>
      <c r="J90" s="6"/>
      <c r="K90" s="6"/>
      <c r="L90" s="6"/>
      <c r="M90" s="6"/>
      <c r="N90" s="6"/>
      <c r="O90" s="6"/>
      <c r="P90" s="6"/>
    </row>
    <row r="91" spans="1:16" x14ac:dyDescent="0.25">
      <c r="A91" s="9"/>
      <c r="B91" s="8"/>
      <c r="C91" s="8"/>
      <c r="D91" s="8"/>
      <c r="E91" s="6"/>
      <c r="F91" s="6"/>
      <c r="G91" s="6"/>
      <c r="H91" s="6"/>
      <c r="I91" s="6"/>
      <c r="J91" s="6"/>
      <c r="K91" s="6"/>
      <c r="L91" s="6"/>
      <c r="M91" s="6"/>
      <c r="N91" s="6"/>
      <c r="O91" s="6"/>
      <c r="P91" s="6"/>
    </row>
    <row r="92" spans="1:16" x14ac:dyDescent="0.25">
      <c r="A92" s="9"/>
      <c r="B92" s="8"/>
      <c r="C92" s="8"/>
      <c r="D92" s="8"/>
      <c r="E92" s="6"/>
      <c r="F92" s="6"/>
      <c r="G92" s="6"/>
      <c r="H92" s="6"/>
      <c r="I92" s="6"/>
      <c r="J92" s="6"/>
      <c r="K92" s="6"/>
      <c r="L92" s="6"/>
      <c r="M92" s="6"/>
      <c r="N92" s="6"/>
      <c r="O92" s="6"/>
      <c r="P92" s="6"/>
    </row>
    <row r="93" spans="1:16" x14ac:dyDescent="0.25">
      <c r="A93" s="9"/>
      <c r="B93" s="8"/>
      <c r="C93" s="8"/>
      <c r="D93" s="8"/>
      <c r="E93" s="6"/>
      <c r="F93" s="6"/>
      <c r="G93" s="6"/>
      <c r="H93" s="6"/>
      <c r="I93" s="6"/>
      <c r="J93" s="6"/>
      <c r="K93" s="6"/>
      <c r="L93" s="6"/>
      <c r="M93" s="6"/>
      <c r="N93" s="6"/>
      <c r="O93" s="6"/>
      <c r="P93" s="6"/>
    </row>
    <row r="94" spans="1:16" x14ac:dyDescent="0.25">
      <c r="A94" s="9"/>
      <c r="B94" s="8"/>
      <c r="C94" s="8"/>
      <c r="D94" s="8"/>
      <c r="E94" s="6"/>
      <c r="F94" s="6"/>
      <c r="G94" s="6"/>
      <c r="H94" s="6"/>
      <c r="I94" s="6"/>
      <c r="J94" s="6"/>
      <c r="K94" s="6"/>
      <c r="L94" s="6"/>
      <c r="M94" s="6"/>
      <c r="N94" s="6"/>
      <c r="O94" s="6"/>
      <c r="P94" s="6"/>
    </row>
    <row r="95" spans="1:16" x14ac:dyDescent="0.25">
      <c r="A95" s="9"/>
      <c r="B95" s="8"/>
      <c r="C95" s="8"/>
      <c r="D95" s="8"/>
      <c r="E95" s="6"/>
      <c r="F95" s="6"/>
      <c r="G95" s="6"/>
      <c r="H95" s="6"/>
      <c r="I95" s="6"/>
      <c r="J95" s="6"/>
      <c r="K95" s="6"/>
      <c r="L95" s="6"/>
      <c r="M95" s="6"/>
      <c r="N95" s="6"/>
      <c r="O95" s="6"/>
      <c r="P95" s="6"/>
    </row>
    <row r="96" spans="1:16" x14ac:dyDescent="0.25">
      <c r="A96" s="9"/>
      <c r="B96" s="8"/>
      <c r="C96" s="8"/>
      <c r="D96" s="8"/>
      <c r="E96" s="6"/>
      <c r="F96" s="6"/>
      <c r="G96" s="6"/>
      <c r="H96" s="6"/>
      <c r="I96" s="6"/>
      <c r="J96" s="6"/>
      <c r="K96" s="6"/>
      <c r="L96" s="6"/>
      <c r="M96" s="6"/>
      <c r="N96" s="6"/>
      <c r="O96" s="6"/>
      <c r="P96" s="6"/>
    </row>
    <row r="97" spans="1:16" x14ac:dyDescent="0.25">
      <c r="A97" s="9"/>
      <c r="B97" s="8"/>
      <c r="C97" s="8"/>
      <c r="D97" s="8"/>
      <c r="E97" s="6"/>
      <c r="F97" s="6"/>
      <c r="G97" s="6"/>
      <c r="H97" s="6"/>
      <c r="I97" s="6"/>
      <c r="J97" s="6"/>
      <c r="K97" s="6"/>
      <c r="L97" s="6"/>
      <c r="M97" s="6"/>
      <c r="N97" s="6"/>
      <c r="O97" s="6"/>
      <c r="P97" s="6"/>
    </row>
    <row r="98" spans="1:16" x14ac:dyDescent="0.25">
      <c r="A98" s="9"/>
      <c r="B98" s="8"/>
      <c r="C98" s="8"/>
      <c r="D98" s="8"/>
      <c r="E98" s="6"/>
      <c r="F98" s="6"/>
      <c r="G98" s="6"/>
      <c r="H98" s="6"/>
      <c r="I98" s="6"/>
      <c r="J98" s="6"/>
      <c r="K98" s="6"/>
      <c r="L98" s="6"/>
      <c r="M98" s="6"/>
      <c r="N98" s="6"/>
      <c r="O98" s="6"/>
      <c r="P98" s="6"/>
    </row>
    <row r="99" spans="1:16" x14ac:dyDescent="0.25">
      <c r="A99" s="9"/>
      <c r="B99" s="8"/>
      <c r="C99" s="8"/>
      <c r="D99" s="8"/>
      <c r="E99" s="6"/>
      <c r="F99" s="6"/>
      <c r="G99" s="6"/>
      <c r="H99" s="6"/>
      <c r="I99" s="6"/>
      <c r="J99" s="6"/>
      <c r="K99" s="6"/>
      <c r="L99" s="6"/>
      <c r="M99" s="6"/>
      <c r="N99" s="6"/>
      <c r="O99" s="6"/>
      <c r="P99" s="6"/>
    </row>
    <row r="100" spans="1:16" x14ac:dyDescent="0.25">
      <c r="A100" s="9"/>
      <c r="B100" s="8"/>
      <c r="C100" s="8"/>
      <c r="D100" s="8"/>
      <c r="E100" s="6"/>
      <c r="F100" s="6"/>
      <c r="G100" s="6"/>
      <c r="H100" s="6"/>
      <c r="I100" s="6"/>
      <c r="J100" s="6"/>
      <c r="K100" s="6"/>
      <c r="L100" s="6"/>
      <c r="M100" s="6"/>
      <c r="N100" s="6"/>
      <c r="O100" s="6"/>
      <c r="P100" s="6"/>
    </row>
    <row r="101" spans="1:16" x14ac:dyDescent="0.25">
      <c r="A101" s="9"/>
      <c r="B101" s="8"/>
      <c r="C101" s="8"/>
      <c r="D101" s="8"/>
      <c r="E101" s="6"/>
      <c r="F101" s="6"/>
      <c r="G101" s="6"/>
      <c r="H101" s="6"/>
      <c r="I101" s="6"/>
      <c r="J101" s="6"/>
      <c r="K101" s="6"/>
      <c r="L101" s="6"/>
      <c r="M101" s="6"/>
      <c r="N101" s="6"/>
      <c r="O101" s="6"/>
      <c r="P101" s="6"/>
    </row>
    <row r="102" spans="1:16" x14ac:dyDescent="0.25">
      <c r="A102" s="9"/>
      <c r="B102" s="8"/>
      <c r="C102" s="8"/>
      <c r="D102" s="8"/>
      <c r="E102" s="6"/>
      <c r="F102" s="6"/>
      <c r="G102" s="6"/>
      <c r="H102" s="6"/>
      <c r="I102" s="6"/>
      <c r="J102" s="6"/>
      <c r="K102" s="6"/>
      <c r="L102" s="6"/>
      <c r="M102" s="6"/>
      <c r="N102" s="6"/>
      <c r="O102" s="6"/>
      <c r="P102" s="6"/>
    </row>
    <row r="103" spans="1:16" x14ac:dyDescent="0.25">
      <c r="A103" s="9"/>
      <c r="B103" s="8"/>
      <c r="C103" s="8"/>
      <c r="D103" s="8"/>
      <c r="E103" s="6"/>
      <c r="F103" s="6"/>
      <c r="G103" s="6"/>
      <c r="H103" s="6"/>
      <c r="I103" s="6"/>
      <c r="J103" s="6"/>
      <c r="K103" s="6"/>
      <c r="L103" s="6"/>
      <c r="M103" s="6"/>
      <c r="N103" s="6"/>
      <c r="O103" s="6"/>
      <c r="P103" s="6"/>
    </row>
    <row r="104" spans="1:16" x14ac:dyDescent="0.25">
      <c r="A104" s="9"/>
      <c r="B104" s="8"/>
      <c r="C104" s="8"/>
      <c r="D104" s="8"/>
      <c r="E104" s="6"/>
      <c r="F104" s="6"/>
      <c r="G104" s="6"/>
      <c r="H104" s="6"/>
      <c r="I104" s="6"/>
      <c r="J104" s="6"/>
      <c r="K104" s="6"/>
      <c r="L104" s="6"/>
      <c r="M104" s="6"/>
      <c r="N104" s="6"/>
      <c r="O104" s="6"/>
      <c r="P104" s="6"/>
    </row>
    <row r="105" spans="1:16" x14ac:dyDescent="0.25">
      <c r="A105" s="9"/>
      <c r="B105" s="8"/>
      <c r="C105" s="8"/>
      <c r="D105" s="8"/>
      <c r="E105" s="6"/>
      <c r="F105" s="6"/>
      <c r="G105" s="6"/>
      <c r="H105" s="6"/>
      <c r="I105" s="6"/>
      <c r="J105" s="6"/>
      <c r="K105" s="6"/>
      <c r="L105" s="6"/>
      <c r="M105" s="6"/>
      <c r="N105" s="6"/>
      <c r="O105" s="6"/>
      <c r="P105" s="6"/>
    </row>
    <row r="106" spans="1:16" x14ac:dyDescent="0.25">
      <c r="A106" s="9"/>
      <c r="B106" s="8"/>
      <c r="C106" s="8"/>
      <c r="D106" s="8"/>
      <c r="E106" s="6"/>
      <c r="F106" s="6"/>
      <c r="G106" s="6"/>
      <c r="H106" s="6"/>
      <c r="I106" s="6"/>
      <c r="J106" s="6"/>
      <c r="K106" s="6"/>
      <c r="L106" s="6"/>
      <c r="M106" s="6"/>
      <c r="N106" s="6"/>
      <c r="O106" s="6"/>
      <c r="P106" s="6"/>
    </row>
    <row r="107" spans="1:16" x14ac:dyDescent="0.25">
      <c r="A107" s="9"/>
      <c r="B107" s="8"/>
      <c r="C107" s="8"/>
      <c r="D107" s="8"/>
      <c r="E107" s="6"/>
      <c r="F107" s="6"/>
      <c r="G107" s="6"/>
      <c r="H107" s="6"/>
      <c r="I107" s="6"/>
      <c r="J107" s="6"/>
      <c r="K107" s="6"/>
      <c r="L107" s="6"/>
      <c r="M107" s="6"/>
      <c r="N107" s="6"/>
      <c r="O107" s="6"/>
      <c r="P107" s="6"/>
    </row>
    <row r="108" spans="1:16" x14ac:dyDescent="0.25">
      <c r="A108" s="9"/>
      <c r="B108" s="8"/>
      <c r="C108" s="8"/>
      <c r="D108" s="8"/>
      <c r="E108" s="6"/>
      <c r="F108" s="6"/>
      <c r="G108" s="6"/>
      <c r="H108" s="6"/>
      <c r="I108" s="6"/>
      <c r="J108" s="6"/>
      <c r="K108" s="6"/>
      <c r="L108" s="6"/>
      <c r="M108" s="6"/>
      <c r="N108" s="6"/>
      <c r="O108" s="6"/>
      <c r="P108" s="6"/>
    </row>
    <row r="109" spans="1:16" x14ac:dyDescent="0.25">
      <c r="A109" s="9"/>
      <c r="B109" s="8"/>
      <c r="C109" s="8"/>
      <c r="D109" s="8"/>
      <c r="E109" s="6"/>
      <c r="F109" s="6"/>
      <c r="G109" s="6"/>
      <c r="H109" s="6"/>
      <c r="I109" s="6"/>
      <c r="J109" s="6"/>
      <c r="K109" s="6"/>
      <c r="L109" s="6"/>
      <c r="M109" s="6"/>
      <c r="N109" s="6"/>
      <c r="O109" s="6"/>
      <c r="P109" s="6"/>
    </row>
    <row r="110" spans="1:16" x14ac:dyDescent="0.25">
      <c r="B110" s="8"/>
      <c r="C110" s="8"/>
      <c r="D110" s="8"/>
      <c r="E110" s="6"/>
      <c r="F110" s="6"/>
      <c r="G110" s="6"/>
      <c r="H110" s="6"/>
      <c r="I110" s="6"/>
      <c r="J110" s="6"/>
      <c r="K110" s="6"/>
      <c r="L110" s="6"/>
      <c r="M110" s="6"/>
      <c r="N110" s="6"/>
      <c r="O110" s="6"/>
      <c r="P110" s="6"/>
    </row>
    <row r="111" spans="1:16" x14ac:dyDescent="0.25">
      <c r="B111" s="8"/>
      <c r="C111" s="8"/>
      <c r="D111" s="8"/>
      <c r="E111" s="6"/>
      <c r="F111" s="6"/>
      <c r="G111" s="6"/>
      <c r="H111" s="6"/>
      <c r="I111" s="6"/>
      <c r="J111" s="6"/>
      <c r="K111" s="6"/>
      <c r="L111" s="6"/>
      <c r="M111" s="6"/>
      <c r="N111" s="6"/>
      <c r="O111" s="6"/>
      <c r="P111" s="6"/>
    </row>
    <row r="112" spans="1:16" x14ac:dyDescent="0.25">
      <c r="B112" s="8"/>
      <c r="C112" s="8"/>
      <c r="D112" s="8"/>
      <c r="E112" s="6"/>
      <c r="F112" s="6"/>
      <c r="G112" s="6"/>
      <c r="H112" s="6"/>
      <c r="I112" s="6"/>
      <c r="J112" s="6"/>
      <c r="K112" s="6"/>
      <c r="L112" s="6"/>
      <c r="M112" s="6"/>
      <c r="N112" s="6"/>
      <c r="O112" s="6"/>
      <c r="P112" s="6"/>
    </row>
    <row r="113" spans="2:16" x14ac:dyDescent="0.25">
      <c r="B113" s="8"/>
      <c r="C113" s="8"/>
      <c r="D113" s="8"/>
      <c r="E113" s="6"/>
      <c r="F113" s="6"/>
      <c r="G113" s="6"/>
      <c r="H113" s="6"/>
      <c r="I113" s="6"/>
      <c r="J113" s="6"/>
      <c r="K113" s="6"/>
      <c r="L113" s="6"/>
      <c r="M113" s="6"/>
      <c r="N113" s="6"/>
      <c r="O113" s="6"/>
      <c r="P113" s="6"/>
    </row>
    <row r="114" spans="2:16" x14ac:dyDescent="0.25">
      <c r="B114" s="8"/>
      <c r="C114" s="8"/>
      <c r="D114" s="8"/>
      <c r="E114" s="6"/>
      <c r="F114" s="6"/>
      <c r="G114" s="6"/>
      <c r="H114" s="6"/>
      <c r="I114" s="6"/>
      <c r="J114" s="6"/>
      <c r="K114" s="6"/>
      <c r="L114" s="6"/>
      <c r="M114" s="6"/>
      <c r="N114" s="6"/>
      <c r="O114" s="6"/>
      <c r="P114" s="6"/>
    </row>
    <row r="115" spans="2:16" x14ac:dyDescent="0.25">
      <c r="B115" s="8"/>
      <c r="C115" s="8"/>
      <c r="D115" s="8"/>
      <c r="E115" s="6"/>
      <c r="F115" s="6"/>
      <c r="G115" s="6"/>
      <c r="H115" s="6"/>
      <c r="I115" s="6"/>
      <c r="J115" s="6"/>
      <c r="K115" s="6"/>
      <c r="L115" s="6"/>
      <c r="M115" s="6"/>
      <c r="N115" s="6"/>
      <c r="O115" s="6"/>
      <c r="P115" s="6"/>
    </row>
    <row r="116" spans="2:16" x14ac:dyDescent="0.25">
      <c r="B116" s="8"/>
      <c r="C116" s="8"/>
      <c r="D116" s="8"/>
      <c r="E116" s="6"/>
      <c r="F116" s="6"/>
      <c r="G116" s="6"/>
      <c r="H116" s="6"/>
      <c r="I116" s="6"/>
      <c r="J116" s="6"/>
      <c r="K116" s="6"/>
      <c r="L116" s="6"/>
      <c r="M116" s="6"/>
      <c r="N116" s="6"/>
      <c r="O116" s="6"/>
      <c r="P116" s="6"/>
    </row>
    <row r="117" spans="2:16" x14ac:dyDescent="0.25">
      <c r="B117" s="8"/>
      <c r="C117" s="8"/>
      <c r="D117" s="8"/>
      <c r="E117" s="6"/>
      <c r="F117" s="6"/>
      <c r="G117" s="6"/>
      <c r="H117" s="6"/>
      <c r="I117" s="6"/>
      <c r="J117" s="6"/>
      <c r="K117" s="6"/>
      <c r="L117" s="6"/>
      <c r="M117" s="6"/>
      <c r="N117" s="6"/>
      <c r="O117" s="6"/>
      <c r="P117" s="6"/>
    </row>
    <row r="118" spans="2:16" x14ac:dyDescent="0.25">
      <c r="E118" s="6"/>
      <c r="F118" s="6"/>
      <c r="G118" s="6"/>
      <c r="H118" s="6"/>
      <c r="I118" s="6"/>
      <c r="J118" s="6"/>
      <c r="K118" s="6"/>
      <c r="L118" s="6"/>
      <c r="M118" s="6"/>
      <c r="N118" s="6"/>
      <c r="O118" s="6"/>
      <c r="P118" s="6"/>
    </row>
    <row r="119" spans="2:16" x14ac:dyDescent="0.25">
      <c r="E119" s="6"/>
      <c r="F119" s="6"/>
      <c r="G119" s="6"/>
      <c r="H119" s="6"/>
      <c r="I119" s="6"/>
      <c r="J119" s="6"/>
      <c r="K119" s="6"/>
      <c r="L119" s="6"/>
      <c r="M119" s="6"/>
      <c r="N119" s="6"/>
      <c r="O119" s="6"/>
      <c r="P119" s="6"/>
    </row>
    <row r="120" spans="2:16" x14ac:dyDescent="0.25">
      <c r="E120" s="6"/>
      <c r="F120" s="6"/>
      <c r="G120" s="6"/>
      <c r="H120" s="6"/>
      <c r="I120" s="6"/>
      <c r="J120" s="6"/>
      <c r="K120" s="6"/>
      <c r="L120" s="6"/>
      <c r="M120" s="6"/>
      <c r="N120" s="6"/>
      <c r="O120" s="6"/>
      <c r="P120" s="6"/>
    </row>
    <row r="121" spans="2:16" x14ac:dyDescent="0.25">
      <c r="E121" s="6"/>
      <c r="F121" s="6"/>
      <c r="G121" s="6"/>
      <c r="H121" s="6"/>
      <c r="I121" s="6"/>
      <c r="J121" s="6"/>
      <c r="K121" s="6"/>
      <c r="L121" s="6"/>
      <c r="M121" s="6"/>
      <c r="N121" s="6"/>
      <c r="O121" s="6"/>
      <c r="P121" s="6"/>
    </row>
    <row r="122" spans="2:16" x14ac:dyDescent="0.25">
      <c r="E122" s="6"/>
      <c r="F122" s="6"/>
      <c r="G122" s="6"/>
      <c r="H122" s="6"/>
      <c r="I122" s="6"/>
      <c r="J122" s="6"/>
      <c r="K122" s="6"/>
      <c r="L122" s="6"/>
      <c r="M122" s="6"/>
      <c r="N122" s="6"/>
      <c r="O122" s="6"/>
      <c r="P122" s="6"/>
    </row>
    <row r="123" spans="2:16" x14ac:dyDescent="0.25">
      <c r="E123" s="6"/>
      <c r="F123" s="6"/>
      <c r="G123" s="6"/>
      <c r="H123" s="6"/>
      <c r="I123" s="6"/>
      <c r="J123" s="6"/>
      <c r="K123" s="6"/>
      <c r="L123" s="6"/>
      <c r="M123" s="6"/>
      <c r="N123" s="6"/>
      <c r="O123" s="6"/>
      <c r="P123" s="6"/>
    </row>
    <row r="124" spans="2:16" x14ac:dyDescent="0.25">
      <c r="E124" s="6"/>
      <c r="F124" s="6"/>
      <c r="G124" s="6"/>
      <c r="H124" s="6"/>
      <c r="I124" s="6"/>
      <c r="J124" s="6"/>
      <c r="K124" s="6"/>
      <c r="L124" s="6"/>
      <c r="M124" s="6"/>
      <c r="N124" s="6"/>
      <c r="O124" s="6"/>
      <c r="P124" s="6"/>
    </row>
    <row r="125" spans="2:16" x14ac:dyDescent="0.25">
      <c r="E125" s="6"/>
      <c r="F125" s="6"/>
      <c r="G125" s="6"/>
      <c r="H125" s="6"/>
      <c r="I125" s="6"/>
      <c r="J125" s="6"/>
      <c r="K125" s="6"/>
      <c r="L125" s="6"/>
      <c r="M125" s="6"/>
      <c r="N125" s="6"/>
      <c r="O125" s="6"/>
      <c r="P125" s="6"/>
    </row>
    <row r="126" spans="2:16" x14ac:dyDescent="0.25">
      <c r="E126" s="6"/>
      <c r="F126" s="6"/>
      <c r="G126" s="6"/>
      <c r="H126" s="6"/>
      <c r="I126" s="6"/>
      <c r="J126" s="6"/>
      <c r="K126" s="6"/>
      <c r="L126" s="6"/>
      <c r="M126" s="6"/>
      <c r="N126" s="6"/>
      <c r="O126" s="6"/>
      <c r="P126" s="6"/>
    </row>
    <row r="127" spans="2:16" x14ac:dyDescent="0.25">
      <c r="E127" s="6"/>
      <c r="F127" s="6"/>
      <c r="G127" s="6"/>
      <c r="H127" s="6"/>
      <c r="I127" s="6"/>
      <c r="J127" s="6"/>
      <c r="K127" s="6"/>
      <c r="L127" s="6"/>
      <c r="M127" s="6"/>
      <c r="N127" s="6"/>
      <c r="O127" s="6"/>
      <c r="P127" s="6"/>
    </row>
    <row r="128" spans="2:16" x14ac:dyDescent="0.25">
      <c r="E128" s="6"/>
      <c r="F128" s="6"/>
      <c r="G128" s="6"/>
      <c r="H128" s="6"/>
      <c r="I128" s="6"/>
      <c r="J128" s="6"/>
      <c r="K128" s="6"/>
      <c r="L128" s="6"/>
      <c r="M128" s="6"/>
      <c r="N128" s="6"/>
      <c r="O128" s="6"/>
      <c r="P128" s="6"/>
    </row>
    <row r="129" spans="5:16" x14ac:dyDescent="0.25">
      <c r="E129" s="6"/>
      <c r="F129" s="6"/>
      <c r="G129" s="6"/>
      <c r="H129" s="6"/>
      <c r="I129" s="6"/>
      <c r="J129" s="6"/>
      <c r="K129" s="6"/>
      <c r="L129" s="6"/>
      <c r="M129" s="6"/>
      <c r="N129" s="6"/>
      <c r="O129" s="6"/>
      <c r="P129" s="6"/>
    </row>
    <row r="130" spans="5:16" x14ac:dyDescent="0.25">
      <c r="E130" s="6"/>
      <c r="F130" s="6"/>
      <c r="G130" s="6"/>
      <c r="H130" s="6"/>
      <c r="I130" s="6"/>
      <c r="J130" s="6"/>
      <c r="K130" s="6"/>
      <c r="L130" s="6"/>
      <c r="M130" s="6"/>
      <c r="N130" s="6"/>
      <c r="O130" s="6"/>
      <c r="P130" s="6"/>
    </row>
    <row r="131" spans="5:16" x14ac:dyDescent="0.25">
      <c r="E131" s="6"/>
      <c r="F131" s="6"/>
      <c r="G131" s="6"/>
      <c r="H131" s="6"/>
      <c r="I131" s="6"/>
      <c r="J131" s="6"/>
      <c r="K131" s="6"/>
      <c r="L131" s="6"/>
      <c r="M131" s="6"/>
      <c r="N131" s="6"/>
      <c r="O131" s="6"/>
      <c r="P131" s="6"/>
    </row>
    <row r="132" spans="5:16" x14ac:dyDescent="0.25">
      <c r="E132" s="6"/>
      <c r="F132" s="6"/>
      <c r="G132" s="6"/>
      <c r="H132" s="6"/>
      <c r="I132" s="6"/>
      <c r="J132" s="6"/>
      <c r="K132" s="6"/>
      <c r="L132" s="6"/>
      <c r="M132" s="6"/>
      <c r="N132" s="6"/>
      <c r="O132" s="6"/>
      <c r="P132" s="6"/>
    </row>
    <row r="133" spans="5:16" x14ac:dyDescent="0.25">
      <c r="E133" s="6"/>
      <c r="F133" s="6"/>
      <c r="G133" s="6"/>
      <c r="H133" s="6"/>
      <c r="I133" s="6"/>
      <c r="J133" s="6"/>
      <c r="K133" s="6"/>
      <c r="L133" s="6"/>
      <c r="M133" s="6"/>
      <c r="N133" s="6"/>
      <c r="O133" s="6"/>
      <c r="P133" s="6"/>
    </row>
    <row r="134" spans="5:16" x14ac:dyDescent="0.25">
      <c r="E134" s="6"/>
      <c r="F134" s="6"/>
      <c r="G134" s="6"/>
      <c r="H134" s="6"/>
      <c r="I134" s="6"/>
      <c r="J134" s="6"/>
      <c r="K134" s="6"/>
      <c r="L134" s="6"/>
      <c r="M134" s="6"/>
      <c r="N134" s="6"/>
      <c r="O134" s="6"/>
      <c r="P134" s="6"/>
    </row>
    <row r="135" spans="5:16" x14ac:dyDescent="0.25">
      <c r="E135" s="6"/>
      <c r="F135" s="6"/>
      <c r="G135" s="6"/>
      <c r="H135" s="6"/>
      <c r="I135" s="6"/>
      <c r="J135" s="6"/>
      <c r="K135" s="6"/>
      <c r="L135" s="6"/>
      <c r="M135" s="6"/>
      <c r="N135" s="6"/>
      <c r="O135" s="6"/>
      <c r="P135" s="6"/>
    </row>
    <row r="136" spans="5:16" x14ac:dyDescent="0.25">
      <c r="E136" s="6"/>
      <c r="F136" s="6"/>
      <c r="G136" s="6"/>
      <c r="H136" s="6"/>
      <c r="I136" s="6"/>
      <c r="J136" s="6"/>
      <c r="K136" s="6"/>
      <c r="L136" s="6"/>
      <c r="M136" s="6"/>
      <c r="N136" s="6"/>
      <c r="O136" s="6"/>
      <c r="P136" s="6"/>
    </row>
    <row r="137" spans="5:16" x14ac:dyDescent="0.25">
      <c r="E137" s="6"/>
      <c r="F137" s="6"/>
      <c r="G137" s="6"/>
      <c r="H137" s="6"/>
      <c r="I137" s="6"/>
      <c r="J137" s="6"/>
      <c r="K137" s="6"/>
      <c r="L137" s="6"/>
      <c r="M137" s="6"/>
      <c r="N137" s="6"/>
      <c r="O137" s="6"/>
      <c r="P137" s="6"/>
    </row>
    <row r="138" spans="5:16" x14ac:dyDescent="0.25">
      <c r="E138" s="6"/>
      <c r="F138" s="6"/>
      <c r="G138" s="6"/>
      <c r="H138" s="6"/>
      <c r="I138" s="6"/>
      <c r="J138" s="6"/>
      <c r="K138" s="6"/>
      <c r="L138" s="6"/>
      <c r="M138" s="6"/>
      <c r="N138" s="6"/>
      <c r="O138" s="6"/>
      <c r="P138" s="6"/>
    </row>
    <row r="139" spans="5:16" x14ac:dyDescent="0.25">
      <c r="E139" s="6"/>
      <c r="F139" s="6"/>
      <c r="G139" s="6"/>
      <c r="H139" s="6"/>
      <c r="I139" s="6"/>
      <c r="J139" s="6"/>
      <c r="K139" s="6"/>
      <c r="L139" s="6"/>
      <c r="M139" s="6"/>
      <c r="N139" s="6"/>
      <c r="O139" s="6"/>
      <c r="P139" s="6"/>
    </row>
    <row r="140" spans="5:16" x14ac:dyDescent="0.25">
      <c r="E140" s="6"/>
      <c r="F140" s="6"/>
      <c r="G140" s="6"/>
      <c r="H140" s="6"/>
      <c r="I140" s="6"/>
      <c r="J140" s="6"/>
      <c r="K140" s="6"/>
      <c r="L140" s="6"/>
      <c r="M140" s="6"/>
      <c r="N140" s="6"/>
      <c r="O140" s="6"/>
      <c r="P140" s="6"/>
    </row>
    <row r="141" spans="5:16" x14ac:dyDescent="0.25">
      <c r="E141" s="6"/>
      <c r="F141" s="6"/>
      <c r="G141" s="6"/>
      <c r="H141" s="6"/>
      <c r="I141" s="6"/>
      <c r="J141" s="6"/>
      <c r="K141" s="6"/>
      <c r="L141" s="6"/>
      <c r="M141" s="6"/>
      <c r="N141" s="6"/>
      <c r="O141" s="6"/>
      <c r="P141" s="6"/>
    </row>
    <row r="142" spans="5:16" x14ac:dyDescent="0.25">
      <c r="E142" s="6"/>
      <c r="F142" s="6"/>
      <c r="G142" s="6"/>
      <c r="H142" s="6"/>
      <c r="I142" s="6"/>
      <c r="J142" s="6"/>
      <c r="K142" s="6"/>
      <c r="L142" s="6"/>
      <c r="M142" s="6"/>
      <c r="N142" s="6"/>
      <c r="O142" s="6"/>
      <c r="P142" s="6"/>
    </row>
    <row r="143" spans="5:16" x14ac:dyDescent="0.25">
      <c r="E143" s="6"/>
      <c r="F143" s="6"/>
      <c r="G143" s="6"/>
      <c r="H143" s="6"/>
      <c r="I143" s="6"/>
      <c r="J143" s="6"/>
      <c r="K143" s="6"/>
      <c r="L143" s="6"/>
      <c r="M143" s="6"/>
      <c r="N143" s="6"/>
      <c r="O143" s="6"/>
      <c r="P143" s="6"/>
    </row>
    <row r="144" spans="5:16" x14ac:dyDescent="0.25">
      <c r="E144" s="6"/>
      <c r="F144" s="6"/>
      <c r="G144" s="6"/>
      <c r="H144" s="6"/>
      <c r="I144" s="6"/>
      <c r="J144" s="6"/>
      <c r="K144" s="6"/>
      <c r="L144" s="6"/>
      <c r="M144" s="6"/>
      <c r="N144" s="6"/>
      <c r="O144" s="6"/>
      <c r="P144" s="6"/>
    </row>
    <row r="145" spans="5:16" x14ac:dyDescent="0.25">
      <c r="E145" s="6"/>
      <c r="F145" s="6"/>
      <c r="G145" s="6"/>
      <c r="H145" s="6"/>
      <c r="I145" s="6"/>
      <c r="J145" s="6"/>
      <c r="K145" s="6"/>
      <c r="L145" s="6"/>
      <c r="M145" s="6"/>
      <c r="N145" s="6"/>
      <c r="O145" s="6"/>
      <c r="P145" s="6"/>
    </row>
    <row r="146" spans="5:16" x14ac:dyDescent="0.25">
      <c r="E146" s="6"/>
      <c r="F146" s="6"/>
      <c r="G146" s="6"/>
      <c r="H146" s="6"/>
      <c r="I146" s="6"/>
      <c r="J146" s="6"/>
      <c r="K146" s="6"/>
      <c r="L146" s="6"/>
      <c r="M146" s="6"/>
      <c r="N146" s="6"/>
      <c r="O146" s="6"/>
      <c r="P146" s="6"/>
    </row>
    <row r="147" spans="5:16" x14ac:dyDescent="0.25">
      <c r="E147" s="6"/>
      <c r="F147" s="6"/>
      <c r="G147" s="6"/>
      <c r="H147" s="6"/>
      <c r="I147" s="6"/>
      <c r="J147" s="6"/>
      <c r="K147" s="6"/>
      <c r="L147" s="6"/>
      <c r="M147" s="6"/>
      <c r="N147" s="6"/>
      <c r="O147" s="6"/>
      <c r="P147" s="6"/>
    </row>
    <row r="148" spans="5:16" x14ac:dyDescent="0.25">
      <c r="E148" s="6"/>
      <c r="F148" s="6"/>
      <c r="G148" s="6"/>
      <c r="H148" s="6"/>
      <c r="I148" s="6"/>
      <c r="J148" s="6"/>
      <c r="K148" s="6"/>
      <c r="L148" s="6"/>
      <c r="M148" s="6"/>
      <c r="N148" s="6"/>
      <c r="O148" s="6"/>
      <c r="P148" s="6"/>
    </row>
    <row r="149" spans="5:16" x14ac:dyDescent="0.25">
      <c r="E149" s="6"/>
      <c r="F149" s="6"/>
      <c r="G149" s="6"/>
      <c r="H149" s="6"/>
      <c r="I149" s="6"/>
      <c r="J149" s="6"/>
      <c r="K149" s="6"/>
      <c r="L149" s="6"/>
      <c r="M149" s="6"/>
      <c r="N149" s="6"/>
      <c r="O149" s="6"/>
      <c r="P149" s="6"/>
    </row>
    <row r="150" spans="5:16" x14ac:dyDescent="0.25">
      <c r="E150" s="6"/>
      <c r="F150" s="6"/>
      <c r="G150" s="6"/>
      <c r="H150" s="6"/>
      <c r="I150" s="6"/>
      <c r="J150" s="6"/>
      <c r="K150" s="6"/>
      <c r="L150" s="6"/>
      <c r="M150" s="6"/>
      <c r="N150" s="6"/>
      <c r="O150" s="6"/>
      <c r="P150" s="6"/>
    </row>
    <row r="151" spans="5:16" x14ac:dyDescent="0.25">
      <c r="E151" s="6"/>
      <c r="F151" s="6"/>
      <c r="G151" s="6"/>
      <c r="H151" s="6"/>
      <c r="I151" s="6"/>
      <c r="J151" s="6"/>
      <c r="K151" s="6"/>
      <c r="L151" s="6"/>
      <c r="M151" s="6"/>
      <c r="N151" s="6"/>
      <c r="O151" s="6"/>
      <c r="P151" s="6"/>
    </row>
    <row r="152" spans="5:16" x14ac:dyDescent="0.25">
      <c r="E152" s="6"/>
      <c r="F152" s="6"/>
      <c r="G152" s="6"/>
      <c r="H152" s="6"/>
      <c r="I152" s="6"/>
      <c r="J152" s="6"/>
      <c r="K152" s="6"/>
      <c r="L152" s="6"/>
      <c r="M152" s="6"/>
      <c r="N152" s="6"/>
      <c r="O152" s="6"/>
      <c r="P152" s="6"/>
    </row>
    <row r="153" spans="5:16" x14ac:dyDescent="0.25">
      <c r="E153" s="6"/>
      <c r="F153" s="6"/>
      <c r="G153" s="6"/>
      <c r="H153" s="6"/>
      <c r="I153" s="6"/>
      <c r="J153" s="6"/>
      <c r="K153" s="6"/>
      <c r="L153" s="6"/>
      <c r="M153" s="6"/>
      <c r="N153" s="6"/>
      <c r="O153" s="6"/>
      <c r="P153" s="6"/>
    </row>
    <row r="154" spans="5:16" x14ac:dyDescent="0.25">
      <c r="E154" s="6"/>
      <c r="F154" s="6"/>
      <c r="G154" s="6"/>
      <c r="H154" s="6"/>
      <c r="I154" s="6"/>
      <c r="J154" s="6"/>
      <c r="K154" s="6"/>
      <c r="L154" s="6"/>
      <c r="M154" s="6"/>
      <c r="N154" s="6"/>
      <c r="O154" s="6"/>
      <c r="P154" s="6"/>
    </row>
    <row r="155" spans="5:16" x14ac:dyDescent="0.25">
      <c r="E155" s="6"/>
      <c r="F155" s="6"/>
      <c r="G155" s="6"/>
      <c r="H155" s="6"/>
      <c r="I155" s="6"/>
      <c r="J155" s="6"/>
      <c r="K155" s="6"/>
      <c r="L155" s="6"/>
      <c r="M155" s="6"/>
      <c r="N155" s="6"/>
      <c r="O155" s="6"/>
      <c r="P155" s="6"/>
    </row>
    <row r="156" spans="5:16" x14ac:dyDescent="0.25">
      <c r="E156" s="6"/>
      <c r="F156" s="6"/>
      <c r="G156" s="6"/>
      <c r="H156" s="6"/>
      <c r="I156" s="6"/>
      <c r="J156" s="6"/>
      <c r="K156" s="6"/>
      <c r="L156" s="6"/>
      <c r="M156" s="6"/>
      <c r="N156" s="6"/>
      <c r="O156" s="6"/>
      <c r="P156" s="6"/>
    </row>
    <row r="157" spans="5:16" x14ac:dyDescent="0.25">
      <c r="E157" s="6"/>
      <c r="F157" s="6"/>
      <c r="G157" s="6"/>
      <c r="H157" s="6"/>
      <c r="I157" s="6"/>
      <c r="J157" s="6"/>
      <c r="K157" s="6"/>
      <c r="L157" s="6"/>
      <c r="M157" s="6"/>
      <c r="N157" s="6"/>
      <c r="O157" s="6"/>
      <c r="P157" s="6"/>
    </row>
    <row r="158" spans="5:16" x14ac:dyDescent="0.25">
      <c r="E158" s="6"/>
      <c r="F158" s="6"/>
      <c r="G158" s="6"/>
      <c r="H158" s="6"/>
      <c r="I158" s="6"/>
      <c r="J158" s="6"/>
      <c r="K158" s="6"/>
      <c r="L158" s="6"/>
      <c r="M158" s="6"/>
      <c r="N158" s="6"/>
      <c r="O158" s="6"/>
      <c r="P158" s="6"/>
    </row>
    <row r="159" spans="5:16" x14ac:dyDescent="0.25">
      <c r="E159" s="6"/>
      <c r="F159" s="6"/>
      <c r="G159" s="6"/>
      <c r="H159" s="6"/>
      <c r="I159" s="6"/>
      <c r="J159" s="6"/>
      <c r="K159" s="6"/>
      <c r="L159" s="6"/>
      <c r="M159" s="6"/>
      <c r="N159" s="6"/>
      <c r="O159" s="6"/>
      <c r="P159" s="6"/>
    </row>
    <row r="160" spans="5:16" x14ac:dyDescent="0.25">
      <c r="E160" s="6"/>
      <c r="F160" s="6"/>
      <c r="G160" s="6"/>
      <c r="H160" s="6"/>
      <c r="I160" s="6"/>
      <c r="J160" s="6"/>
      <c r="K160" s="6"/>
      <c r="L160" s="6"/>
      <c r="M160" s="6"/>
      <c r="N160" s="6"/>
      <c r="O160" s="6"/>
      <c r="P160" s="6"/>
    </row>
    <row r="161" spans="5:16" x14ac:dyDescent="0.25">
      <c r="E161" s="6"/>
      <c r="F161" s="6"/>
      <c r="G161" s="6"/>
      <c r="H161" s="6"/>
      <c r="I161" s="6"/>
      <c r="J161" s="6"/>
      <c r="K161" s="6"/>
      <c r="L161" s="6"/>
      <c r="M161" s="6"/>
      <c r="N161" s="6"/>
      <c r="O161" s="6"/>
      <c r="P161" s="6"/>
    </row>
    <row r="162" spans="5:16" x14ac:dyDescent="0.25">
      <c r="E162" s="6"/>
      <c r="F162" s="6"/>
      <c r="G162" s="6"/>
      <c r="H162" s="6"/>
      <c r="I162" s="6"/>
      <c r="J162" s="6"/>
      <c r="K162" s="6"/>
      <c r="L162" s="6"/>
      <c r="M162" s="6"/>
      <c r="N162" s="6"/>
      <c r="O162" s="6"/>
      <c r="P162" s="6"/>
    </row>
    <row r="163" spans="5:16" x14ac:dyDescent="0.25">
      <c r="E163" s="6"/>
      <c r="F163" s="6"/>
      <c r="G163" s="6"/>
      <c r="H163" s="6"/>
      <c r="I163" s="6"/>
      <c r="J163" s="6"/>
      <c r="K163" s="6"/>
      <c r="L163" s="6"/>
      <c r="M163" s="6"/>
      <c r="N163" s="6"/>
      <c r="O163" s="6"/>
      <c r="P163" s="6"/>
    </row>
    <row r="164" spans="5:16" x14ac:dyDescent="0.25">
      <c r="E164" s="6"/>
      <c r="F164" s="6"/>
      <c r="G164" s="6"/>
      <c r="H164" s="6"/>
      <c r="I164" s="6"/>
      <c r="J164" s="6"/>
      <c r="K164" s="6"/>
      <c r="L164" s="6"/>
      <c r="M164" s="6"/>
      <c r="N164" s="6"/>
      <c r="O164" s="6"/>
      <c r="P164" s="6"/>
    </row>
    <row r="165" spans="5:16" x14ac:dyDescent="0.25">
      <c r="E165" s="6"/>
      <c r="F165" s="6"/>
      <c r="G165" s="6"/>
      <c r="H165" s="6"/>
      <c r="I165" s="6"/>
      <c r="J165" s="6"/>
      <c r="K165" s="6"/>
      <c r="L165" s="6"/>
      <c r="M165" s="6"/>
      <c r="N165" s="6"/>
      <c r="O165" s="6"/>
      <c r="P165" s="6"/>
    </row>
    <row r="166" spans="5:16" x14ac:dyDescent="0.25">
      <c r="E166" s="6"/>
      <c r="F166" s="6"/>
      <c r="G166" s="6"/>
      <c r="H166" s="6"/>
      <c r="I166" s="6"/>
      <c r="J166" s="6"/>
      <c r="K166" s="6"/>
      <c r="L166" s="6"/>
      <c r="M166" s="6"/>
      <c r="N166" s="6"/>
      <c r="O166" s="6"/>
      <c r="P166" s="6"/>
    </row>
    <row r="167" spans="5:16" x14ac:dyDescent="0.25">
      <c r="E167" s="6"/>
      <c r="F167" s="6"/>
      <c r="G167" s="6"/>
      <c r="H167" s="6"/>
      <c r="I167" s="6"/>
      <c r="J167" s="6"/>
      <c r="K167" s="6"/>
      <c r="L167" s="6"/>
      <c r="M167" s="6"/>
      <c r="N167" s="6"/>
      <c r="O167" s="6"/>
      <c r="P167" s="6"/>
    </row>
    <row r="168" spans="5:16" x14ac:dyDescent="0.25">
      <c r="E168" s="6"/>
      <c r="F168" s="6"/>
      <c r="G168" s="6"/>
      <c r="H168" s="6"/>
      <c r="I168" s="6"/>
      <c r="J168" s="6"/>
      <c r="K168" s="6"/>
      <c r="L168" s="6"/>
      <c r="M168" s="6"/>
      <c r="N168" s="6"/>
      <c r="O168" s="6"/>
      <c r="P168" s="6"/>
    </row>
    <row r="169" spans="5:16" x14ac:dyDescent="0.25">
      <c r="E169" s="6"/>
      <c r="F169" s="6"/>
      <c r="G169" s="6"/>
      <c r="H169" s="6"/>
      <c r="I169" s="6"/>
      <c r="J169" s="6"/>
      <c r="K169" s="6"/>
      <c r="L169" s="6"/>
      <c r="M169" s="6"/>
      <c r="N169" s="6"/>
      <c r="O169" s="6"/>
      <c r="P169" s="6"/>
    </row>
    <row r="170" spans="5:16" x14ac:dyDescent="0.25">
      <c r="E170" s="6"/>
      <c r="F170" s="6"/>
      <c r="G170" s="6"/>
      <c r="H170" s="6"/>
      <c r="I170" s="6"/>
      <c r="J170" s="6"/>
      <c r="K170" s="6"/>
      <c r="L170" s="6"/>
      <c r="M170" s="6"/>
      <c r="N170" s="6"/>
      <c r="O170" s="6"/>
      <c r="P170" s="6"/>
    </row>
    <row r="171" spans="5:16" x14ac:dyDescent="0.25">
      <c r="E171" s="6"/>
      <c r="F171" s="6"/>
      <c r="G171" s="6"/>
      <c r="H171" s="6"/>
      <c r="I171" s="6"/>
      <c r="J171" s="6"/>
      <c r="K171" s="6"/>
      <c r="L171" s="6"/>
      <c r="M171" s="6"/>
      <c r="N171" s="6"/>
      <c r="O171" s="6"/>
      <c r="P171" s="6"/>
    </row>
    <row r="172" spans="5:16" x14ac:dyDescent="0.25">
      <c r="E172" s="6"/>
      <c r="F172" s="6"/>
      <c r="G172" s="6"/>
      <c r="H172" s="6"/>
      <c r="I172" s="6"/>
      <c r="J172" s="6"/>
      <c r="K172" s="6"/>
      <c r="L172" s="6"/>
      <c r="M172" s="6"/>
      <c r="N172" s="6"/>
      <c r="O172" s="6"/>
      <c r="P172" s="6"/>
    </row>
    <row r="173" spans="5:16" x14ac:dyDescent="0.25">
      <c r="E173" s="6"/>
      <c r="F173" s="6"/>
      <c r="G173" s="6"/>
      <c r="H173" s="6"/>
      <c r="I173" s="6"/>
      <c r="J173" s="6"/>
      <c r="K173" s="6"/>
      <c r="L173" s="6"/>
      <c r="M173" s="6"/>
      <c r="N173" s="6"/>
      <c r="O173" s="6"/>
      <c r="P173" s="6"/>
    </row>
    <row r="174" spans="5:16" x14ac:dyDescent="0.25">
      <c r="E174" s="6"/>
      <c r="F174" s="6"/>
      <c r="G174" s="6"/>
      <c r="H174" s="6"/>
      <c r="I174" s="6"/>
      <c r="J174" s="6"/>
      <c r="K174" s="6"/>
      <c r="L174" s="6"/>
      <c r="M174" s="6"/>
      <c r="N174" s="6"/>
      <c r="O174" s="6"/>
      <c r="P174" s="6"/>
    </row>
    <row r="175" spans="5:16" x14ac:dyDescent="0.25">
      <c r="E175" s="6"/>
      <c r="F175" s="6"/>
      <c r="G175" s="6"/>
      <c r="H175" s="6"/>
      <c r="I175" s="6"/>
      <c r="J175" s="6"/>
      <c r="K175" s="6"/>
      <c r="L175" s="6"/>
      <c r="M175" s="6"/>
      <c r="N175" s="6"/>
      <c r="O175" s="6"/>
      <c r="P175" s="6"/>
    </row>
    <row r="176" spans="5:16" x14ac:dyDescent="0.25">
      <c r="E176" s="6"/>
      <c r="F176" s="6"/>
      <c r="G176" s="6"/>
      <c r="H176" s="6"/>
      <c r="I176" s="6"/>
      <c r="J176" s="6"/>
      <c r="K176" s="6"/>
      <c r="L176" s="6"/>
      <c r="M176" s="6"/>
      <c r="N176" s="6"/>
      <c r="O176" s="6"/>
      <c r="P176" s="6"/>
    </row>
    <row r="177" spans="5:16" x14ac:dyDescent="0.25">
      <c r="E177" s="6"/>
      <c r="F177" s="6"/>
      <c r="G177" s="6"/>
      <c r="H177" s="6"/>
      <c r="I177" s="6"/>
      <c r="J177" s="6"/>
      <c r="K177" s="6"/>
      <c r="L177" s="6"/>
      <c r="M177" s="6"/>
      <c r="N177" s="6"/>
      <c r="O177" s="6"/>
      <c r="P177" s="6"/>
    </row>
    <row r="178" spans="5:16" x14ac:dyDescent="0.25">
      <c r="E178" s="6"/>
      <c r="F178" s="6"/>
      <c r="G178" s="6"/>
      <c r="H178" s="6"/>
      <c r="I178" s="6"/>
      <c r="J178" s="6"/>
      <c r="K178" s="6"/>
      <c r="L178" s="6"/>
      <c r="M178" s="6"/>
      <c r="N178" s="6"/>
      <c r="O178" s="6"/>
      <c r="P178" s="6"/>
    </row>
    <row r="179" spans="5:16" x14ac:dyDescent="0.25">
      <c r="E179" s="6"/>
      <c r="F179" s="6"/>
      <c r="G179" s="6"/>
      <c r="H179" s="6"/>
      <c r="I179" s="6"/>
      <c r="J179" s="6"/>
      <c r="K179" s="6"/>
      <c r="L179" s="6"/>
      <c r="M179" s="6"/>
      <c r="N179" s="6"/>
      <c r="O179" s="6"/>
      <c r="P179" s="6"/>
    </row>
    <row r="180" spans="5:16" x14ac:dyDescent="0.25">
      <c r="E180" s="6"/>
      <c r="F180" s="6"/>
      <c r="G180" s="6"/>
      <c r="H180" s="6"/>
      <c r="I180" s="6"/>
      <c r="J180" s="6"/>
      <c r="K180" s="6"/>
      <c r="L180" s="6"/>
      <c r="M180" s="6"/>
      <c r="N180" s="6"/>
      <c r="O180" s="6"/>
      <c r="P180" s="6"/>
    </row>
    <row r="181" spans="5:16" x14ac:dyDescent="0.25">
      <c r="E181" s="6"/>
      <c r="F181" s="6"/>
      <c r="G181" s="6"/>
      <c r="H181" s="6"/>
      <c r="I181" s="6"/>
      <c r="J181" s="6"/>
      <c r="K181" s="6"/>
      <c r="L181" s="6"/>
      <c r="M181" s="6"/>
      <c r="N181" s="6"/>
      <c r="O181" s="6"/>
      <c r="P181" s="6"/>
    </row>
    <row r="182" spans="5:16" x14ac:dyDescent="0.25">
      <c r="E182" s="6"/>
      <c r="F182" s="6"/>
      <c r="G182" s="6"/>
      <c r="H182" s="6"/>
      <c r="I182" s="6"/>
      <c r="J182" s="6"/>
      <c r="K182" s="6"/>
      <c r="L182" s="6"/>
      <c r="M182" s="6"/>
      <c r="N182" s="6"/>
      <c r="O182" s="6"/>
      <c r="P182" s="6"/>
    </row>
    <row r="183" spans="5:16" x14ac:dyDescent="0.25">
      <c r="E183" s="6"/>
      <c r="F183" s="6"/>
      <c r="G183" s="6"/>
      <c r="H183" s="6"/>
      <c r="I183" s="6"/>
      <c r="J183" s="6"/>
      <c r="K183" s="6"/>
      <c r="L183" s="6"/>
      <c r="M183" s="6"/>
      <c r="N183" s="6"/>
      <c r="O183" s="6"/>
      <c r="P183" s="6"/>
    </row>
    <row r="184" spans="5:16" x14ac:dyDescent="0.25">
      <c r="E184" s="6"/>
      <c r="F184" s="6"/>
      <c r="G184" s="6"/>
      <c r="H184" s="6"/>
      <c r="I184" s="6"/>
      <c r="J184" s="6"/>
      <c r="K184" s="6"/>
      <c r="L184" s="6"/>
      <c r="M184" s="6"/>
      <c r="N184" s="6"/>
      <c r="O184" s="6"/>
      <c r="P184" s="6"/>
    </row>
    <row r="185" spans="5:16" x14ac:dyDescent="0.25">
      <c r="E185" s="6"/>
      <c r="F185" s="6"/>
      <c r="G185" s="6"/>
      <c r="H185" s="6"/>
      <c r="I185" s="6"/>
      <c r="J185" s="6"/>
      <c r="K185" s="6"/>
      <c r="L185" s="6"/>
      <c r="M185" s="6"/>
      <c r="N185" s="6"/>
      <c r="O185" s="6"/>
      <c r="P185" s="6"/>
    </row>
    <row r="186" spans="5:16" x14ac:dyDescent="0.25">
      <c r="E186" s="6"/>
      <c r="F186" s="6"/>
      <c r="G186" s="6"/>
      <c r="H186" s="6"/>
      <c r="I186" s="6"/>
      <c r="J186" s="6"/>
      <c r="K186" s="6"/>
      <c r="L186" s="6"/>
      <c r="M186" s="6"/>
      <c r="N186" s="6"/>
      <c r="O186" s="6"/>
      <c r="P186" s="6"/>
    </row>
    <row r="187" spans="5:16" x14ac:dyDescent="0.25">
      <c r="E187" s="6"/>
      <c r="F187" s="6"/>
      <c r="G187" s="6"/>
      <c r="H187" s="6"/>
      <c r="I187" s="6"/>
      <c r="J187" s="6"/>
      <c r="K187" s="6"/>
      <c r="L187" s="6"/>
      <c r="M187" s="6"/>
      <c r="N187" s="6"/>
      <c r="O187" s="6"/>
      <c r="P187" s="6"/>
    </row>
    <row r="188" spans="5:16" x14ac:dyDescent="0.25">
      <c r="E188" s="6"/>
      <c r="F188" s="6"/>
      <c r="G188" s="6"/>
      <c r="H188" s="6"/>
      <c r="I188" s="6"/>
      <c r="J188" s="6"/>
      <c r="K188" s="6"/>
      <c r="L188" s="6"/>
      <c r="M188" s="6"/>
      <c r="N188" s="6"/>
      <c r="O188" s="6"/>
      <c r="P188" s="6"/>
    </row>
    <row r="189" spans="5:16" x14ac:dyDescent="0.25">
      <c r="E189" s="6"/>
      <c r="F189" s="6"/>
      <c r="G189" s="6"/>
      <c r="H189" s="6"/>
      <c r="I189" s="6"/>
      <c r="J189" s="6"/>
      <c r="K189" s="6"/>
      <c r="L189" s="6"/>
      <c r="M189" s="6"/>
      <c r="N189" s="6"/>
      <c r="O189" s="6"/>
      <c r="P189" s="6"/>
    </row>
    <row r="190" spans="5:16" x14ac:dyDescent="0.25">
      <c r="E190" s="6"/>
      <c r="F190" s="6"/>
      <c r="G190" s="6"/>
      <c r="H190" s="6"/>
      <c r="I190" s="6"/>
      <c r="J190" s="6"/>
      <c r="K190" s="6"/>
      <c r="L190" s="6"/>
      <c r="M190" s="6"/>
      <c r="N190" s="6"/>
      <c r="O190" s="6"/>
      <c r="P190" s="6"/>
    </row>
    <row r="191" spans="5:16" x14ac:dyDescent="0.25">
      <c r="E191" s="6"/>
      <c r="F191" s="6"/>
      <c r="G191" s="6"/>
      <c r="H191" s="6"/>
      <c r="I191" s="6"/>
      <c r="J191" s="6"/>
      <c r="K191" s="6"/>
      <c r="L191" s="6"/>
      <c r="M191" s="6"/>
      <c r="N191" s="6"/>
      <c r="O191" s="6"/>
      <c r="P191" s="6"/>
    </row>
    <row r="192" spans="5:16" x14ac:dyDescent="0.25">
      <c r="E192" s="6"/>
      <c r="F192" s="6"/>
      <c r="G192" s="6"/>
      <c r="H192" s="6"/>
      <c r="I192" s="6"/>
      <c r="J192" s="6"/>
      <c r="K192" s="6"/>
      <c r="L192" s="6"/>
      <c r="M192" s="6"/>
      <c r="N192" s="6"/>
      <c r="O192" s="6"/>
      <c r="P192" s="6"/>
    </row>
    <row r="193" spans="5:16" x14ac:dyDescent="0.25">
      <c r="E193" s="6"/>
      <c r="F193" s="6"/>
      <c r="G193" s="6"/>
      <c r="H193" s="6"/>
      <c r="I193" s="6"/>
      <c r="J193" s="6"/>
      <c r="K193" s="6"/>
      <c r="L193" s="6"/>
      <c r="M193" s="6"/>
      <c r="N193" s="6"/>
      <c r="O193" s="6"/>
      <c r="P193" s="6"/>
    </row>
    <row r="194" spans="5:16" x14ac:dyDescent="0.25">
      <c r="E194" s="6"/>
      <c r="F194" s="6"/>
      <c r="G194" s="6"/>
      <c r="H194" s="6"/>
      <c r="I194" s="6"/>
      <c r="J194" s="6"/>
      <c r="K194" s="6"/>
      <c r="L194" s="6"/>
      <c r="M194" s="6"/>
      <c r="N194" s="6"/>
      <c r="O194" s="6"/>
      <c r="P194" s="6"/>
    </row>
    <row r="195" spans="5:16" x14ac:dyDescent="0.25">
      <c r="E195" s="6"/>
      <c r="F195" s="6"/>
      <c r="G195" s="6"/>
      <c r="H195" s="6"/>
      <c r="I195" s="6"/>
      <c r="J195" s="6"/>
      <c r="K195" s="6"/>
      <c r="L195" s="6"/>
      <c r="M195" s="6"/>
      <c r="N195" s="6"/>
      <c r="O195" s="6"/>
      <c r="P195" s="6"/>
    </row>
    <row r="196" spans="5:16" x14ac:dyDescent="0.25">
      <c r="E196" s="6"/>
      <c r="F196" s="6"/>
      <c r="G196" s="6"/>
      <c r="H196" s="6"/>
      <c r="I196" s="6"/>
      <c r="J196" s="6"/>
      <c r="K196" s="6"/>
      <c r="L196" s="6"/>
      <c r="M196" s="6"/>
      <c r="N196" s="6"/>
      <c r="O196" s="6"/>
      <c r="P196" s="6"/>
    </row>
    <row r="197" spans="5:16" x14ac:dyDescent="0.25">
      <c r="E197" s="6"/>
      <c r="F197" s="6"/>
      <c r="G197" s="6"/>
      <c r="H197" s="6"/>
      <c r="I197" s="6"/>
      <c r="J197" s="6"/>
      <c r="K197" s="6"/>
      <c r="L197" s="6"/>
      <c r="M197" s="6"/>
      <c r="N197" s="6"/>
      <c r="O197" s="6"/>
      <c r="P197" s="6"/>
    </row>
    <row r="198" spans="5:16" x14ac:dyDescent="0.25">
      <c r="E198" s="6"/>
      <c r="F198" s="6"/>
      <c r="G198" s="6"/>
      <c r="H198" s="6"/>
      <c r="I198" s="6"/>
      <c r="J198" s="6"/>
      <c r="K198" s="6"/>
      <c r="L198" s="6"/>
      <c r="M198" s="6"/>
      <c r="N198" s="6"/>
      <c r="O198" s="6"/>
      <c r="P198" s="6"/>
    </row>
    <row r="199" spans="5:16" x14ac:dyDescent="0.25">
      <c r="E199" s="6"/>
      <c r="F199" s="6"/>
      <c r="G199" s="6"/>
      <c r="H199" s="6"/>
      <c r="I199" s="6"/>
      <c r="J199" s="6"/>
      <c r="K199" s="6"/>
      <c r="L199" s="6"/>
      <c r="M199" s="6"/>
      <c r="N199" s="6"/>
      <c r="O199" s="6"/>
      <c r="P199" s="6"/>
    </row>
    <row r="200" spans="5:16" x14ac:dyDescent="0.25">
      <c r="E200" s="6"/>
      <c r="F200" s="6"/>
      <c r="G200" s="6"/>
      <c r="H200" s="6"/>
      <c r="I200" s="6"/>
      <c r="J200" s="6"/>
      <c r="K200" s="6"/>
      <c r="L200" s="6"/>
      <c r="M200" s="6"/>
      <c r="N200" s="6"/>
      <c r="O200" s="6"/>
      <c r="P200" s="6"/>
    </row>
    <row r="201" spans="5:16" x14ac:dyDescent="0.25">
      <c r="E201" s="6"/>
      <c r="F201" s="6"/>
      <c r="G201" s="6"/>
      <c r="H201" s="6"/>
      <c r="I201" s="6"/>
      <c r="J201" s="6"/>
      <c r="K201" s="6"/>
      <c r="L201" s="6"/>
      <c r="M201" s="6"/>
      <c r="N201" s="6"/>
      <c r="O201" s="6"/>
      <c r="P201" s="6"/>
    </row>
    <row r="202" spans="5:16" x14ac:dyDescent="0.25">
      <c r="E202" s="6"/>
      <c r="F202" s="6"/>
      <c r="G202" s="6"/>
      <c r="H202" s="6"/>
      <c r="I202" s="6"/>
      <c r="J202" s="6"/>
      <c r="K202" s="6"/>
      <c r="L202" s="6"/>
      <c r="M202" s="6"/>
      <c r="N202" s="6"/>
      <c r="O202" s="6"/>
      <c r="P202" s="6"/>
    </row>
    <row r="203" spans="5:16" x14ac:dyDescent="0.25">
      <c r="E203" s="6"/>
      <c r="F203" s="6"/>
      <c r="G203" s="6"/>
      <c r="H203" s="6"/>
      <c r="I203" s="6"/>
      <c r="J203" s="6"/>
      <c r="K203" s="6"/>
      <c r="L203" s="6"/>
      <c r="M203" s="6"/>
      <c r="N203" s="6"/>
      <c r="O203" s="6"/>
      <c r="P203" s="6"/>
    </row>
    <row r="204" spans="5:16" x14ac:dyDescent="0.25">
      <c r="E204" s="6"/>
      <c r="F204" s="6"/>
      <c r="G204" s="6"/>
      <c r="H204" s="6"/>
      <c r="I204" s="6"/>
      <c r="J204" s="6"/>
      <c r="K204" s="6"/>
      <c r="L204" s="6"/>
      <c r="M204" s="6"/>
      <c r="N204" s="6"/>
      <c r="O204" s="6"/>
      <c r="P204" s="6"/>
    </row>
    <row r="205" spans="5:16" x14ac:dyDescent="0.25">
      <c r="E205" s="6"/>
      <c r="F205" s="6"/>
      <c r="G205" s="6"/>
      <c r="H205" s="6"/>
      <c r="I205" s="6"/>
      <c r="J205" s="6"/>
      <c r="K205" s="6"/>
      <c r="L205" s="6"/>
      <c r="M205" s="6"/>
      <c r="N205" s="6"/>
      <c r="O205" s="6"/>
      <c r="P205" s="6"/>
    </row>
    <row r="206" spans="5:16" x14ac:dyDescent="0.25">
      <c r="E206" s="6"/>
      <c r="F206" s="6"/>
      <c r="G206" s="6"/>
      <c r="H206" s="6"/>
      <c r="I206" s="6"/>
      <c r="J206" s="6"/>
      <c r="K206" s="6"/>
      <c r="L206" s="6"/>
      <c r="M206" s="6"/>
      <c r="N206" s="6"/>
      <c r="O206" s="6"/>
      <c r="P206" s="6"/>
    </row>
    <row r="207" spans="5:16" x14ac:dyDescent="0.25">
      <c r="E207" s="6"/>
      <c r="F207" s="6"/>
      <c r="G207" s="6"/>
      <c r="H207" s="6"/>
      <c r="I207" s="6"/>
      <c r="J207" s="6"/>
      <c r="K207" s="6"/>
      <c r="L207" s="6"/>
      <c r="M207" s="6"/>
      <c r="N207" s="6"/>
      <c r="O207" s="6"/>
      <c r="P207" s="6"/>
    </row>
    <row r="208" spans="5:16" x14ac:dyDescent="0.25">
      <c r="E208" s="6"/>
      <c r="F208" s="6"/>
      <c r="G208" s="6"/>
      <c r="H208" s="6"/>
      <c r="I208" s="6"/>
      <c r="J208" s="6"/>
      <c r="K208" s="6"/>
      <c r="L208" s="6"/>
      <c r="M208" s="6"/>
      <c r="N208" s="6"/>
      <c r="O208" s="6"/>
      <c r="P208" s="6"/>
    </row>
    <row r="209" spans="5:16" x14ac:dyDescent="0.25">
      <c r="E209" s="6"/>
      <c r="F209" s="6"/>
      <c r="G209" s="6"/>
      <c r="H209" s="6"/>
      <c r="I209" s="6"/>
      <c r="J209" s="6"/>
      <c r="K209" s="6"/>
      <c r="L209" s="6"/>
      <c r="M209" s="6"/>
      <c r="N209" s="6"/>
      <c r="O209" s="6"/>
      <c r="P209" s="6"/>
    </row>
  </sheetData>
  <mergeCells count="1">
    <mergeCell ref="A1:G1"/>
  </mergeCells>
  <pageMargins left="0.7" right="0.7" top="0.75" bottom="0.75" header="0.3" footer="0.3"/>
  <pageSetup orientation="portrait"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1"/>
  <dimension ref="A1:AA157"/>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4.140625" customWidth="1"/>
    <col min="8" max="8" width="9.7109375" bestFit="1" customWidth="1"/>
    <col min="9" max="9" width="20" bestFit="1" customWidth="1"/>
    <col min="10" max="10" width="6.42578125" bestFit="1" customWidth="1"/>
    <col min="11" max="11" width="20" bestFit="1" customWidth="1"/>
    <col min="12" max="12" width="8.7109375" bestFit="1" customWidth="1"/>
    <col min="13" max="13" width="19.42578125" bestFit="1" customWidth="1"/>
    <col min="14" max="14" width="9.7109375" bestFit="1" customWidth="1"/>
    <col min="15" max="15" width="21.140625" bestFit="1" customWidth="1"/>
    <col min="16" max="16" width="10.42578125" customWidth="1"/>
    <col min="17" max="17" width="23.7109375" customWidth="1"/>
    <col min="18" max="18" width="11.5703125" customWidth="1"/>
    <col min="19" max="19" width="24.140625" customWidth="1"/>
    <col min="20" max="20" width="9.7109375" bestFit="1" customWidth="1"/>
    <col min="21" max="21" width="19.5703125" customWidth="1"/>
    <col min="23" max="23" width="20.28515625" customWidth="1"/>
    <col min="24" max="24" width="9.7109375" bestFit="1" customWidth="1"/>
    <col min="25" max="25" width="19.85546875" customWidth="1"/>
    <col min="27" max="27" width="28" customWidth="1"/>
  </cols>
  <sheetData>
    <row r="1" spans="1:27" ht="26.25" customHeight="1" thickBot="1" x14ac:dyDescent="0.35">
      <c r="A1" s="56" t="s">
        <v>119</v>
      </c>
      <c r="B1" s="56"/>
      <c r="C1" s="56"/>
      <c r="D1" s="56"/>
      <c r="E1" s="56"/>
      <c r="F1" s="56"/>
      <c r="G1" s="56"/>
    </row>
    <row r="2" spans="1:27"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c r="P2" s="1" t="s">
        <v>24</v>
      </c>
      <c r="Q2" s="1" t="s">
        <v>33</v>
      </c>
      <c r="R2" s="1" t="s">
        <v>24</v>
      </c>
      <c r="S2" s="1" t="s">
        <v>34</v>
      </c>
      <c r="T2" s="1" t="s">
        <v>24</v>
      </c>
      <c r="U2" s="1" t="s">
        <v>33</v>
      </c>
      <c r="V2" s="1" t="s">
        <v>24</v>
      </c>
      <c r="W2" s="1" t="s">
        <v>34</v>
      </c>
      <c r="X2" s="1" t="s">
        <v>24</v>
      </c>
      <c r="Y2" s="1" t="s">
        <v>33</v>
      </c>
      <c r="Z2" s="1" t="s">
        <v>24</v>
      </c>
      <c r="AA2" s="1" t="s">
        <v>34</v>
      </c>
    </row>
    <row r="3" spans="1:27" ht="165" x14ac:dyDescent="0.25">
      <c r="A3" s="9">
        <v>41705</v>
      </c>
      <c r="B3" s="8" t="s">
        <v>392</v>
      </c>
      <c r="C3" s="8" t="s">
        <v>455</v>
      </c>
      <c r="D3" s="8" t="s">
        <v>172</v>
      </c>
      <c r="E3" s="6" t="s">
        <v>1927</v>
      </c>
      <c r="F3" s="6" t="s">
        <v>1926</v>
      </c>
      <c r="G3" s="6" t="s">
        <v>1931</v>
      </c>
      <c r="H3" s="6"/>
      <c r="I3" s="6"/>
      <c r="J3" s="6"/>
      <c r="K3" s="6"/>
      <c r="L3" s="6"/>
      <c r="M3" s="6"/>
      <c r="N3" s="6"/>
      <c r="O3" s="6"/>
      <c r="P3" s="6"/>
      <c r="Q3" s="6"/>
      <c r="R3" s="6"/>
    </row>
    <row r="4" spans="1:27" ht="120" x14ac:dyDescent="0.25">
      <c r="A4" s="9">
        <v>41705</v>
      </c>
      <c r="B4" s="8" t="s">
        <v>392</v>
      </c>
      <c r="C4" s="8" t="s">
        <v>455</v>
      </c>
      <c r="D4" s="8" t="s">
        <v>172</v>
      </c>
      <c r="E4" s="6" t="s">
        <v>314</v>
      </c>
      <c r="F4" s="6" t="s">
        <v>1928</v>
      </c>
      <c r="G4" s="6" t="s">
        <v>1932</v>
      </c>
      <c r="H4" s="6"/>
      <c r="I4" s="6"/>
      <c r="J4" s="6"/>
      <c r="K4" s="6"/>
      <c r="L4" s="6"/>
      <c r="M4" s="6"/>
      <c r="N4" s="6"/>
      <c r="O4" s="6"/>
      <c r="P4" s="6"/>
      <c r="Q4" s="6"/>
      <c r="R4" s="6"/>
    </row>
    <row r="5" spans="1:27" ht="180" x14ac:dyDescent="0.25">
      <c r="A5" s="9">
        <v>41705</v>
      </c>
      <c r="B5" s="8" t="s">
        <v>392</v>
      </c>
      <c r="C5" s="8" t="s">
        <v>319</v>
      </c>
      <c r="D5" s="8" t="s">
        <v>172</v>
      </c>
      <c r="E5" s="6" t="s">
        <v>1929</v>
      </c>
      <c r="F5" s="6" t="s">
        <v>1930</v>
      </c>
      <c r="G5" s="6" t="s">
        <v>1933</v>
      </c>
      <c r="H5" s="6"/>
      <c r="I5" s="6"/>
      <c r="J5" s="6"/>
      <c r="K5" s="6"/>
      <c r="L5" s="6"/>
      <c r="M5" s="6"/>
      <c r="N5" s="6"/>
      <c r="O5" s="6"/>
      <c r="P5" s="6"/>
      <c r="Q5" s="6"/>
      <c r="R5" s="6"/>
    </row>
    <row r="6" spans="1:27" ht="210" x14ac:dyDescent="0.25">
      <c r="A6" s="9">
        <v>41730</v>
      </c>
      <c r="B6" s="8" t="s">
        <v>231</v>
      </c>
      <c r="C6" s="8" t="s">
        <v>577</v>
      </c>
      <c r="D6" s="8" t="s">
        <v>168</v>
      </c>
      <c r="E6" s="6"/>
      <c r="F6" s="6" t="s">
        <v>1940</v>
      </c>
      <c r="G6" s="6" t="s">
        <v>1941</v>
      </c>
      <c r="H6" s="6"/>
      <c r="I6" s="6" t="s">
        <v>1942</v>
      </c>
      <c r="J6" s="6"/>
      <c r="K6" s="6"/>
      <c r="L6" s="6"/>
      <c r="M6" s="6"/>
      <c r="N6" s="6"/>
      <c r="O6" s="6"/>
      <c r="P6" s="6"/>
      <c r="Q6" s="6"/>
      <c r="R6" s="6"/>
    </row>
    <row r="7" spans="1:27" ht="210" x14ac:dyDescent="0.25">
      <c r="A7" s="9">
        <v>41730</v>
      </c>
      <c r="B7" s="8" t="s">
        <v>231</v>
      </c>
      <c r="C7" s="8" t="s">
        <v>577</v>
      </c>
      <c r="D7" s="8" t="s">
        <v>168</v>
      </c>
      <c r="E7" s="6" t="s">
        <v>1298</v>
      </c>
      <c r="F7" s="6" t="s">
        <v>1934</v>
      </c>
      <c r="G7" s="6" t="s">
        <v>1943</v>
      </c>
      <c r="H7" s="6"/>
      <c r="I7" s="6" t="s">
        <v>1944</v>
      </c>
      <c r="J7" s="6"/>
      <c r="K7" s="6"/>
      <c r="L7" s="6"/>
      <c r="M7" s="6" t="s">
        <v>1957</v>
      </c>
      <c r="N7" s="6"/>
      <c r="O7" s="6" t="s">
        <v>1958</v>
      </c>
      <c r="P7" s="6"/>
      <c r="Q7" s="6" t="s">
        <v>1959</v>
      </c>
      <c r="R7" s="6"/>
      <c r="S7" s="6" t="s">
        <v>1946</v>
      </c>
    </row>
    <row r="8" spans="1:27" ht="75" x14ac:dyDescent="0.25">
      <c r="A8" s="9">
        <v>41730</v>
      </c>
      <c r="B8" s="8" t="s">
        <v>231</v>
      </c>
      <c r="C8" s="8" t="s">
        <v>577</v>
      </c>
      <c r="D8" s="8" t="s">
        <v>168</v>
      </c>
      <c r="E8" s="6" t="s">
        <v>922</v>
      </c>
      <c r="F8" s="6" t="s">
        <v>1935</v>
      </c>
      <c r="G8" s="6" t="s">
        <v>1945</v>
      </c>
      <c r="H8" s="6"/>
      <c r="I8" s="6" t="s">
        <v>1946</v>
      </c>
      <c r="J8" s="6"/>
      <c r="K8" s="6"/>
      <c r="L8" s="6"/>
      <c r="M8" s="6"/>
      <c r="N8" s="6"/>
      <c r="O8" s="6"/>
      <c r="P8" s="6"/>
      <c r="Q8" s="6"/>
      <c r="R8" s="6"/>
    </row>
    <row r="9" spans="1:27" ht="360" x14ac:dyDescent="0.25">
      <c r="A9" s="9">
        <v>41730</v>
      </c>
      <c r="B9" s="8" t="s">
        <v>231</v>
      </c>
      <c r="C9" s="8" t="s">
        <v>577</v>
      </c>
      <c r="D9" s="8" t="s">
        <v>168</v>
      </c>
      <c r="E9" s="6" t="s">
        <v>1949</v>
      </c>
      <c r="F9" s="6" t="s">
        <v>1936</v>
      </c>
      <c r="G9" s="6" t="s">
        <v>1947</v>
      </c>
      <c r="H9" s="9">
        <v>41866</v>
      </c>
      <c r="I9" s="6" t="s">
        <v>1948</v>
      </c>
      <c r="J9" s="6"/>
      <c r="K9" s="6"/>
      <c r="L9" s="9">
        <v>41852</v>
      </c>
      <c r="M9" s="6" t="s">
        <v>1960</v>
      </c>
      <c r="N9" s="9">
        <v>41949</v>
      </c>
      <c r="O9" s="6" t="s">
        <v>1961</v>
      </c>
      <c r="P9" s="9">
        <v>41968</v>
      </c>
      <c r="Q9" s="6" t="s">
        <v>1962</v>
      </c>
      <c r="R9" s="9">
        <v>42013</v>
      </c>
      <c r="S9" s="6" t="s">
        <v>1963</v>
      </c>
      <c r="T9" s="9">
        <v>42032</v>
      </c>
      <c r="U9" s="6" t="s">
        <v>1964</v>
      </c>
      <c r="V9" s="6"/>
      <c r="W9" s="6" t="s">
        <v>1965</v>
      </c>
      <c r="X9" s="9">
        <v>42172</v>
      </c>
      <c r="Y9" s="6" t="s">
        <v>1966</v>
      </c>
      <c r="AA9" s="6" t="s">
        <v>1967</v>
      </c>
    </row>
    <row r="10" spans="1:27" ht="120" x14ac:dyDescent="0.25">
      <c r="A10" s="9">
        <v>41730</v>
      </c>
      <c r="B10" s="8" t="s">
        <v>231</v>
      </c>
      <c r="C10" s="8" t="s">
        <v>577</v>
      </c>
      <c r="D10" s="8" t="s">
        <v>168</v>
      </c>
      <c r="E10" s="6"/>
      <c r="F10" s="6" t="s">
        <v>1937</v>
      </c>
      <c r="G10" s="6" t="s">
        <v>1950</v>
      </c>
      <c r="H10" s="6"/>
      <c r="I10" s="6" t="s">
        <v>1951</v>
      </c>
      <c r="J10" s="6"/>
      <c r="K10" s="6"/>
      <c r="L10" s="6"/>
      <c r="M10" s="6"/>
      <c r="N10" s="6"/>
      <c r="O10" s="6"/>
      <c r="P10" s="6"/>
      <c r="Q10" s="6"/>
      <c r="R10" s="6"/>
    </row>
    <row r="11" spans="1:27" ht="210" x14ac:dyDescent="0.25">
      <c r="A11" s="9">
        <v>41730</v>
      </c>
      <c r="B11" s="8" t="s">
        <v>231</v>
      </c>
      <c r="C11" s="8" t="s">
        <v>577</v>
      </c>
      <c r="D11" s="8" t="s">
        <v>168</v>
      </c>
      <c r="E11" s="6"/>
      <c r="F11" s="6" t="s">
        <v>1938</v>
      </c>
      <c r="G11" s="6" t="s">
        <v>1952</v>
      </c>
      <c r="H11" s="6"/>
      <c r="I11" s="6" t="s">
        <v>1953</v>
      </c>
      <c r="J11" s="6"/>
      <c r="K11" s="6"/>
      <c r="L11" s="6"/>
      <c r="M11" s="6"/>
      <c r="N11" s="6"/>
      <c r="O11" s="6"/>
      <c r="P11" s="6"/>
      <c r="Q11" s="6"/>
      <c r="R11" s="6"/>
    </row>
    <row r="12" spans="1:27" ht="135" x14ac:dyDescent="0.25">
      <c r="A12" s="9">
        <v>41730</v>
      </c>
      <c r="B12" s="8" t="s">
        <v>231</v>
      </c>
      <c r="C12" s="8" t="s">
        <v>577</v>
      </c>
      <c r="D12" s="8" t="s">
        <v>168</v>
      </c>
      <c r="E12" s="6"/>
      <c r="F12" s="6" t="s">
        <v>1954</v>
      </c>
      <c r="G12" s="6" t="s">
        <v>1955</v>
      </c>
      <c r="H12" s="6"/>
      <c r="I12" s="6" t="s">
        <v>1956</v>
      </c>
      <c r="J12" s="6"/>
      <c r="K12" s="6"/>
      <c r="L12" s="6"/>
      <c r="M12" s="6"/>
      <c r="N12" s="6"/>
      <c r="O12" s="6"/>
      <c r="P12" s="6"/>
      <c r="Q12" s="6"/>
      <c r="R12" s="6"/>
    </row>
    <row r="13" spans="1:27" ht="75" x14ac:dyDescent="0.25">
      <c r="A13" s="9">
        <v>41730</v>
      </c>
      <c r="B13" s="8" t="s">
        <v>231</v>
      </c>
      <c r="C13" s="8" t="s">
        <v>577</v>
      </c>
      <c r="D13" s="8" t="s">
        <v>172</v>
      </c>
      <c r="E13" s="6" t="s">
        <v>314</v>
      </c>
      <c r="F13" s="6" t="s">
        <v>1939</v>
      </c>
      <c r="G13" s="6"/>
      <c r="H13" s="6"/>
      <c r="I13" s="6"/>
      <c r="J13" s="6"/>
      <c r="K13" s="6"/>
      <c r="L13" s="6"/>
      <c r="M13" s="6"/>
      <c r="N13" s="6"/>
      <c r="O13" s="6"/>
      <c r="P13" s="6"/>
      <c r="Q13" s="6"/>
      <c r="R13" s="6"/>
    </row>
    <row r="14" spans="1:27" x14ac:dyDescent="0.25">
      <c r="A14" s="9"/>
      <c r="B14" s="8"/>
      <c r="C14" s="8"/>
      <c r="D14" s="8"/>
      <c r="E14" s="6"/>
      <c r="F14" s="6"/>
      <c r="G14" s="6"/>
      <c r="H14" s="6"/>
      <c r="I14" s="6"/>
      <c r="J14" s="6"/>
      <c r="K14" s="6"/>
      <c r="L14" s="6"/>
      <c r="M14" s="6"/>
      <c r="N14" s="6"/>
      <c r="O14" s="6"/>
      <c r="P14" s="6"/>
      <c r="Q14" s="6"/>
      <c r="R14" s="6"/>
    </row>
    <row r="15" spans="1:27" x14ac:dyDescent="0.25">
      <c r="A15" s="9"/>
      <c r="B15" s="8"/>
      <c r="C15" s="8"/>
      <c r="D15" s="8"/>
      <c r="E15" s="6"/>
      <c r="F15" s="6"/>
      <c r="G15" s="6"/>
      <c r="H15" s="6"/>
      <c r="I15" s="6"/>
      <c r="J15" s="6"/>
      <c r="K15" s="6"/>
      <c r="L15" s="6"/>
      <c r="M15" s="6"/>
      <c r="N15" s="6"/>
      <c r="O15" s="6"/>
      <c r="P15" s="6"/>
      <c r="Q15" s="6"/>
      <c r="R15" s="6"/>
    </row>
    <row r="16" spans="1:27" x14ac:dyDescent="0.25">
      <c r="A16" s="9"/>
      <c r="B16" s="8"/>
      <c r="C16" s="8"/>
      <c r="D16" s="8"/>
      <c r="E16" s="6"/>
      <c r="F16" s="6"/>
      <c r="G16" s="6"/>
      <c r="H16" s="6"/>
      <c r="I16" s="6"/>
      <c r="J16" s="6"/>
      <c r="K16" s="6"/>
      <c r="L16" s="6"/>
      <c r="M16" s="6"/>
      <c r="N16" s="6"/>
      <c r="O16" s="6"/>
      <c r="P16" s="6"/>
      <c r="Q16" s="6"/>
      <c r="R16" s="6"/>
    </row>
    <row r="17" spans="1:18" x14ac:dyDescent="0.25">
      <c r="A17" s="9"/>
      <c r="B17" s="8"/>
      <c r="C17" s="8"/>
      <c r="D17" s="8"/>
      <c r="E17" s="6"/>
      <c r="F17" s="6"/>
      <c r="G17" s="6"/>
      <c r="H17" s="6"/>
      <c r="I17" s="6"/>
      <c r="J17" s="6"/>
      <c r="K17" s="6"/>
      <c r="L17" s="6"/>
      <c r="M17" s="6"/>
      <c r="N17" s="6"/>
      <c r="O17" s="6"/>
      <c r="P17" s="6"/>
      <c r="Q17" s="6"/>
      <c r="R17" s="6"/>
    </row>
    <row r="18" spans="1:18" x14ac:dyDescent="0.25">
      <c r="A18" s="9"/>
      <c r="B18" s="8"/>
      <c r="C18" s="8"/>
      <c r="D18" s="8"/>
      <c r="E18" s="6"/>
      <c r="F18" s="6"/>
      <c r="G18" s="6"/>
      <c r="H18" s="6"/>
      <c r="I18" s="6"/>
      <c r="J18" s="6"/>
      <c r="K18" s="6"/>
      <c r="L18" s="6"/>
      <c r="M18" s="6"/>
      <c r="N18" s="6"/>
      <c r="O18" s="6"/>
      <c r="P18" s="6"/>
      <c r="Q18" s="6"/>
      <c r="R18" s="6"/>
    </row>
    <row r="19" spans="1:18" x14ac:dyDescent="0.25">
      <c r="A19" s="9"/>
      <c r="B19" s="8"/>
      <c r="C19" s="8"/>
      <c r="D19" s="8"/>
      <c r="E19" s="6"/>
      <c r="F19" s="6"/>
      <c r="G19" s="6"/>
      <c r="H19" s="6"/>
      <c r="I19" s="6"/>
      <c r="J19" s="6"/>
      <c r="K19" s="6"/>
      <c r="L19" s="6"/>
      <c r="M19" s="6"/>
      <c r="N19" s="6"/>
      <c r="O19" s="6"/>
      <c r="P19" s="6"/>
      <c r="Q19" s="6"/>
      <c r="R19" s="6"/>
    </row>
    <row r="20" spans="1:18" x14ac:dyDescent="0.25">
      <c r="A20" s="9"/>
      <c r="B20" s="8"/>
      <c r="C20" s="8"/>
      <c r="D20" s="8"/>
      <c r="E20" s="6"/>
      <c r="F20" s="6"/>
      <c r="G20" s="6"/>
      <c r="H20" s="6"/>
      <c r="I20" s="6"/>
      <c r="J20" s="6"/>
      <c r="K20" s="6"/>
      <c r="L20" s="6"/>
      <c r="M20" s="6"/>
      <c r="N20" s="6"/>
      <c r="O20" s="6"/>
      <c r="P20" s="6"/>
      <c r="Q20" s="6"/>
      <c r="R20" s="6"/>
    </row>
    <row r="21" spans="1:18" x14ac:dyDescent="0.25">
      <c r="A21" s="9"/>
      <c r="B21" s="8"/>
      <c r="C21" s="8"/>
      <c r="D21" s="8"/>
      <c r="E21" s="6"/>
      <c r="F21" s="6"/>
      <c r="G21" s="6"/>
      <c r="H21" s="6"/>
      <c r="I21" s="6"/>
      <c r="J21" s="6"/>
      <c r="K21" s="6"/>
      <c r="L21" s="6"/>
      <c r="M21" s="6"/>
      <c r="N21" s="6"/>
      <c r="O21" s="6"/>
      <c r="P21" s="6"/>
      <c r="Q21" s="6"/>
      <c r="R21" s="6"/>
    </row>
    <row r="22" spans="1:18" x14ac:dyDescent="0.25">
      <c r="A22" s="9"/>
      <c r="B22" s="8"/>
      <c r="C22" s="8"/>
      <c r="D22" s="8"/>
      <c r="E22" s="6"/>
      <c r="F22" s="6"/>
      <c r="G22" s="6"/>
      <c r="H22" s="6"/>
      <c r="I22" s="6"/>
      <c r="J22" s="6"/>
      <c r="K22" s="6"/>
      <c r="L22" s="6"/>
      <c r="M22" s="6"/>
      <c r="N22" s="6"/>
      <c r="O22" s="6"/>
      <c r="P22" s="6"/>
      <c r="Q22" s="6"/>
      <c r="R22" s="6"/>
    </row>
    <row r="23" spans="1:18" x14ac:dyDescent="0.25">
      <c r="A23" s="9"/>
      <c r="B23" s="8"/>
      <c r="C23" s="8"/>
      <c r="D23" s="8"/>
      <c r="E23" s="6"/>
      <c r="F23" s="6"/>
      <c r="G23" s="6"/>
      <c r="H23" s="6"/>
      <c r="I23" s="6"/>
      <c r="J23" s="6"/>
      <c r="K23" s="6"/>
      <c r="L23" s="6"/>
      <c r="M23" s="6"/>
      <c r="N23" s="6"/>
      <c r="O23" s="6"/>
      <c r="P23" s="6"/>
      <c r="Q23" s="6"/>
      <c r="R23" s="6"/>
    </row>
    <row r="24" spans="1:18" x14ac:dyDescent="0.25">
      <c r="A24" s="9"/>
      <c r="B24" s="8"/>
      <c r="C24" s="8"/>
      <c r="D24" s="8"/>
      <c r="E24" s="6"/>
      <c r="F24" s="6"/>
      <c r="G24" s="6"/>
      <c r="H24" s="6"/>
      <c r="I24" s="6"/>
      <c r="J24" s="6"/>
      <c r="K24" s="6"/>
      <c r="L24" s="6"/>
      <c r="M24" s="6"/>
      <c r="N24" s="6"/>
      <c r="O24" s="6"/>
      <c r="P24" s="6"/>
      <c r="Q24" s="6"/>
      <c r="R24" s="6"/>
    </row>
    <row r="25" spans="1:18" x14ac:dyDescent="0.25">
      <c r="A25" s="9"/>
      <c r="B25" s="8"/>
      <c r="C25" s="8"/>
      <c r="D25" s="8"/>
      <c r="E25" s="6"/>
      <c r="F25" s="6"/>
      <c r="G25" s="6"/>
      <c r="H25" s="6"/>
      <c r="I25" s="6"/>
      <c r="J25" s="6"/>
      <c r="K25" s="6"/>
      <c r="L25" s="6"/>
      <c r="M25" s="6"/>
      <c r="N25" s="6"/>
      <c r="O25" s="6"/>
      <c r="P25" s="6"/>
      <c r="Q25" s="6"/>
      <c r="R25" s="6"/>
    </row>
    <row r="26" spans="1:18" x14ac:dyDescent="0.25">
      <c r="A26" s="9"/>
      <c r="B26" s="8"/>
      <c r="C26" s="8"/>
      <c r="D26" s="8"/>
      <c r="E26" s="6"/>
      <c r="F26" s="6"/>
      <c r="G26" s="6"/>
      <c r="H26" s="6"/>
      <c r="I26" s="6"/>
      <c r="J26" s="6"/>
      <c r="K26" s="6"/>
      <c r="L26" s="6"/>
      <c r="M26" s="6"/>
      <c r="N26" s="6"/>
      <c r="O26" s="6"/>
      <c r="P26" s="6"/>
      <c r="Q26" s="6"/>
      <c r="R26" s="6"/>
    </row>
    <row r="27" spans="1:18" x14ac:dyDescent="0.25">
      <c r="A27" s="9"/>
      <c r="B27" s="8"/>
      <c r="C27" s="8"/>
      <c r="D27" s="8"/>
      <c r="E27" s="6"/>
      <c r="F27" s="6"/>
      <c r="G27" s="6"/>
      <c r="H27" s="6"/>
      <c r="I27" s="6"/>
      <c r="J27" s="6"/>
      <c r="K27" s="6"/>
      <c r="L27" s="6"/>
      <c r="M27" s="6"/>
      <c r="N27" s="6"/>
      <c r="O27" s="6"/>
      <c r="P27" s="6"/>
      <c r="Q27" s="6"/>
      <c r="R27" s="6"/>
    </row>
    <row r="28" spans="1:18" x14ac:dyDescent="0.25">
      <c r="A28" s="9"/>
      <c r="B28" s="8"/>
      <c r="C28" s="8"/>
      <c r="D28" s="8"/>
      <c r="E28" s="6"/>
      <c r="F28" s="6"/>
      <c r="G28" s="6"/>
      <c r="H28" s="6"/>
      <c r="I28" s="6"/>
      <c r="J28" s="6"/>
      <c r="K28" s="6"/>
      <c r="L28" s="6"/>
      <c r="M28" s="6"/>
      <c r="N28" s="6"/>
      <c r="O28" s="6"/>
      <c r="P28" s="6"/>
      <c r="Q28" s="6"/>
      <c r="R28" s="6"/>
    </row>
    <row r="29" spans="1:18" x14ac:dyDescent="0.25">
      <c r="A29" s="9"/>
      <c r="B29" s="8"/>
      <c r="C29" s="8"/>
      <c r="D29" s="8"/>
      <c r="E29" s="6"/>
      <c r="F29" s="6"/>
      <c r="G29" s="6"/>
      <c r="H29" s="6"/>
      <c r="I29" s="6"/>
      <c r="J29" s="6"/>
      <c r="K29" s="6"/>
      <c r="L29" s="6"/>
      <c r="M29" s="6"/>
      <c r="N29" s="6"/>
      <c r="O29" s="6"/>
      <c r="P29" s="6"/>
      <c r="Q29" s="6"/>
      <c r="R29" s="6"/>
    </row>
    <row r="30" spans="1:18" x14ac:dyDescent="0.25">
      <c r="A30" s="9"/>
      <c r="B30" s="8"/>
      <c r="C30" s="8"/>
      <c r="D30" s="8"/>
      <c r="E30" s="6"/>
      <c r="F30" s="6"/>
      <c r="G30" s="6"/>
      <c r="H30" s="6"/>
      <c r="I30" s="6"/>
      <c r="J30" s="6"/>
      <c r="K30" s="6"/>
      <c r="L30" s="6"/>
      <c r="M30" s="6"/>
      <c r="N30" s="6"/>
      <c r="O30" s="6"/>
      <c r="P30" s="6"/>
      <c r="Q30" s="6"/>
      <c r="R30" s="6"/>
    </row>
    <row r="31" spans="1:18" x14ac:dyDescent="0.25">
      <c r="A31" s="9"/>
      <c r="B31" s="8"/>
      <c r="C31" s="8"/>
      <c r="D31" s="8"/>
      <c r="E31" s="6"/>
      <c r="F31" s="6"/>
      <c r="G31" s="6"/>
      <c r="H31" s="6"/>
      <c r="I31" s="6"/>
      <c r="J31" s="6"/>
      <c r="K31" s="6"/>
      <c r="L31" s="6"/>
      <c r="M31" s="6"/>
      <c r="N31" s="6"/>
      <c r="O31" s="6"/>
      <c r="P31" s="6"/>
      <c r="Q31" s="6"/>
      <c r="R31" s="6"/>
    </row>
    <row r="32" spans="1:18" x14ac:dyDescent="0.25">
      <c r="A32" s="9"/>
      <c r="B32" s="8"/>
      <c r="C32" s="8"/>
      <c r="D32" s="8"/>
      <c r="E32" s="6"/>
      <c r="F32" s="6"/>
      <c r="G32" s="6"/>
      <c r="H32" s="6"/>
      <c r="I32" s="6"/>
      <c r="J32" s="6"/>
      <c r="K32" s="6"/>
      <c r="L32" s="6"/>
      <c r="M32" s="6"/>
      <c r="N32" s="6"/>
      <c r="O32" s="6"/>
      <c r="P32" s="6"/>
      <c r="Q32" s="6"/>
      <c r="R32" s="6"/>
    </row>
    <row r="33" spans="1:18" x14ac:dyDescent="0.25">
      <c r="A33" s="9"/>
      <c r="B33" s="8"/>
      <c r="C33" s="8"/>
      <c r="D33" s="8"/>
      <c r="E33" s="6"/>
      <c r="F33" s="6"/>
      <c r="G33" s="6"/>
      <c r="H33" s="6"/>
      <c r="I33" s="6"/>
      <c r="J33" s="6"/>
      <c r="K33" s="6"/>
      <c r="L33" s="6"/>
      <c r="M33" s="6"/>
      <c r="N33" s="6"/>
      <c r="O33" s="6"/>
      <c r="P33" s="6"/>
      <c r="Q33" s="6"/>
      <c r="R33" s="6"/>
    </row>
    <row r="34" spans="1:18" x14ac:dyDescent="0.25">
      <c r="A34" s="9"/>
      <c r="B34" s="8"/>
      <c r="C34" s="8"/>
      <c r="D34" s="8"/>
      <c r="E34" s="6"/>
      <c r="F34" s="6"/>
      <c r="G34" s="6"/>
      <c r="H34" s="6"/>
      <c r="I34" s="6"/>
      <c r="J34" s="6"/>
      <c r="K34" s="6"/>
      <c r="L34" s="6"/>
      <c r="M34" s="6"/>
      <c r="N34" s="6"/>
      <c r="O34" s="6"/>
      <c r="P34" s="6"/>
      <c r="Q34" s="6"/>
      <c r="R34" s="6"/>
    </row>
    <row r="35" spans="1:18" x14ac:dyDescent="0.25">
      <c r="A35" s="9"/>
      <c r="B35" s="8"/>
      <c r="C35" s="8"/>
      <c r="D35" s="8"/>
      <c r="E35" s="6"/>
      <c r="F35" s="6"/>
      <c r="G35" s="6"/>
      <c r="H35" s="6"/>
      <c r="I35" s="6"/>
      <c r="J35" s="6"/>
      <c r="K35" s="6"/>
      <c r="L35" s="6"/>
      <c r="M35" s="6"/>
      <c r="N35" s="6"/>
      <c r="O35" s="6"/>
      <c r="P35" s="6"/>
      <c r="Q35" s="6"/>
      <c r="R35" s="6"/>
    </row>
    <row r="36" spans="1:18" x14ac:dyDescent="0.25">
      <c r="A36" s="9"/>
      <c r="B36" s="8"/>
      <c r="C36" s="8"/>
      <c r="D36" s="8"/>
      <c r="E36" s="6"/>
      <c r="F36" s="6"/>
      <c r="G36" s="6"/>
      <c r="H36" s="6"/>
      <c r="I36" s="6"/>
      <c r="J36" s="6"/>
      <c r="K36" s="6"/>
      <c r="L36" s="6"/>
      <c r="M36" s="6"/>
      <c r="N36" s="6"/>
      <c r="O36" s="6"/>
      <c r="P36" s="6"/>
      <c r="Q36" s="6"/>
      <c r="R36" s="6"/>
    </row>
    <row r="37" spans="1:18" x14ac:dyDescent="0.25">
      <c r="A37" s="9"/>
      <c r="B37" s="8"/>
      <c r="C37" s="8"/>
      <c r="D37" s="8"/>
      <c r="E37" s="6"/>
      <c r="F37" s="6"/>
      <c r="G37" s="6"/>
      <c r="H37" s="6"/>
      <c r="I37" s="6"/>
      <c r="J37" s="6"/>
      <c r="K37" s="6"/>
      <c r="L37" s="6"/>
      <c r="M37" s="6"/>
      <c r="N37" s="6"/>
      <c r="O37" s="6"/>
      <c r="P37" s="6"/>
      <c r="Q37" s="6"/>
      <c r="R37" s="6"/>
    </row>
    <row r="38" spans="1:18" x14ac:dyDescent="0.25">
      <c r="A38" s="9"/>
      <c r="B38" s="8"/>
      <c r="C38" s="8"/>
      <c r="D38" s="8"/>
      <c r="E38" s="6"/>
      <c r="F38" s="6"/>
      <c r="G38" s="6"/>
      <c r="H38" s="6"/>
      <c r="I38" s="6"/>
      <c r="J38" s="6"/>
      <c r="K38" s="6"/>
      <c r="L38" s="6"/>
      <c r="M38" s="6"/>
      <c r="N38" s="6"/>
      <c r="O38" s="6"/>
      <c r="P38" s="6"/>
      <c r="Q38" s="6"/>
      <c r="R38" s="6"/>
    </row>
    <row r="39" spans="1:18" x14ac:dyDescent="0.25">
      <c r="A39" s="9"/>
      <c r="B39" s="8"/>
      <c r="C39" s="8"/>
      <c r="D39" s="8"/>
      <c r="E39" s="6"/>
      <c r="F39" s="6"/>
      <c r="G39" s="6"/>
      <c r="H39" s="6"/>
      <c r="I39" s="6"/>
      <c r="J39" s="6"/>
      <c r="K39" s="6"/>
      <c r="L39" s="6"/>
      <c r="M39" s="6"/>
      <c r="N39" s="6"/>
      <c r="O39" s="6"/>
      <c r="P39" s="6"/>
      <c r="Q39" s="6"/>
      <c r="R39" s="6"/>
    </row>
    <row r="40" spans="1:18" x14ac:dyDescent="0.25">
      <c r="A40" s="9"/>
      <c r="B40" s="8"/>
      <c r="C40" s="8"/>
      <c r="D40" s="8"/>
      <c r="E40" s="6"/>
      <c r="F40" s="6"/>
      <c r="G40" s="6"/>
      <c r="H40" s="6"/>
      <c r="I40" s="6"/>
      <c r="J40" s="6"/>
      <c r="K40" s="6"/>
      <c r="L40" s="6"/>
      <c r="M40" s="6"/>
      <c r="N40" s="6"/>
      <c r="O40" s="6"/>
      <c r="P40" s="6"/>
      <c r="Q40" s="6"/>
      <c r="R40" s="6"/>
    </row>
    <row r="41" spans="1:18" x14ac:dyDescent="0.25">
      <c r="A41" s="9"/>
      <c r="B41" s="8"/>
      <c r="C41" s="8"/>
      <c r="D41" s="8"/>
      <c r="E41" s="6"/>
      <c r="F41" s="6"/>
      <c r="G41" s="6"/>
      <c r="H41" s="6"/>
      <c r="I41" s="6"/>
      <c r="J41" s="6"/>
      <c r="K41" s="6"/>
      <c r="L41" s="6"/>
      <c r="M41" s="6"/>
      <c r="N41" s="6"/>
      <c r="O41" s="6"/>
      <c r="P41" s="6"/>
      <c r="Q41" s="6"/>
      <c r="R41" s="6"/>
    </row>
    <row r="42" spans="1:18" x14ac:dyDescent="0.25">
      <c r="A42" s="9"/>
      <c r="B42" s="8"/>
      <c r="C42" s="8"/>
      <c r="D42" s="8"/>
      <c r="E42" s="6"/>
      <c r="F42" s="6"/>
      <c r="G42" s="6"/>
      <c r="H42" s="6"/>
      <c r="I42" s="6"/>
      <c r="J42" s="6"/>
      <c r="K42" s="6"/>
      <c r="L42" s="6"/>
      <c r="M42" s="6"/>
      <c r="N42" s="6"/>
      <c r="O42" s="6"/>
      <c r="P42" s="6"/>
      <c r="Q42" s="6"/>
      <c r="R42" s="6"/>
    </row>
    <row r="43" spans="1:18" x14ac:dyDescent="0.25">
      <c r="A43" s="9"/>
      <c r="B43" s="8"/>
      <c r="C43" s="8"/>
      <c r="D43" s="8"/>
      <c r="E43" s="6"/>
      <c r="F43" s="6"/>
      <c r="G43" s="6"/>
      <c r="H43" s="6"/>
      <c r="I43" s="6"/>
      <c r="J43" s="6"/>
      <c r="K43" s="6"/>
      <c r="L43" s="6"/>
      <c r="M43" s="6"/>
      <c r="N43" s="6"/>
      <c r="O43" s="6"/>
      <c r="P43" s="6"/>
      <c r="Q43" s="6"/>
      <c r="R43" s="6"/>
    </row>
    <row r="44" spans="1:18" x14ac:dyDescent="0.25">
      <c r="A44" s="9"/>
      <c r="B44" s="8"/>
      <c r="C44" s="8"/>
      <c r="D44" s="8"/>
      <c r="E44" s="6"/>
      <c r="F44" s="6"/>
      <c r="G44" s="6"/>
      <c r="H44" s="6"/>
      <c r="I44" s="6"/>
      <c r="J44" s="6"/>
      <c r="K44" s="6"/>
      <c r="L44" s="6"/>
      <c r="M44" s="6"/>
      <c r="N44" s="6"/>
      <c r="O44" s="6"/>
      <c r="P44" s="6"/>
      <c r="Q44" s="6"/>
      <c r="R44" s="6"/>
    </row>
    <row r="45" spans="1:18" x14ac:dyDescent="0.25">
      <c r="A45" s="9"/>
      <c r="B45" s="8"/>
      <c r="C45" s="8"/>
      <c r="D45" s="8"/>
      <c r="E45" s="6"/>
      <c r="F45" s="6"/>
      <c r="G45" s="6"/>
      <c r="H45" s="6"/>
      <c r="I45" s="6"/>
      <c r="J45" s="6"/>
      <c r="K45" s="6"/>
      <c r="L45" s="6"/>
      <c r="M45" s="6"/>
      <c r="N45" s="6"/>
      <c r="O45" s="6"/>
      <c r="P45" s="6"/>
      <c r="Q45" s="6"/>
      <c r="R45" s="6"/>
    </row>
    <row r="46" spans="1:18" x14ac:dyDescent="0.25">
      <c r="A46" s="9"/>
      <c r="B46" s="8"/>
      <c r="C46" s="8"/>
      <c r="D46" s="8"/>
      <c r="E46" s="6"/>
      <c r="F46" s="6"/>
      <c r="G46" s="6"/>
      <c r="H46" s="6"/>
      <c r="I46" s="6"/>
      <c r="J46" s="6"/>
      <c r="K46" s="6"/>
      <c r="L46" s="6"/>
      <c r="M46" s="6"/>
      <c r="N46" s="6"/>
      <c r="O46" s="6"/>
      <c r="P46" s="6"/>
      <c r="Q46" s="6"/>
      <c r="R46" s="6"/>
    </row>
    <row r="47" spans="1:18" x14ac:dyDescent="0.25">
      <c r="A47" s="9"/>
      <c r="B47" s="8"/>
      <c r="C47" s="8"/>
      <c r="D47" s="8"/>
      <c r="E47" s="6"/>
      <c r="F47" s="6"/>
      <c r="G47" s="6"/>
      <c r="H47" s="6"/>
      <c r="I47" s="6"/>
      <c r="J47" s="6"/>
      <c r="K47" s="6"/>
      <c r="L47" s="6"/>
      <c r="M47" s="6"/>
      <c r="N47" s="6"/>
      <c r="O47" s="6"/>
      <c r="P47" s="6"/>
      <c r="Q47" s="6"/>
      <c r="R47" s="6"/>
    </row>
    <row r="48" spans="1:18" x14ac:dyDescent="0.25">
      <c r="A48" s="9"/>
      <c r="B48" s="8"/>
      <c r="C48" s="8"/>
      <c r="D48" s="8"/>
      <c r="E48" s="6"/>
      <c r="F48" s="6"/>
      <c r="G48" s="6"/>
      <c r="H48" s="6"/>
      <c r="I48" s="6"/>
      <c r="J48" s="6"/>
      <c r="K48" s="6"/>
      <c r="L48" s="6"/>
      <c r="M48" s="6"/>
      <c r="N48" s="6"/>
      <c r="O48" s="6"/>
      <c r="P48" s="6"/>
      <c r="Q48" s="6"/>
      <c r="R48" s="6"/>
    </row>
    <row r="49" spans="1:18" x14ac:dyDescent="0.25">
      <c r="A49" s="9"/>
      <c r="B49" s="8"/>
      <c r="C49" s="8"/>
      <c r="D49" s="8"/>
      <c r="E49" s="6"/>
      <c r="F49" s="6"/>
      <c r="G49" s="6"/>
      <c r="H49" s="6"/>
      <c r="I49" s="6"/>
      <c r="J49" s="6"/>
      <c r="K49" s="6"/>
      <c r="L49" s="6"/>
      <c r="M49" s="6"/>
      <c r="N49" s="6"/>
      <c r="O49" s="6"/>
      <c r="P49" s="6"/>
      <c r="Q49" s="6"/>
      <c r="R49" s="6"/>
    </row>
    <row r="50" spans="1:18" x14ac:dyDescent="0.25">
      <c r="A50" s="9"/>
      <c r="B50" s="8"/>
      <c r="C50" s="8"/>
      <c r="D50" s="8"/>
      <c r="E50" s="6"/>
      <c r="F50" s="6"/>
      <c r="G50" s="6"/>
      <c r="H50" s="6"/>
      <c r="I50" s="6"/>
      <c r="J50" s="6"/>
      <c r="K50" s="6"/>
      <c r="L50" s="6"/>
      <c r="M50" s="6"/>
      <c r="N50" s="6"/>
      <c r="O50" s="6"/>
      <c r="P50" s="6"/>
      <c r="Q50" s="6"/>
      <c r="R50" s="6"/>
    </row>
    <row r="51" spans="1:18" x14ac:dyDescent="0.25">
      <c r="A51" s="9"/>
      <c r="B51" s="8"/>
      <c r="C51" s="8"/>
      <c r="D51" s="8"/>
      <c r="E51" s="6"/>
      <c r="F51" s="6"/>
      <c r="G51" s="6"/>
      <c r="H51" s="6"/>
      <c r="I51" s="6"/>
      <c r="J51" s="6"/>
      <c r="K51" s="6"/>
      <c r="L51" s="6"/>
      <c r="M51" s="6"/>
      <c r="N51" s="6"/>
      <c r="O51" s="6"/>
      <c r="P51" s="6"/>
      <c r="Q51" s="6"/>
      <c r="R51" s="6"/>
    </row>
    <row r="52" spans="1:18" x14ac:dyDescent="0.25">
      <c r="A52" s="9"/>
      <c r="B52" s="8"/>
      <c r="C52" s="8"/>
      <c r="D52" s="8"/>
      <c r="E52" s="6"/>
      <c r="F52" s="6"/>
      <c r="G52" s="6"/>
      <c r="H52" s="6"/>
      <c r="I52" s="6"/>
      <c r="J52" s="6"/>
      <c r="K52" s="6"/>
      <c r="L52" s="6"/>
      <c r="M52" s="6"/>
      <c r="N52" s="6"/>
      <c r="O52" s="6"/>
      <c r="P52" s="6"/>
      <c r="Q52" s="6"/>
      <c r="R52" s="6"/>
    </row>
    <row r="53" spans="1:18" x14ac:dyDescent="0.25">
      <c r="A53" s="9"/>
      <c r="B53" s="8"/>
      <c r="C53" s="8"/>
      <c r="D53" s="8"/>
      <c r="E53" s="6"/>
      <c r="F53" s="6"/>
      <c r="G53" s="6"/>
      <c r="H53" s="6"/>
      <c r="I53" s="6"/>
      <c r="J53" s="6"/>
      <c r="K53" s="6"/>
      <c r="L53" s="6"/>
      <c r="M53" s="6"/>
      <c r="N53" s="6"/>
      <c r="O53" s="6"/>
      <c r="P53" s="6"/>
      <c r="Q53" s="6"/>
      <c r="R53" s="6"/>
    </row>
    <row r="54" spans="1:18" x14ac:dyDescent="0.25">
      <c r="A54" s="9"/>
      <c r="B54" s="8"/>
      <c r="C54" s="8"/>
      <c r="D54" s="8"/>
      <c r="E54" s="6"/>
      <c r="F54" s="6"/>
      <c r="G54" s="6"/>
      <c r="H54" s="6"/>
      <c r="I54" s="6"/>
      <c r="J54" s="6"/>
      <c r="K54" s="6"/>
      <c r="L54" s="6"/>
      <c r="M54" s="6"/>
      <c r="N54" s="6"/>
      <c r="O54" s="6"/>
      <c r="P54" s="6"/>
      <c r="Q54" s="6"/>
      <c r="R54" s="6"/>
    </row>
    <row r="55" spans="1:18" x14ac:dyDescent="0.25">
      <c r="A55" s="9"/>
      <c r="B55" s="8"/>
      <c r="C55" s="8"/>
      <c r="D55" s="8"/>
      <c r="E55" s="6"/>
      <c r="F55" s="6"/>
      <c r="G55" s="6"/>
      <c r="H55" s="6"/>
      <c r="I55" s="6"/>
      <c r="J55" s="6"/>
      <c r="K55" s="6"/>
      <c r="L55" s="6"/>
      <c r="M55" s="6"/>
      <c r="N55" s="6"/>
      <c r="O55" s="6"/>
      <c r="P55" s="6"/>
      <c r="Q55" s="6"/>
      <c r="R55" s="6"/>
    </row>
    <row r="56" spans="1:18" x14ac:dyDescent="0.25">
      <c r="A56" s="9"/>
      <c r="B56" s="8"/>
      <c r="C56" s="8"/>
      <c r="D56" s="8"/>
      <c r="E56" s="6"/>
      <c r="F56" s="6"/>
      <c r="G56" s="6"/>
      <c r="H56" s="6"/>
      <c r="I56" s="6"/>
      <c r="J56" s="6"/>
      <c r="K56" s="6"/>
      <c r="L56" s="6"/>
      <c r="M56" s="6"/>
      <c r="N56" s="6"/>
      <c r="O56" s="6"/>
      <c r="P56" s="6"/>
      <c r="Q56" s="6"/>
      <c r="R56" s="6"/>
    </row>
    <row r="57" spans="1:18" x14ac:dyDescent="0.25">
      <c r="A57" s="9"/>
      <c r="B57" s="8"/>
      <c r="C57" s="8"/>
      <c r="D57" s="8"/>
      <c r="E57" s="6"/>
      <c r="F57" s="6"/>
      <c r="G57" s="6"/>
      <c r="H57" s="6"/>
      <c r="I57" s="6"/>
      <c r="J57" s="6"/>
      <c r="K57" s="6"/>
      <c r="L57" s="6"/>
      <c r="M57" s="6"/>
      <c r="N57" s="6"/>
      <c r="O57" s="6"/>
      <c r="P57" s="6"/>
      <c r="Q57" s="6"/>
      <c r="R57" s="6"/>
    </row>
    <row r="58" spans="1:18" x14ac:dyDescent="0.25">
      <c r="A58" s="9"/>
      <c r="E58" s="6"/>
      <c r="F58" s="6"/>
      <c r="G58" s="6"/>
      <c r="H58" s="6"/>
      <c r="I58" s="6"/>
      <c r="J58" s="6"/>
      <c r="K58" s="6"/>
      <c r="L58" s="6"/>
      <c r="M58" s="6"/>
      <c r="N58" s="6"/>
      <c r="O58" s="6"/>
      <c r="P58" s="6"/>
      <c r="Q58" s="6"/>
      <c r="R58" s="6"/>
    </row>
    <row r="59" spans="1:18" x14ac:dyDescent="0.25">
      <c r="A59" s="9"/>
      <c r="E59" s="6"/>
      <c r="F59" s="6"/>
      <c r="G59" s="6"/>
      <c r="H59" s="6"/>
      <c r="I59" s="6"/>
      <c r="J59" s="6"/>
      <c r="K59" s="6"/>
      <c r="L59" s="6"/>
      <c r="M59" s="6"/>
      <c r="N59" s="6"/>
      <c r="O59" s="6"/>
      <c r="P59" s="6"/>
      <c r="Q59" s="6"/>
      <c r="R59" s="6"/>
    </row>
    <row r="60" spans="1:18" x14ac:dyDescent="0.25">
      <c r="A60" s="9"/>
      <c r="E60" s="6"/>
      <c r="F60" s="6"/>
      <c r="G60" s="6"/>
      <c r="H60" s="6"/>
      <c r="I60" s="6"/>
      <c r="J60" s="6"/>
      <c r="K60" s="6"/>
      <c r="L60" s="6"/>
      <c r="M60" s="6"/>
      <c r="N60" s="6"/>
      <c r="O60" s="6"/>
      <c r="P60" s="6"/>
      <c r="Q60" s="6"/>
      <c r="R60" s="6"/>
    </row>
    <row r="61" spans="1:18" x14ac:dyDescent="0.25">
      <c r="A61" s="9"/>
      <c r="E61" s="6"/>
      <c r="F61" s="6"/>
      <c r="G61" s="6"/>
      <c r="H61" s="6"/>
      <c r="I61" s="6"/>
      <c r="J61" s="6"/>
      <c r="K61" s="6"/>
      <c r="L61" s="6"/>
      <c r="M61" s="6"/>
      <c r="N61" s="6"/>
      <c r="O61" s="6"/>
      <c r="P61" s="6"/>
      <c r="Q61" s="6"/>
      <c r="R61" s="6"/>
    </row>
    <row r="62" spans="1:18" x14ac:dyDescent="0.25">
      <c r="A62" s="9"/>
      <c r="E62" s="6"/>
      <c r="F62" s="6"/>
      <c r="G62" s="6"/>
      <c r="H62" s="6"/>
      <c r="I62" s="6"/>
      <c r="J62" s="6"/>
      <c r="K62" s="6"/>
      <c r="L62" s="6"/>
      <c r="M62" s="6"/>
      <c r="N62" s="6"/>
      <c r="O62" s="6"/>
      <c r="P62" s="6"/>
      <c r="Q62" s="6"/>
      <c r="R62" s="6"/>
    </row>
    <row r="63" spans="1:18" x14ac:dyDescent="0.25">
      <c r="A63" s="9"/>
      <c r="E63" s="6"/>
      <c r="F63" s="6"/>
      <c r="G63" s="6"/>
      <c r="H63" s="6"/>
      <c r="I63" s="6"/>
      <c r="J63" s="6"/>
      <c r="K63" s="6"/>
      <c r="L63" s="6"/>
      <c r="M63" s="6"/>
      <c r="N63" s="6"/>
      <c r="O63" s="6"/>
      <c r="P63" s="6"/>
      <c r="Q63" s="6"/>
      <c r="R63" s="6"/>
    </row>
    <row r="64" spans="1:18" x14ac:dyDescent="0.25">
      <c r="A64" s="9"/>
      <c r="E64" s="6"/>
      <c r="F64" s="6"/>
      <c r="G64" s="6"/>
      <c r="H64" s="6"/>
      <c r="I64" s="6"/>
      <c r="J64" s="6"/>
      <c r="K64" s="6"/>
      <c r="L64" s="6"/>
      <c r="M64" s="6"/>
      <c r="N64" s="6"/>
      <c r="O64" s="6"/>
      <c r="P64" s="6"/>
      <c r="Q64" s="6"/>
      <c r="R64" s="6"/>
    </row>
    <row r="65" spans="1:18" x14ac:dyDescent="0.25">
      <c r="A65" s="9"/>
      <c r="E65" s="6"/>
      <c r="F65" s="6"/>
      <c r="G65" s="6"/>
      <c r="H65" s="6"/>
      <c r="I65" s="6"/>
      <c r="J65" s="6"/>
      <c r="K65" s="6"/>
      <c r="L65" s="6"/>
      <c r="M65" s="6"/>
      <c r="N65" s="6"/>
      <c r="O65" s="6"/>
      <c r="P65" s="6"/>
      <c r="Q65" s="6"/>
      <c r="R65" s="6"/>
    </row>
    <row r="66" spans="1:18" x14ac:dyDescent="0.25">
      <c r="A66" s="9"/>
      <c r="E66" s="6"/>
      <c r="F66" s="6"/>
      <c r="G66" s="6"/>
      <c r="H66" s="6"/>
      <c r="I66" s="6"/>
      <c r="J66" s="6"/>
      <c r="K66" s="6"/>
      <c r="L66" s="6"/>
      <c r="M66" s="6"/>
      <c r="N66" s="6"/>
      <c r="O66" s="6"/>
      <c r="P66" s="6"/>
      <c r="Q66" s="6"/>
      <c r="R66" s="6"/>
    </row>
    <row r="67" spans="1:18" x14ac:dyDescent="0.25">
      <c r="A67" s="9"/>
      <c r="E67" s="6"/>
      <c r="F67" s="6"/>
      <c r="G67" s="6"/>
      <c r="H67" s="6"/>
      <c r="I67" s="6"/>
      <c r="J67" s="6"/>
      <c r="K67" s="6"/>
      <c r="L67" s="6"/>
      <c r="M67" s="6"/>
      <c r="N67" s="6"/>
      <c r="O67" s="6"/>
      <c r="P67" s="6"/>
      <c r="Q67" s="6"/>
      <c r="R67" s="6"/>
    </row>
    <row r="68" spans="1:18" x14ac:dyDescent="0.25">
      <c r="A68" s="9"/>
      <c r="E68" s="6"/>
      <c r="F68" s="6"/>
      <c r="G68" s="6"/>
      <c r="H68" s="6"/>
      <c r="I68" s="6"/>
      <c r="J68" s="6"/>
      <c r="K68" s="6"/>
      <c r="L68" s="6"/>
      <c r="M68" s="6"/>
      <c r="N68" s="6"/>
      <c r="O68" s="6"/>
      <c r="P68" s="6"/>
      <c r="Q68" s="6"/>
      <c r="R68" s="6"/>
    </row>
    <row r="69" spans="1:18" x14ac:dyDescent="0.25">
      <c r="A69" s="9"/>
      <c r="E69" s="6"/>
      <c r="F69" s="6"/>
      <c r="G69" s="6"/>
      <c r="H69" s="6"/>
      <c r="I69" s="6"/>
      <c r="J69" s="6"/>
      <c r="K69" s="6"/>
      <c r="L69" s="6"/>
      <c r="M69" s="6"/>
      <c r="N69" s="6"/>
      <c r="O69" s="6"/>
      <c r="P69" s="6"/>
      <c r="Q69" s="6"/>
      <c r="R69" s="6"/>
    </row>
    <row r="70" spans="1:18" x14ac:dyDescent="0.25">
      <c r="A70" s="9"/>
      <c r="E70" s="6"/>
      <c r="F70" s="6"/>
      <c r="G70" s="6"/>
      <c r="H70" s="6"/>
      <c r="I70" s="6"/>
      <c r="J70" s="6"/>
      <c r="K70" s="6"/>
      <c r="L70" s="6"/>
      <c r="M70" s="6"/>
      <c r="N70" s="6"/>
      <c r="O70" s="6"/>
      <c r="P70" s="6"/>
      <c r="Q70" s="6"/>
      <c r="R70" s="6"/>
    </row>
    <row r="71" spans="1:18" x14ac:dyDescent="0.25">
      <c r="A71" s="9"/>
      <c r="E71" s="6"/>
      <c r="F71" s="6"/>
      <c r="G71" s="6"/>
      <c r="H71" s="6"/>
      <c r="I71" s="6"/>
      <c r="J71" s="6"/>
      <c r="K71" s="6"/>
      <c r="L71" s="6"/>
      <c r="M71" s="6"/>
      <c r="N71" s="6"/>
      <c r="O71" s="6"/>
      <c r="P71" s="6"/>
      <c r="Q71" s="6"/>
      <c r="R71" s="6"/>
    </row>
    <row r="72" spans="1:18" x14ac:dyDescent="0.25">
      <c r="A72" s="9"/>
      <c r="E72" s="6"/>
      <c r="F72" s="6"/>
      <c r="G72" s="6"/>
      <c r="H72" s="6"/>
      <c r="I72" s="6"/>
      <c r="J72" s="6"/>
      <c r="K72" s="6"/>
      <c r="L72" s="6"/>
      <c r="M72" s="6"/>
      <c r="N72" s="6"/>
      <c r="O72" s="6"/>
      <c r="P72" s="6"/>
      <c r="Q72" s="6"/>
      <c r="R72" s="6"/>
    </row>
    <row r="73" spans="1:18" x14ac:dyDescent="0.25">
      <c r="A73" s="9"/>
      <c r="E73" s="6"/>
      <c r="F73" s="6"/>
      <c r="G73" s="6"/>
      <c r="H73" s="6"/>
      <c r="I73" s="6"/>
      <c r="J73" s="6"/>
      <c r="K73" s="6"/>
      <c r="L73" s="6"/>
      <c r="M73" s="6"/>
      <c r="N73" s="6"/>
      <c r="O73" s="6"/>
      <c r="P73" s="6"/>
      <c r="Q73" s="6"/>
      <c r="R73" s="6"/>
    </row>
    <row r="74" spans="1:18" x14ac:dyDescent="0.25">
      <c r="A74" s="9"/>
      <c r="E74" s="6"/>
      <c r="F74" s="6"/>
      <c r="G74" s="6"/>
      <c r="H74" s="6"/>
      <c r="I74" s="6"/>
      <c r="J74" s="6"/>
      <c r="K74" s="6"/>
      <c r="L74" s="6"/>
      <c r="M74" s="6"/>
      <c r="N74" s="6"/>
      <c r="O74" s="6"/>
      <c r="P74" s="6"/>
      <c r="Q74" s="6"/>
      <c r="R74" s="6"/>
    </row>
    <row r="75" spans="1:18" x14ac:dyDescent="0.25">
      <c r="A75" s="9"/>
      <c r="E75" s="6"/>
      <c r="F75" s="6"/>
      <c r="G75" s="6"/>
      <c r="H75" s="6"/>
      <c r="I75" s="6"/>
      <c r="J75" s="6"/>
      <c r="K75" s="6"/>
      <c r="L75" s="6"/>
      <c r="M75" s="6"/>
      <c r="N75" s="6"/>
      <c r="O75" s="6"/>
      <c r="P75" s="6"/>
      <c r="Q75" s="6"/>
      <c r="R75" s="6"/>
    </row>
    <row r="76" spans="1:18" x14ac:dyDescent="0.25">
      <c r="A76" s="9"/>
      <c r="E76" s="6"/>
      <c r="F76" s="6"/>
      <c r="G76" s="6"/>
      <c r="H76" s="6"/>
      <c r="I76" s="6"/>
      <c r="J76" s="6"/>
      <c r="K76" s="6"/>
      <c r="L76" s="6"/>
      <c r="M76" s="6"/>
      <c r="N76" s="6"/>
      <c r="O76" s="6"/>
      <c r="P76" s="6"/>
      <c r="Q76" s="6"/>
      <c r="R76" s="6"/>
    </row>
    <row r="77" spans="1:18" x14ac:dyDescent="0.25">
      <c r="A77" s="9"/>
      <c r="E77" s="6"/>
      <c r="F77" s="6"/>
      <c r="G77" s="6"/>
      <c r="H77" s="6"/>
      <c r="I77" s="6"/>
      <c r="J77" s="6"/>
      <c r="K77" s="6"/>
      <c r="L77" s="6"/>
      <c r="M77" s="6"/>
      <c r="N77" s="6"/>
      <c r="O77" s="6"/>
      <c r="P77" s="6"/>
      <c r="Q77" s="6"/>
      <c r="R77" s="6"/>
    </row>
    <row r="78" spans="1:18" x14ac:dyDescent="0.25">
      <c r="A78" s="9"/>
      <c r="E78" s="6"/>
      <c r="F78" s="6"/>
      <c r="G78" s="6"/>
      <c r="H78" s="6"/>
      <c r="I78" s="6"/>
      <c r="J78" s="6"/>
      <c r="K78" s="6"/>
      <c r="L78" s="6"/>
      <c r="M78" s="6"/>
      <c r="N78" s="6"/>
      <c r="O78" s="6"/>
      <c r="P78" s="6"/>
      <c r="Q78" s="6"/>
      <c r="R78" s="6"/>
    </row>
    <row r="79" spans="1:18" x14ac:dyDescent="0.25">
      <c r="A79" s="9"/>
      <c r="E79" s="6"/>
      <c r="F79" s="6"/>
      <c r="G79" s="6"/>
      <c r="H79" s="6"/>
      <c r="I79" s="6"/>
      <c r="J79" s="6"/>
      <c r="K79" s="6"/>
      <c r="L79" s="6"/>
      <c r="M79" s="6"/>
      <c r="N79" s="6"/>
      <c r="O79" s="6"/>
      <c r="P79" s="6"/>
      <c r="Q79" s="6"/>
      <c r="R79" s="6"/>
    </row>
    <row r="80" spans="1:18" x14ac:dyDescent="0.25">
      <c r="A80" s="9"/>
      <c r="E80" s="6"/>
      <c r="F80" s="6"/>
      <c r="G80" s="6"/>
      <c r="H80" s="6"/>
      <c r="I80" s="6"/>
      <c r="J80" s="6"/>
      <c r="K80" s="6"/>
      <c r="L80" s="6"/>
      <c r="M80" s="6"/>
      <c r="N80" s="6"/>
      <c r="O80" s="6"/>
      <c r="P80" s="6"/>
      <c r="Q80" s="6"/>
      <c r="R80" s="6"/>
    </row>
    <row r="81" spans="1:18" x14ac:dyDescent="0.25">
      <c r="A81" s="9"/>
      <c r="E81" s="6"/>
      <c r="F81" s="6"/>
      <c r="G81" s="6"/>
      <c r="H81" s="6"/>
      <c r="I81" s="6"/>
      <c r="J81" s="6"/>
      <c r="K81" s="6"/>
      <c r="L81" s="6"/>
      <c r="M81" s="6"/>
      <c r="N81" s="6"/>
      <c r="O81" s="6"/>
      <c r="P81" s="6"/>
      <c r="Q81" s="6"/>
      <c r="R81" s="6"/>
    </row>
    <row r="82" spans="1:18" x14ac:dyDescent="0.25">
      <c r="A82" s="9"/>
      <c r="E82" s="6"/>
      <c r="F82" s="6"/>
      <c r="G82" s="6"/>
      <c r="H82" s="6"/>
      <c r="I82" s="6"/>
      <c r="J82" s="6"/>
      <c r="K82" s="6"/>
      <c r="L82" s="6"/>
      <c r="M82" s="6"/>
      <c r="N82" s="6"/>
      <c r="O82" s="6"/>
      <c r="P82" s="6"/>
      <c r="Q82" s="6"/>
      <c r="R82" s="6"/>
    </row>
    <row r="83" spans="1:18" x14ac:dyDescent="0.25">
      <c r="A83" s="9"/>
      <c r="E83" s="6"/>
      <c r="F83" s="6"/>
      <c r="G83" s="6"/>
      <c r="H83" s="6"/>
      <c r="I83" s="6"/>
      <c r="J83" s="6"/>
      <c r="K83" s="6"/>
      <c r="L83" s="6"/>
      <c r="M83" s="6"/>
      <c r="N83" s="6"/>
      <c r="O83" s="6"/>
      <c r="P83" s="6"/>
      <c r="Q83" s="6"/>
      <c r="R83" s="6"/>
    </row>
    <row r="84" spans="1:18" x14ac:dyDescent="0.25">
      <c r="A84" s="9"/>
      <c r="E84" s="6"/>
      <c r="F84" s="6"/>
      <c r="G84" s="6"/>
      <c r="H84" s="6"/>
      <c r="I84" s="6"/>
      <c r="J84" s="6"/>
      <c r="K84" s="6"/>
      <c r="L84" s="6"/>
      <c r="M84" s="6"/>
      <c r="N84" s="6"/>
      <c r="O84" s="6"/>
      <c r="P84" s="6"/>
      <c r="Q84" s="6"/>
      <c r="R84" s="6"/>
    </row>
    <row r="85" spans="1:18" x14ac:dyDescent="0.25">
      <c r="A85" s="9"/>
      <c r="E85" s="6"/>
      <c r="F85" s="6"/>
      <c r="G85" s="6"/>
      <c r="H85" s="6"/>
      <c r="I85" s="6"/>
      <c r="J85" s="6"/>
      <c r="K85" s="6"/>
      <c r="L85" s="6"/>
      <c r="M85" s="6"/>
      <c r="N85" s="6"/>
      <c r="O85" s="6"/>
      <c r="P85" s="6"/>
      <c r="Q85" s="6"/>
      <c r="R85" s="6"/>
    </row>
    <row r="86" spans="1:18" x14ac:dyDescent="0.25">
      <c r="A86" s="9"/>
      <c r="E86" s="6"/>
      <c r="F86" s="6"/>
      <c r="G86" s="6"/>
      <c r="H86" s="6"/>
      <c r="I86" s="6"/>
      <c r="J86" s="6"/>
      <c r="K86" s="6"/>
      <c r="L86" s="6"/>
      <c r="M86" s="6"/>
      <c r="N86" s="6"/>
      <c r="O86" s="6"/>
      <c r="P86" s="6"/>
      <c r="Q86" s="6"/>
      <c r="R86" s="6"/>
    </row>
    <row r="87" spans="1:18" x14ac:dyDescent="0.25">
      <c r="A87" s="9"/>
      <c r="E87" s="6"/>
      <c r="F87" s="6"/>
      <c r="G87" s="6"/>
      <c r="H87" s="6"/>
      <c r="I87" s="6"/>
      <c r="J87" s="6"/>
      <c r="K87" s="6"/>
      <c r="L87" s="6"/>
      <c r="M87" s="6"/>
      <c r="N87" s="6"/>
      <c r="O87" s="6"/>
      <c r="P87" s="6"/>
      <c r="Q87" s="6"/>
      <c r="R87" s="6"/>
    </row>
    <row r="88" spans="1:18" x14ac:dyDescent="0.25">
      <c r="A88" s="9"/>
      <c r="E88" s="6"/>
      <c r="F88" s="6"/>
      <c r="G88" s="6"/>
      <c r="H88" s="6"/>
      <c r="I88" s="6"/>
      <c r="J88" s="6"/>
      <c r="K88" s="6"/>
      <c r="L88" s="6"/>
      <c r="M88" s="6"/>
      <c r="N88" s="6"/>
      <c r="O88" s="6"/>
      <c r="P88" s="6"/>
      <c r="Q88" s="6"/>
      <c r="R88" s="6"/>
    </row>
    <row r="89" spans="1:18" x14ac:dyDescent="0.25">
      <c r="A89" s="9"/>
      <c r="E89" s="6"/>
      <c r="F89" s="6"/>
      <c r="G89" s="6"/>
      <c r="H89" s="6"/>
      <c r="I89" s="6"/>
      <c r="J89" s="6"/>
      <c r="K89" s="6"/>
      <c r="L89" s="6"/>
      <c r="M89" s="6"/>
      <c r="N89" s="6"/>
      <c r="O89" s="6"/>
      <c r="P89" s="6"/>
      <c r="Q89" s="6"/>
      <c r="R89" s="6"/>
    </row>
    <row r="90" spans="1:18" x14ac:dyDescent="0.25">
      <c r="A90" s="9"/>
      <c r="E90" s="6"/>
      <c r="F90" s="6"/>
      <c r="G90" s="6"/>
      <c r="H90" s="6"/>
      <c r="I90" s="6"/>
      <c r="J90" s="6"/>
      <c r="K90" s="6"/>
      <c r="L90" s="6"/>
      <c r="M90" s="6"/>
      <c r="N90" s="6"/>
      <c r="O90" s="6"/>
      <c r="P90" s="6"/>
      <c r="Q90" s="6"/>
      <c r="R90" s="6"/>
    </row>
    <row r="91" spans="1:18" x14ac:dyDescent="0.25">
      <c r="A91" s="9"/>
      <c r="E91" s="6"/>
      <c r="F91" s="6"/>
      <c r="G91" s="6"/>
      <c r="H91" s="6"/>
      <c r="I91" s="6"/>
      <c r="J91" s="6"/>
      <c r="K91" s="6"/>
      <c r="L91" s="6"/>
      <c r="M91" s="6"/>
      <c r="N91" s="6"/>
      <c r="O91" s="6"/>
      <c r="P91" s="6"/>
      <c r="Q91" s="6"/>
      <c r="R91" s="6"/>
    </row>
    <row r="92" spans="1:18" x14ac:dyDescent="0.25">
      <c r="A92" s="9"/>
      <c r="E92" s="6"/>
      <c r="F92" s="6"/>
      <c r="G92" s="6"/>
      <c r="H92" s="6"/>
      <c r="I92" s="6"/>
      <c r="J92" s="6"/>
      <c r="K92" s="6"/>
      <c r="L92" s="6"/>
      <c r="M92" s="6"/>
      <c r="N92" s="6"/>
      <c r="O92" s="6"/>
      <c r="P92" s="6"/>
      <c r="Q92" s="6"/>
      <c r="R92" s="6"/>
    </row>
    <row r="93" spans="1:18" x14ac:dyDescent="0.25">
      <c r="A93" s="9"/>
      <c r="E93" s="6"/>
      <c r="F93" s="6"/>
      <c r="G93" s="6"/>
      <c r="H93" s="6"/>
      <c r="I93" s="6"/>
      <c r="J93" s="6"/>
      <c r="K93" s="6"/>
      <c r="L93" s="6"/>
      <c r="M93" s="6"/>
      <c r="N93" s="6"/>
      <c r="O93" s="6"/>
      <c r="P93" s="6"/>
      <c r="Q93" s="6"/>
      <c r="R93" s="6"/>
    </row>
    <row r="94" spans="1:18" x14ac:dyDescent="0.25">
      <c r="A94" s="9"/>
      <c r="E94" s="6"/>
      <c r="F94" s="6"/>
      <c r="G94" s="6"/>
      <c r="H94" s="6"/>
      <c r="I94" s="6"/>
      <c r="J94" s="6"/>
      <c r="K94" s="6"/>
      <c r="L94" s="6"/>
      <c r="M94" s="6"/>
      <c r="N94" s="6"/>
      <c r="O94" s="6"/>
      <c r="P94" s="6"/>
      <c r="Q94" s="6"/>
      <c r="R94" s="6"/>
    </row>
    <row r="95" spans="1:18" x14ac:dyDescent="0.25">
      <c r="A95" s="9"/>
      <c r="E95" s="6"/>
      <c r="F95" s="6"/>
      <c r="G95" s="6"/>
      <c r="H95" s="6"/>
      <c r="I95" s="6"/>
      <c r="J95" s="6"/>
      <c r="K95" s="6"/>
      <c r="L95" s="6"/>
      <c r="M95" s="6"/>
      <c r="N95" s="6"/>
      <c r="O95" s="6"/>
      <c r="P95" s="6"/>
      <c r="Q95" s="6"/>
      <c r="R95" s="6"/>
    </row>
    <row r="96" spans="1:18" x14ac:dyDescent="0.25">
      <c r="A96" s="9"/>
      <c r="E96" s="6"/>
      <c r="F96" s="6"/>
      <c r="G96" s="6"/>
      <c r="H96" s="6"/>
      <c r="I96" s="6"/>
      <c r="J96" s="6"/>
      <c r="K96" s="6"/>
      <c r="L96" s="6"/>
      <c r="M96" s="6"/>
      <c r="N96" s="6"/>
      <c r="O96" s="6"/>
      <c r="P96" s="6"/>
      <c r="Q96" s="6"/>
      <c r="R96" s="6"/>
    </row>
    <row r="97" spans="1:18" x14ac:dyDescent="0.25">
      <c r="A97" s="9"/>
      <c r="E97" s="6"/>
      <c r="F97" s="6"/>
      <c r="G97" s="6"/>
      <c r="H97" s="6"/>
      <c r="I97" s="6"/>
      <c r="J97" s="6"/>
      <c r="K97" s="6"/>
      <c r="L97" s="6"/>
      <c r="M97" s="6"/>
      <c r="N97" s="6"/>
      <c r="O97" s="6"/>
      <c r="P97" s="6"/>
      <c r="Q97" s="6"/>
      <c r="R97" s="6"/>
    </row>
    <row r="98" spans="1:18" x14ac:dyDescent="0.25">
      <c r="A98" s="9"/>
      <c r="E98" s="6"/>
      <c r="F98" s="6"/>
      <c r="G98" s="6"/>
      <c r="H98" s="6"/>
      <c r="I98" s="6"/>
      <c r="J98" s="6"/>
      <c r="K98" s="6"/>
      <c r="L98" s="6"/>
      <c r="M98" s="6"/>
      <c r="N98" s="6"/>
      <c r="O98" s="6"/>
      <c r="P98" s="6"/>
      <c r="Q98" s="6"/>
      <c r="R98" s="6"/>
    </row>
    <row r="99" spans="1:18" x14ac:dyDescent="0.25">
      <c r="A99" s="9"/>
      <c r="E99" s="6"/>
      <c r="F99" s="6"/>
      <c r="G99" s="6"/>
      <c r="H99" s="6"/>
      <c r="I99" s="6"/>
      <c r="J99" s="6"/>
      <c r="K99" s="6"/>
      <c r="L99" s="6"/>
      <c r="M99" s="6"/>
      <c r="N99" s="6"/>
      <c r="O99" s="6"/>
      <c r="P99" s="6"/>
      <c r="Q99" s="6"/>
      <c r="R99" s="6"/>
    </row>
    <row r="100" spans="1:18" x14ac:dyDescent="0.25">
      <c r="A100" s="9"/>
      <c r="E100" s="6"/>
      <c r="F100" s="6"/>
      <c r="G100" s="6"/>
      <c r="H100" s="6"/>
      <c r="I100" s="6"/>
      <c r="J100" s="6"/>
      <c r="K100" s="6"/>
      <c r="L100" s="6"/>
      <c r="M100" s="6"/>
      <c r="N100" s="6"/>
      <c r="O100" s="6"/>
      <c r="P100" s="6"/>
      <c r="Q100" s="6"/>
      <c r="R100" s="6"/>
    </row>
    <row r="101" spans="1:18" x14ac:dyDescent="0.25">
      <c r="A101" s="9"/>
      <c r="E101" s="6"/>
      <c r="F101" s="6"/>
      <c r="G101" s="6"/>
      <c r="H101" s="6"/>
      <c r="I101" s="6"/>
      <c r="J101" s="6"/>
      <c r="K101" s="6"/>
      <c r="L101" s="6"/>
      <c r="M101" s="6"/>
      <c r="N101" s="6"/>
      <c r="O101" s="6"/>
      <c r="P101" s="6"/>
      <c r="Q101" s="6"/>
      <c r="R101" s="6"/>
    </row>
    <row r="102" spans="1:18" x14ac:dyDescent="0.25">
      <c r="A102" s="9"/>
      <c r="E102" s="6"/>
      <c r="F102" s="6"/>
      <c r="G102" s="6"/>
      <c r="H102" s="6"/>
      <c r="I102" s="6"/>
      <c r="J102" s="6"/>
      <c r="K102" s="6"/>
      <c r="L102" s="6"/>
      <c r="M102" s="6"/>
      <c r="N102" s="6"/>
      <c r="O102" s="6"/>
      <c r="P102" s="6"/>
      <c r="Q102" s="6"/>
      <c r="R102" s="6"/>
    </row>
    <row r="103" spans="1:18" x14ac:dyDescent="0.25">
      <c r="A103" s="9"/>
      <c r="E103" s="6"/>
      <c r="F103" s="6"/>
      <c r="G103" s="6"/>
      <c r="H103" s="6"/>
      <c r="I103" s="6"/>
      <c r="J103" s="6"/>
      <c r="K103" s="6"/>
      <c r="L103" s="6"/>
      <c r="M103" s="6"/>
      <c r="N103" s="6"/>
      <c r="O103" s="6"/>
      <c r="P103" s="6"/>
      <c r="Q103" s="6"/>
      <c r="R103" s="6"/>
    </row>
    <row r="104" spans="1:18" x14ac:dyDescent="0.25">
      <c r="A104" s="9"/>
      <c r="E104" s="6"/>
      <c r="F104" s="6"/>
      <c r="G104" s="6"/>
      <c r="H104" s="6"/>
      <c r="I104" s="6"/>
      <c r="J104" s="6"/>
      <c r="K104" s="6"/>
      <c r="L104" s="6"/>
      <c r="M104" s="6"/>
      <c r="N104" s="6"/>
      <c r="O104" s="6"/>
      <c r="P104" s="6"/>
      <c r="Q104" s="6"/>
      <c r="R104" s="6"/>
    </row>
    <row r="105" spans="1:18" x14ac:dyDescent="0.25">
      <c r="A105" s="9"/>
      <c r="E105" s="6"/>
      <c r="F105" s="6"/>
      <c r="G105" s="6"/>
      <c r="H105" s="6"/>
      <c r="I105" s="6"/>
      <c r="J105" s="6"/>
      <c r="K105" s="6"/>
      <c r="L105" s="6"/>
      <c r="M105" s="6"/>
      <c r="N105" s="6"/>
      <c r="O105" s="6"/>
      <c r="P105" s="6"/>
      <c r="Q105" s="6"/>
      <c r="R105" s="6"/>
    </row>
    <row r="106" spans="1:18" x14ac:dyDescent="0.25">
      <c r="A106" s="9"/>
      <c r="E106" s="6"/>
      <c r="F106" s="6"/>
      <c r="G106" s="6"/>
      <c r="H106" s="6"/>
      <c r="I106" s="6"/>
      <c r="J106" s="6"/>
      <c r="K106" s="6"/>
      <c r="L106" s="6"/>
      <c r="M106" s="6"/>
      <c r="N106" s="6"/>
      <c r="O106" s="6"/>
      <c r="P106" s="6"/>
      <c r="Q106" s="6"/>
      <c r="R106" s="6"/>
    </row>
    <row r="107" spans="1:18" x14ac:dyDescent="0.25">
      <c r="A107" s="9"/>
      <c r="E107" s="6"/>
      <c r="F107" s="6"/>
      <c r="G107" s="6"/>
      <c r="H107" s="6"/>
      <c r="I107" s="6"/>
      <c r="J107" s="6"/>
      <c r="K107" s="6"/>
      <c r="L107" s="6"/>
      <c r="M107" s="6"/>
      <c r="N107" s="6"/>
      <c r="O107" s="6"/>
      <c r="P107" s="6"/>
      <c r="Q107" s="6"/>
      <c r="R107" s="6"/>
    </row>
    <row r="108" spans="1:18" x14ac:dyDescent="0.25">
      <c r="A108" s="9"/>
      <c r="E108" s="6"/>
      <c r="F108" s="6"/>
      <c r="G108" s="6"/>
      <c r="H108" s="6"/>
      <c r="I108" s="6"/>
      <c r="J108" s="6"/>
      <c r="K108" s="6"/>
      <c r="L108" s="6"/>
      <c r="M108" s="6"/>
      <c r="N108" s="6"/>
      <c r="O108" s="6"/>
      <c r="P108" s="6"/>
      <c r="Q108" s="6"/>
      <c r="R108" s="6"/>
    </row>
    <row r="109" spans="1:18" x14ac:dyDescent="0.25">
      <c r="A109" s="9"/>
      <c r="E109" s="6"/>
      <c r="F109" s="6"/>
      <c r="G109" s="6"/>
      <c r="H109" s="6"/>
      <c r="I109" s="6"/>
      <c r="J109" s="6"/>
      <c r="K109" s="6"/>
      <c r="L109" s="6"/>
      <c r="M109" s="6"/>
      <c r="N109" s="6"/>
      <c r="O109" s="6"/>
      <c r="P109" s="6"/>
      <c r="Q109" s="6"/>
      <c r="R109" s="6"/>
    </row>
    <row r="110" spans="1:18" x14ac:dyDescent="0.25">
      <c r="A110" s="9"/>
      <c r="E110" s="6"/>
      <c r="F110" s="6"/>
      <c r="G110" s="6"/>
      <c r="H110" s="6"/>
      <c r="I110" s="6"/>
      <c r="J110" s="6"/>
      <c r="K110" s="6"/>
      <c r="L110" s="6"/>
      <c r="M110" s="6"/>
      <c r="N110" s="6"/>
      <c r="O110" s="6"/>
      <c r="P110" s="6"/>
      <c r="Q110" s="6"/>
      <c r="R110" s="6"/>
    </row>
    <row r="111" spans="1:18" x14ac:dyDescent="0.25">
      <c r="A111" s="9"/>
      <c r="E111" s="6"/>
      <c r="F111" s="6"/>
      <c r="G111" s="6"/>
      <c r="H111" s="6"/>
      <c r="I111" s="6"/>
      <c r="J111" s="6"/>
      <c r="K111" s="6"/>
      <c r="L111" s="6"/>
      <c r="M111" s="6"/>
      <c r="N111" s="6"/>
      <c r="O111" s="6"/>
      <c r="P111" s="6"/>
      <c r="Q111" s="6"/>
      <c r="R111" s="6"/>
    </row>
    <row r="112" spans="1:18" x14ac:dyDescent="0.25">
      <c r="A112" s="9"/>
      <c r="E112" s="6"/>
      <c r="F112" s="6"/>
      <c r="G112" s="6"/>
      <c r="H112" s="6"/>
      <c r="I112" s="6"/>
      <c r="J112" s="6"/>
      <c r="K112" s="6"/>
      <c r="L112" s="6"/>
      <c r="M112" s="6"/>
      <c r="N112" s="6"/>
      <c r="O112" s="6"/>
      <c r="P112" s="6"/>
      <c r="Q112" s="6"/>
      <c r="R112" s="6"/>
    </row>
    <row r="113" spans="1:18" x14ac:dyDescent="0.25">
      <c r="A113" s="9"/>
      <c r="E113" s="6"/>
      <c r="F113" s="6"/>
      <c r="G113" s="6"/>
      <c r="H113" s="6"/>
      <c r="I113" s="6"/>
      <c r="J113" s="6"/>
      <c r="K113" s="6"/>
      <c r="L113" s="6"/>
      <c r="M113" s="6"/>
      <c r="N113" s="6"/>
      <c r="O113" s="6"/>
      <c r="P113" s="6"/>
      <c r="Q113" s="6"/>
      <c r="R113" s="6"/>
    </row>
    <row r="114" spans="1:18" x14ac:dyDescent="0.25">
      <c r="A114" s="9"/>
      <c r="E114" s="6"/>
      <c r="F114" s="6"/>
      <c r="G114" s="6"/>
      <c r="H114" s="6"/>
      <c r="I114" s="6"/>
      <c r="J114" s="6"/>
      <c r="K114" s="6"/>
      <c r="L114" s="6"/>
      <c r="M114" s="6"/>
      <c r="N114" s="6"/>
      <c r="O114" s="6"/>
      <c r="P114" s="6"/>
      <c r="Q114" s="6"/>
      <c r="R114" s="6"/>
    </row>
    <row r="115" spans="1:18" x14ac:dyDescent="0.25">
      <c r="A115" s="9"/>
      <c r="E115" s="6"/>
      <c r="F115" s="6"/>
      <c r="G115" s="6"/>
      <c r="H115" s="6"/>
      <c r="I115" s="6"/>
      <c r="J115" s="6"/>
      <c r="K115" s="6"/>
      <c r="L115" s="6"/>
      <c r="M115" s="6"/>
      <c r="N115" s="6"/>
      <c r="O115" s="6"/>
      <c r="P115" s="6"/>
      <c r="Q115" s="6"/>
      <c r="R115" s="6"/>
    </row>
    <row r="116" spans="1:18" x14ac:dyDescent="0.25">
      <c r="A116" s="9"/>
      <c r="E116" s="6"/>
      <c r="F116" s="6"/>
      <c r="G116" s="6"/>
      <c r="H116" s="6"/>
      <c r="I116" s="6"/>
      <c r="J116" s="6"/>
      <c r="K116" s="6"/>
      <c r="L116" s="6"/>
      <c r="M116" s="6"/>
      <c r="N116" s="6"/>
      <c r="O116" s="6"/>
      <c r="P116" s="6"/>
      <c r="Q116" s="6"/>
      <c r="R116" s="6"/>
    </row>
    <row r="117" spans="1:18" x14ac:dyDescent="0.25">
      <c r="A117" s="9"/>
      <c r="E117" s="6"/>
      <c r="F117" s="6"/>
      <c r="G117" s="6"/>
      <c r="H117" s="6"/>
      <c r="I117" s="6"/>
      <c r="J117" s="6"/>
      <c r="K117" s="6"/>
      <c r="L117" s="6"/>
      <c r="M117" s="6"/>
      <c r="N117" s="6"/>
      <c r="O117" s="6"/>
      <c r="P117" s="6"/>
      <c r="Q117" s="6"/>
      <c r="R117" s="6"/>
    </row>
    <row r="118" spans="1:18" x14ac:dyDescent="0.25">
      <c r="A118" s="9"/>
      <c r="E118" s="6"/>
      <c r="F118" s="6"/>
      <c r="G118" s="6"/>
      <c r="H118" s="6"/>
      <c r="I118" s="6"/>
      <c r="J118" s="6"/>
      <c r="K118" s="6"/>
      <c r="L118" s="6"/>
      <c r="M118" s="6"/>
      <c r="N118" s="6"/>
      <c r="O118" s="6"/>
      <c r="P118" s="6"/>
      <c r="Q118" s="6"/>
      <c r="R118" s="6"/>
    </row>
    <row r="119" spans="1:18" x14ac:dyDescent="0.25">
      <c r="A119" s="9"/>
      <c r="E119" s="6"/>
      <c r="F119" s="6"/>
      <c r="G119" s="6"/>
      <c r="H119" s="6"/>
      <c r="I119" s="6"/>
      <c r="J119" s="6"/>
      <c r="K119" s="6"/>
      <c r="L119" s="6"/>
      <c r="M119" s="6"/>
      <c r="N119" s="6"/>
      <c r="O119" s="6"/>
      <c r="P119" s="6"/>
      <c r="Q119" s="6"/>
      <c r="R119" s="6"/>
    </row>
    <row r="120" spans="1:18" x14ac:dyDescent="0.25">
      <c r="A120" s="9"/>
      <c r="E120" s="6"/>
      <c r="F120" s="6"/>
      <c r="G120" s="6"/>
      <c r="H120" s="6"/>
      <c r="I120" s="6"/>
      <c r="J120" s="6"/>
      <c r="K120" s="6"/>
      <c r="L120" s="6"/>
      <c r="M120" s="6"/>
      <c r="N120" s="6"/>
      <c r="O120" s="6"/>
      <c r="P120" s="6"/>
      <c r="Q120" s="6"/>
      <c r="R120" s="6"/>
    </row>
    <row r="121" spans="1:18" x14ac:dyDescent="0.25">
      <c r="A121" s="9"/>
      <c r="E121" s="6"/>
      <c r="F121" s="6"/>
      <c r="G121" s="6"/>
      <c r="H121" s="6"/>
      <c r="I121" s="6"/>
      <c r="J121" s="6"/>
      <c r="K121" s="6"/>
      <c r="L121" s="6"/>
      <c r="M121" s="6"/>
      <c r="N121" s="6"/>
      <c r="O121" s="6"/>
      <c r="P121" s="6"/>
      <c r="Q121" s="6"/>
      <c r="R121" s="6"/>
    </row>
    <row r="122" spans="1:18" x14ac:dyDescent="0.25">
      <c r="A122" s="9"/>
      <c r="E122" s="6"/>
      <c r="F122" s="6"/>
      <c r="G122" s="6"/>
      <c r="H122" s="6"/>
      <c r="I122" s="6"/>
      <c r="J122" s="6"/>
      <c r="K122" s="6"/>
      <c r="L122" s="6"/>
      <c r="M122" s="6"/>
      <c r="N122" s="6"/>
      <c r="O122" s="6"/>
      <c r="P122" s="6"/>
      <c r="Q122" s="6"/>
      <c r="R122" s="6"/>
    </row>
    <row r="123" spans="1:18" x14ac:dyDescent="0.25">
      <c r="A123" s="9"/>
      <c r="E123" s="6"/>
      <c r="F123" s="6"/>
      <c r="G123" s="6"/>
      <c r="H123" s="6"/>
      <c r="I123" s="6"/>
      <c r="J123" s="6"/>
      <c r="K123" s="6"/>
      <c r="L123" s="6"/>
      <c r="M123" s="6"/>
      <c r="N123" s="6"/>
      <c r="O123" s="6"/>
      <c r="P123" s="6"/>
      <c r="Q123" s="6"/>
      <c r="R123" s="6"/>
    </row>
    <row r="124" spans="1:18" x14ac:dyDescent="0.25">
      <c r="A124" s="9"/>
      <c r="E124" s="6"/>
      <c r="F124" s="6"/>
      <c r="G124" s="6"/>
      <c r="H124" s="6"/>
      <c r="I124" s="6"/>
      <c r="J124" s="6"/>
      <c r="K124" s="6"/>
      <c r="L124" s="6"/>
      <c r="M124" s="6"/>
      <c r="N124" s="6"/>
      <c r="O124" s="6"/>
      <c r="P124" s="6"/>
      <c r="Q124" s="6"/>
      <c r="R124" s="6"/>
    </row>
    <row r="125" spans="1:18" x14ac:dyDescent="0.25">
      <c r="A125" s="9"/>
      <c r="E125" s="6"/>
      <c r="F125" s="6"/>
      <c r="G125" s="6"/>
      <c r="H125" s="6"/>
      <c r="I125" s="6"/>
      <c r="J125" s="6"/>
      <c r="K125" s="6"/>
      <c r="L125" s="6"/>
      <c r="M125" s="6"/>
      <c r="N125" s="6"/>
      <c r="O125" s="6"/>
      <c r="P125" s="6"/>
      <c r="Q125" s="6"/>
      <c r="R125" s="6"/>
    </row>
    <row r="126" spans="1:18" x14ac:dyDescent="0.25">
      <c r="A126" s="9"/>
      <c r="E126" s="6"/>
      <c r="F126" s="6"/>
      <c r="G126" s="6"/>
      <c r="H126" s="6"/>
      <c r="I126" s="6"/>
      <c r="J126" s="6"/>
      <c r="K126" s="6"/>
      <c r="L126" s="6"/>
      <c r="M126" s="6"/>
      <c r="N126" s="6"/>
      <c r="O126" s="6"/>
      <c r="P126" s="6"/>
      <c r="Q126" s="6"/>
      <c r="R126" s="6"/>
    </row>
    <row r="127" spans="1:18" x14ac:dyDescent="0.25">
      <c r="A127" s="9"/>
      <c r="E127" s="6"/>
      <c r="F127" s="6"/>
      <c r="G127" s="6"/>
      <c r="H127" s="6"/>
      <c r="I127" s="6"/>
      <c r="J127" s="6"/>
      <c r="K127" s="6"/>
      <c r="L127" s="6"/>
      <c r="M127" s="6"/>
      <c r="N127" s="6"/>
      <c r="O127" s="6"/>
      <c r="P127" s="6"/>
      <c r="Q127" s="6"/>
      <c r="R127" s="6"/>
    </row>
    <row r="128" spans="1:18" x14ac:dyDescent="0.25">
      <c r="A128" s="9"/>
      <c r="E128" s="6"/>
      <c r="F128" s="6"/>
      <c r="G128" s="6"/>
      <c r="H128" s="6"/>
      <c r="I128" s="6"/>
      <c r="J128" s="6"/>
      <c r="K128" s="6"/>
      <c r="L128" s="6"/>
      <c r="M128" s="6"/>
      <c r="N128" s="6"/>
      <c r="O128" s="6"/>
      <c r="P128" s="6"/>
      <c r="Q128" s="6"/>
      <c r="R128" s="6"/>
    </row>
    <row r="129" spans="1:18" x14ac:dyDescent="0.25">
      <c r="A129" s="9"/>
      <c r="E129" s="6"/>
      <c r="F129" s="6"/>
      <c r="G129" s="6"/>
      <c r="H129" s="6"/>
      <c r="I129" s="6"/>
      <c r="J129" s="6"/>
      <c r="K129" s="6"/>
      <c r="L129" s="6"/>
      <c r="M129" s="6"/>
      <c r="N129" s="6"/>
      <c r="O129" s="6"/>
      <c r="P129" s="6"/>
      <c r="Q129" s="6"/>
      <c r="R129" s="6"/>
    </row>
    <row r="130" spans="1:18" x14ac:dyDescent="0.25">
      <c r="A130" s="9"/>
      <c r="E130" s="6"/>
      <c r="F130" s="6"/>
      <c r="G130" s="6"/>
      <c r="H130" s="6"/>
      <c r="I130" s="6"/>
      <c r="J130" s="6"/>
      <c r="K130" s="6"/>
      <c r="L130" s="6"/>
      <c r="M130" s="6"/>
      <c r="N130" s="6"/>
      <c r="O130" s="6"/>
      <c r="P130" s="6"/>
      <c r="Q130" s="6"/>
      <c r="R130" s="6"/>
    </row>
    <row r="131" spans="1:18" x14ac:dyDescent="0.25">
      <c r="A131" s="9"/>
      <c r="E131" s="6"/>
      <c r="F131" s="6"/>
      <c r="G131" s="6"/>
      <c r="H131" s="6"/>
      <c r="I131" s="6"/>
      <c r="J131" s="6"/>
      <c r="K131" s="6"/>
      <c r="L131" s="6"/>
      <c r="M131" s="6"/>
      <c r="N131" s="6"/>
      <c r="O131" s="6"/>
      <c r="P131" s="6"/>
      <c r="Q131" s="6"/>
      <c r="R131" s="6"/>
    </row>
    <row r="132" spans="1:18" x14ac:dyDescent="0.25">
      <c r="A132" s="9"/>
      <c r="E132" s="6"/>
      <c r="F132" s="6"/>
      <c r="G132" s="6"/>
      <c r="H132" s="6"/>
      <c r="I132" s="6"/>
      <c r="J132" s="6"/>
      <c r="K132" s="6"/>
      <c r="L132" s="6"/>
      <c r="M132" s="6"/>
      <c r="N132" s="6"/>
      <c r="O132" s="6"/>
      <c r="P132" s="6"/>
      <c r="Q132" s="6"/>
      <c r="R132" s="6"/>
    </row>
    <row r="133" spans="1:18" x14ac:dyDescent="0.25">
      <c r="A133" s="9"/>
      <c r="E133" s="6"/>
      <c r="F133" s="6"/>
      <c r="G133" s="6"/>
      <c r="H133" s="6"/>
      <c r="I133" s="6"/>
      <c r="J133" s="6"/>
      <c r="K133" s="6"/>
      <c r="L133" s="6"/>
      <c r="M133" s="6"/>
      <c r="N133" s="6"/>
      <c r="O133" s="6"/>
      <c r="P133" s="6"/>
      <c r="Q133" s="6"/>
      <c r="R133" s="6"/>
    </row>
    <row r="134" spans="1:18" x14ac:dyDescent="0.25">
      <c r="A134" s="9"/>
      <c r="E134" s="6"/>
      <c r="F134" s="6"/>
      <c r="G134" s="6"/>
      <c r="H134" s="6"/>
      <c r="I134" s="6"/>
      <c r="J134" s="6"/>
      <c r="K134" s="6"/>
      <c r="L134" s="6"/>
      <c r="M134" s="6"/>
      <c r="N134" s="6"/>
      <c r="O134" s="6"/>
      <c r="P134" s="6"/>
      <c r="Q134" s="6"/>
      <c r="R134" s="6"/>
    </row>
    <row r="135" spans="1:18" x14ac:dyDescent="0.25">
      <c r="A135" s="9"/>
      <c r="E135" s="6"/>
      <c r="F135" s="6"/>
      <c r="G135" s="6"/>
      <c r="H135" s="6"/>
      <c r="I135" s="6"/>
      <c r="J135" s="6"/>
      <c r="K135" s="6"/>
      <c r="L135" s="6"/>
      <c r="M135" s="6"/>
      <c r="N135" s="6"/>
      <c r="O135" s="6"/>
      <c r="P135" s="6"/>
      <c r="Q135" s="6"/>
      <c r="R135" s="6"/>
    </row>
    <row r="136" spans="1:18" x14ac:dyDescent="0.25">
      <c r="E136" s="6"/>
      <c r="F136" s="6"/>
      <c r="G136" s="6"/>
      <c r="H136" s="6"/>
      <c r="I136" s="6"/>
      <c r="J136" s="6"/>
      <c r="K136" s="6"/>
      <c r="L136" s="6"/>
      <c r="M136" s="6"/>
      <c r="N136" s="6"/>
      <c r="O136" s="6"/>
      <c r="P136" s="6"/>
      <c r="Q136" s="6"/>
      <c r="R136" s="6"/>
    </row>
    <row r="137" spans="1:18" x14ac:dyDescent="0.25">
      <c r="E137" s="6"/>
      <c r="F137" s="6"/>
      <c r="G137" s="6"/>
      <c r="H137" s="6"/>
      <c r="I137" s="6"/>
      <c r="J137" s="6"/>
      <c r="K137" s="6"/>
      <c r="L137" s="6"/>
      <c r="M137" s="6"/>
      <c r="N137" s="6"/>
      <c r="O137" s="6"/>
      <c r="P137" s="6"/>
      <c r="Q137" s="6"/>
      <c r="R137" s="6"/>
    </row>
    <row r="138" spans="1:18" x14ac:dyDescent="0.25">
      <c r="E138" s="6"/>
      <c r="F138" s="6"/>
      <c r="G138" s="6"/>
      <c r="H138" s="6"/>
      <c r="I138" s="6"/>
      <c r="J138" s="6"/>
      <c r="K138" s="6"/>
      <c r="L138" s="6"/>
      <c r="M138" s="6"/>
      <c r="N138" s="6"/>
      <c r="O138" s="6"/>
      <c r="P138" s="6"/>
      <c r="Q138" s="6"/>
      <c r="R138" s="6"/>
    </row>
    <row r="139" spans="1:18" x14ac:dyDescent="0.25">
      <c r="E139" s="6"/>
      <c r="F139" s="6"/>
      <c r="G139" s="6"/>
      <c r="H139" s="6"/>
      <c r="I139" s="6"/>
      <c r="J139" s="6"/>
      <c r="K139" s="6"/>
      <c r="L139" s="6"/>
      <c r="M139" s="6"/>
      <c r="N139" s="6"/>
      <c r="O139" s="6"/>
      <c r="P139" s="6"/>
      <c r="Q139" s="6"/>
      <c r="R139" s="6"/>
    </row>
    <row r="140" spans="1:18" x14ac:dyDescent="0.25">
      <c r="E140" s="6"/>
      <c r="F140" s="6"/>
      <c r="G140" s="6"/>
      <c r="H140" s="6"/>
      <c r="I140" s="6"/>
      <c r="J140" s="6"/>
      <c r="K140" s="6"/>
      <c r="L140" s="6"/>
      <c r="M140" s="6"/>
      <c r="N140" s="6"/>
      <c r="O140" s="6"/>
      <c r="P140" s="6"/>
      <c r="Q140" s="6"/>
      <c r="R140" s="6"/>
    </row>
    <row r="141" spans="1:18" x14ac:dyDescent="0.25">
      <c r="E141" s="6"/>
      <c r="F141" s="6"/>
      <c r="G141" s="6"/>
      <c r="H141" s="6"/>
      <c r="I141" s="6"/>
      <c r="J141" s="6"/>
      <c r="K141" s="6"/>
      <c r="L141" s="6"/>
      <c r="M141" s="6"/>
      <c r="N141" s="6"/>
      <c r="O141" s="6"/>
      <c r="P141" s="6"/>
      <c r="Q141" s="6"/>
      <c r="R141" s="6"/>
    </row>
    <row r="142" spans="1:18" x14ac:dyDescent="0.25">
      <c r="E142" s="6"/>
      <c r="F142" s="6"/>
      <c r="G142" s="6"/>
      <c r="H142" s="6"/>
      <c r="I142" s="6"/>
      <c r="J142" s="6"/>
      <c r="K142" s="6"/>
      <c r="L142" s="6"/>
      <c r="M142" s="6"/>
      <c r="N142" s="6"/>
      <c r="O142" s="6"/>
      <c r="P142" s="6"/>
      <c r="Q142" s="6"/>
      <c r="R142" s="6"/>
    </row>
    <row r="143" spans="1:18" x14ac:dyDescent="0.25">
      <c r="E143" s="6"/>
      <c r="F143" s="6"/>
      <c r="G143" s="6"/>
      <c r="H143" s="6"/>
      <c r="I143" s="6"/>
      <c r="J143" s="6"/>
      <c r="K143" s="6"/>
      <c r="L143" s="6"/>
      <c r="M143" s="6"/>
      <c r="N143" s="6"/>
      <c r="O143" s="6"/>
      <c r="P143" s="6"/>
      <c r="Q143" s="6"/>
      <c r="R143" s="6"/>
    </row>
    <row r="144" spans="1:18" x14ac:dyDescent="0.25">
      <c r="E144" s="6"/>
      <c r="F144" s="6"/>
      <c r="G144" s="6"/>
      <c r="H144" s="6"/>
      <c r="I144" s="6"/>
      <c r="J144" s="6"/>
      <c r="K144" s="6"/>
      <c r="L144" s="6"/>
      <c r="M144" s="6"/>
      <c r="N144" s="6"/>
      <c r="O144" s="6"/>
      <c r="P144" s="6"/>
      <c r="Q144" s="6"/>
      <c r="R144" s="6"/>
    </row>
    <row r="145" spans="5:18" x14ac:dyDescent="0.25">
      <c r="E145" s="6"/>
      <c r="F145" s="6"/>
      <c r="G145" s="6"/>
      <c r="H145" s="6"/>
      <c r="I145" s="6"/>
      <c r="J145" s="6"/>
      <c r="K145" s="6"/>
      <c r="L145" s="6"/>
      <c r="M145" s="6"/>
      <c r="N145" s="6"/>
      <c r="O145" s="6"/>
      <c r="P145" s="6"/>
      <c r="Q145" s="6"/>
      <c r="R145" s="6"/>
    </row>
    <row r="146" spans="5:18" x14ac:dyDescent="0.25">
      <c r="E146" s="6"/>
      <c r="F146" s="6"/>
      <c r="G146" s="6"/>
      <c r="H146" s="6"/>
      <c r="I146" s="6"/>
      <c r="J146" s="6"/>
      <c r="K146" s="6"/>
      <c r="L146" s="6"/>
      <c r="M146" s="6"/>
      <c r="N146" s="6"/>
      <c r="O146" s="6"/>
      <c r="P146" s="6"/>
      <c r="Q146" s="6"/>
      <c r="R146" s="6"/>
    </row>
    <row r="147" spans="5:18" x14ac:dyDescent="0.25">
      <c r="E147" s="6"/>
      <c r="F147" s="6"/>
      <c r="G147" s="6"/>
      <c r="H147" s="6"/>
      <c r="I147" s="6"/>
      <c r="J147" s="6"/>
      <c r="K147" s="6"/>
      <c r="L147" s="6"/>
      <c r="M147" s="6"/>
      <c r="N147" s="6"/>
      <c r="O147" s="6"/>
      <c r="P147" s="6"/>
      <c r="Q147" s="6"/>
      <c r="R147" s="6"/>
    </row>
    <row r="148" spans="5:18" x14ac:dyDescent="0.25">
      <c r="E148" s="6"/>
      <c r="F148" s="6"/>
      <c r="G148" s="6"/>
      <c r="H148" s="6"/>
      <c r="I148" s="6"/>
      <c r="J148" s="6"/>
      <c r="K148" s="6"/>
      <c r="L148" s="6"/>
      <c r="M148" s="6"/>
      <c r="N148" s="6"/>
      <c r="O148" s="6"/>
      <c r="P148" s="6"/>
      <c r="Q148" s="6"/>
      <c r="R148" s="6"/>
    </row>
    <row r="149" spans="5:18" x14ac:dyDescent="0.25">
      <c r="E149" s="6"/>
      <c r="F149" s="6"/>
      <c r="G149" s="6"/>
      <c r="H149" s="6"/>
      <c r="I149" s="6"/>
      <c r="J149" s="6"/>
      <c r="K149" s="6"/>
      <c r="L149" s="6"/>
      <c r="M149" s="6"/>
      <c r="N149" s="6"/>
      <c r="O149" s="6"/>
      <c r="P149" s="6"/>
      <c r="Q149" s="6"/>
      <c r="R149" s="6"/>
    </row>
    <row r="150" spans="5:18" x14ac:dyDescent="0.25">
      <c r="E150" s="6"/>
      <c r="F150" s="6"/>
      <c r="G150" s="6"/>
      <c r="H150" s="6"/>
      <c r="I150" s="6"/>
      <c r="J150" s="6"/>
      <c r="K150" s="6"/>
      <c r="L150" s="6"/>
      <c r="M150" s="6"/>
      <c r="N150" s="6"/>
      <c r="O150" s="6"/>
      <c r="P150" s="6"/>
      <c r="Q150" s="6"/>
      <c r="R150" s="6"/>
    </row>
    <row r="151" spans="5:18" x14ac:dyDescent="0.25">
      <c r="E151" s="6"/>
      <c r="F151" s="6"/>
      <c r="G151" s="6"/>
      <c r="H151" s="6"/>
      <c r="I151" s="6"/>
      <c r="J151" s="6"/>
      <c r="K151" s="6"/>
      <c r="L151" s="6"/>
      <c r="M151" s="6"/>
      <c r="N151" s="6"/>
      <c r="O151" s="6"/>
      <c r="P151" s="6"/>
      <c r="Q151" s="6"/>
      <c r="R151" s="6"/>
    </row>
    <row r="152" spans="5:18" x14ac:dyDescent="0.25">
      <c r="E152" s="6"/>
      <c r="F152" s="6"/>
      <c r="G152" s="6"/>
      <c r="H152" s="6"/>
      <c r="I152" s="6"/>
      <c r="J152" s="6"/>
      <c r="K152" s="6"/>
      <c r="L152" s="6"/>
      <c r="M152" s="6"/>
      <c r="N152" s="6"/>
      <c r="O152" s="6"/>
      <c r="P152" s="6"/>
      <c r="Q152" s="6"/>
      <c r="R152" s="6"/>
    </row>
    <row r="153" spans="5:18" x14ac:dyDescent="0.25">
      <c r="E153" s="6"/>
      <c r="F153" s="6"/>
      <c r="G153" s="6"/>
      <c r="H153" s="6"/>
      <c r="I153" s="6"/>
      <c r="J153" s="6"/>
      <c r="K153" s="6"/>
      <c r="L153" s="6"/>
      <c r="M153" s="6"/>
      <c r="N153" s="6"/>
      <c r="O153" s="6"/>
      <c r="P153" s="6"/>
      <c r="Q153" s="6"/>
      <c r="R153" s="6"/>
    </row>
    <row r="154" spans="5:18" x14ac:dyDescent="0.25">
      <c r="E154" s="6"/>
      <c r="F154" s="6"/>
      <c r="G154" s="6"/>
      <c r="H154" s="6"/>
      <c r="I154" s="6"/>
      <c r="J154" s="6"/>
      <c r="K154" s="6"/>
      <c r="L154" s="6"/>
      <c r="M154" s="6"/>
      <c r="N154" s="6"/>
      <c r="O154" s="6"/>
      <c r="P154" s="6"/>
      <c r="Q154" s="6"/>
      <c r="R154" s="6"/>
    </row>
    <row r="155" spans="5:18" x14ac:dyDescent="0.25">
      <c r="E155" s="6"/>
      <c r="F155" s="6"/>
      <c r="G155" s="6"/>
      <c r="H155" s="6"/>
      <c r="I155" s="6"/>
      <c r="J155" s="6"/>
      <c r="K155" s="6"/>
      <c r="L155" s="6"/>
      <c r="M155" s="6"/>
      <c r="N155" s="6"/>
      <c r="O155" s="6"/>
      <c r="P155" s="6"/>
      <c r="Q155" s="6"/>
      <c r="R155" s="6"/>
    </row>
    <row r="156" spans="5:18" x14ac:dyDescent="0.25">
      <c r="E156" s="6"/>
      <c r="F156" s="6"/>
      <c r="G156" s="6"/>
      <c r="H156" s="6"/>
      <c r="I156" s="6"/>
      <c r="J156" s="6"/>
      <c r="K156" s="6"/>
      <c r="L156" s="6"/>
      <c r="M156" s="6"/>
      <c r="N156" s="6"/>
      <c r="O156" s="6"/>
      <c r="P156" s="6"/>
      <c r="Q156" s="6"/>
      <c r="R156" s="6"/>
    </row>
    <row r="157" spans="5:18" x14ac:dyDescent="0.25">
      <c r="E157" s="6"/>
      <c r="F157" s="6"/>
      <c r="G157" s="6"/>
      <c r="H157" s="6"/>
      <c r="I157" s="6"/>
      <c r="J157" s="6"/>
      <c r="K157" s="6"/>
      <c r="L157" s="6"/>
      <c r="M157" s="6"/>
      <c r="N157" s="6"/>
      <c r="O157" s="6"/>
      <c r="P157" s="6"/>
      <c r="Q157" s="6"/>
      <c r="R157" s="6"/>
    </row>
  </sheetData>
  <mergeCells count="1">
    <mergeCell ref="A1:G1"/>
  </mergeCells>
  <pageMargins left="0.7" right="0.7" top="0.75" bottom="0.75" header="0.3" footer="0.3"/>
  <pageSetup orientation="portrait"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2"/>
  <dimension ref="A1:O2"/>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120</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sheetData>
  <mergeCells count="1">
    <mergeCell ref="A1:G1"/>
  </mergeCells>
  <pageMargins left="0.7" right="0.7" top="0.75" bottom="0.75" header="0.3" footer="0.3"/>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3"/>
  <dimension ref="A1:AC234"/>
  <sheetViews>
    <sheetView workbookViewId="0">
      <selection activeCell="A2" sqref="A2"/>
    </sheetView>
  </sheetViews>
  <sheetFormatPr defaultRowHeight="15" x14ac:dyDescent="0.25"/>
  <cols>
    <col min="1" max="1" width="12.28515625" customWidth="1"/>
    <col min="2" max="2" width="22" customWidth="1"/>
    <col min="3" max="3" width="38.42578125" customWidth="1"/>
    <col min="4" max="4" width="15.42578125" customWidth="1"/>
    <col min="5" max="5" width="22.7109375" customWidth="1"/>
    <col min="6" max="6" width="22.28515625" customWidth="1"/>
    <col min="7" max="7" width="21.5703125" customWidth="1"/>
    <col min="8" max="8" width="6.42578125" bestFit="1" customWidth="1"/>
    <col min="9" max="9" width="20" bestFit="1" customWidth="1"/>
    <col min="10" max="10" width="6.42578125" bestFit="1" customWidth="1"/>
    <col min="11" max="11" width="20" bestFit="1" customWidth="1"/>
    <col min="12" max="12" width="6.42578125" bestFit="1" customWidth="1"/>
    <col min="13" max="13" width="19.42578125" customWidth="1"/>
    <col min="14" max="14" width="6.42578125" customWidth="1"/>
    <col min="15" max="15" width="21.140625" customWidth="1"/>
  </cols>
  <sheetData>
    <row r="1" spans="1:29" ht="26.25" customHeight="1" thickBot="1" x14ac:dyDescent="0.35">
      <c r="A1" s="56" t="s">
        <v>121</v>
      </c>
      <c r="B1" s="56"/>
      <c r="C1" s="56"/>
      <c r="D1" s="56"/>
      <c r="E1" s="56"/>
      <c r="F1" s="56"/>
      <c r="G1" s="56"/>
    </row>
    <row r="2" spans="1:29"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29" ht="180" x14ac:dyDescent="0.25">
      <c r="A3" s="9">
        <v>42405</v>
      </c>
      <c r="B3" s="8" t="s">
        <v>892</v>
      </c>
      <c r="C3" s="8" t="s">
        <v>525</v>
      </c>
      <c r="D3" s="8" t="s">
        <v>168</v>
      </c>
      <c r="E3" s="6"/>
      <c r="F3" s="6" t="s">
        <v>1968</v>
      </c>
      <c r="G3" s="6" t="s">
        <v>1982</v>
      </c>
      <c r="H3" s="6"/>
      <c r="I3" s="6"/>
      <c r="J3" s="6"/>
      <c r="K3" s="6"/>
      <c r="L3" s="6"/>
      <c r="M3" s="6"/>
      <c r="N3" s="6"/>
      <c r="O3" s="6"/>
      <c r="P3" s="6"/>
      <c r="Q3" s="6"/>
      <c r="R3" s="6"/>
      <c r="S3" s="6"/>
      <c r="T3" s="6"/>
      <c r="U3" s="6"/>
      <c r="V3" s="6"/>
      <c r="W3" s="6"/>
      <c r="X3" s="6"/>
      <c r="Y3" s="6"/>
      <c r="Z3" s="6"/>
      <c r="AA3" s="6"/>
      <c r="AB3" s="6"/>
      <c r="AC3" s="6"/>
    </row>
    <row r="4" spans="1:29" ht="150" x14ac:dyDescent="0.25">
      <c r="A4" s="9">
        <v>42405</v>
      </c>
      <c r="B4" s="8" t="s">
        <v>892</v>
      </c>
      <c r="C4" s="8" t="s">
        <v>525</v>
      </c>
      <c r="D4" s="8" t="s">
        <v>172</v>
      </c>
      <c r="E4" s="6"/>
      <c r="F4" s="6" t="s">
        <v>1969</v>
      </c>
      <c r="G4" s="6"/>
      <c r="H4" s="6"/>
      <c r="I4" s="6"/>
      <c r="J4" s="6"/>
      <c r="K4" s="6"/>
      <c r="L4" s="6"/>
      <c r="M4" s="6"/>
      <c r="N4" s="6"/>
      <c r="O4" s="6"/>
      <c r="P4" s="6"/>
      <c r="Q4" s="6"/>
      <c r="R4" s="6"/>
      <c r="S4" s="6"/>
      <c r="T4" s="6"/>
      <c r="U4" s="6"/>
      <c r="V4" s="6"/>
      <c r="W4" s="6"/>
      <c r="X4" s="6"/>
      <c r="Y4" s="6"/>
      <c r="Z4" s="6"/>
      <c r="AA4" s="6"/>
      <c r="AB4" s="6"/>
      <c r="AC4" s="6"/>
    </row>
    <row r="5" spans="1:29" ht="180" x14ac:dyDescent="0.25">
      <c r="A5" s="9">
        <v>42405</v>
      </c>
      <c r="B5" s="8" t="s">
        <v>892</v>
      </c>
      <c r="C5" s="8" t="s">
        <v>525</v>
      </c>
      <c r="D5" s="8" t="s">
        <v>168</v>
      </c>
      <c r="E5" s="6"/>
      <c r="F5" s="6" t="s">
        <v>1970</v>
      </c>
      <c r="G5" s="6" t="s">
        <v>1983</v>
      </c>
      <c r="H5" s="6"/>
      <c r="I5" s="6"/>
      <c r="J5" s="6"/>
      <c r="K5" s="6"/>
      <c r="L5" s="6"/>
      <c r="M5" s="6"/>
      <c r="N5" s="6"/>
      <c r="O5" s="6"/>
      <c r="P5" s="6"/>
      <c r="Q5" s="6"/>
      <c r="R5" s="6"/>
      <c r="S5" s="6"/>
      <c r="T5" s="6"/>
      <c r="U5" s="6"/>
      <c r="V5" s="6"/>
      <c r="W5" s="6"/>
      <c r="X5" s="6"/>
      <c r="Y5" s="6"/>
      <c r="Z5" s="6"/>
      <c r="AA5" s="6"/>
      <c r="AB5" s="6"/>
      <c r="AC5" s="6"/>
    </row>
    <row r="6" spans="1:29" ht="225" x14ac:dyDescent="0.25">
      <c r="A6" s="9">
        <v>42405</v>
      </c>
      <c r="B6" s="8" t="s">
        <v>892</v>
      </c>
      <c r="C6" s="8" t="s">
        <v>526</v>
      </c>
      <c r="D6" s="8" t="s">
        <v>168</v>
      </c>
      <c r="E6" s="6" t="s">
        <v>1515</v>
      </c>
      <c r="F6" s="6" t="s">
        <v>1971</v>
      </c>
      <c r="G6" s="6" t="s">
        <v>1984</v>
      </c>
      <c r="H6" s="6"/>
      <c r="I6" s="6"/>
      <c r="J6" s="6"/>
      <c r="K6" s="6"/>
      <c r="L6" s="6"/>
      <c r="M6" s="6"/>
      <c r="N6" s="6"/>
      <c r="O6" s="6"/>
      <c r="P6" s="6"/>
      <c r="Q6" s="6"/>
      <c r="R6" s="6"/>
      <c r="S6" s="6"/>
      <c r="T6" s="6"/>
      <c r="U6" s="6"/>
      <c r="V6" s="6"/>
      <c r="W6" s="6"/>
      <c r="X6" s="6"/>
      <c r="Y6" s="6"/>
      <c r="Z6" s="6"/>
      <c r="AA6" s="6"/>
      <c r="AB6" s="6"/>
      <c r="AC6" s="6"/>
    </row>
    <row r="7" spans="1:29" ht="180" x14ac:dyDescent="0.25">
      <c r="A7" s="9">
        <v>42405</v>
      </c>
      <c r="B7" s="8" t="s">
        <v>892</v>
      </c>
      <c r="C7" s="8" t="s">
        <v>1739</v>
      </c>
      <c r="D7" s="8" t="s">
        <v>172</v>
      </c>
      <c r="E7" s="6"/>
      <c r="F7" s="6" t="s">
        <v>1972</v>
      </c>
      <c r="G7" s="6"/>
      <c r="H7" s="6"/>
      <c r="I7" s="6"/>
      <c r="J7" s="6"/>
      <c r="K7" s="6"/>
      <c r="L7" s="6"/>
      <c r="M7" s="6"/>
      <c r="N7" s="6"/>
      <c r="O7" s="6"/>
      <c r="P7" s="6"/>
      <c r="Q7" s="6"/>
      <c r="R7" s="6"/>
      <c r="S7" s="6"/>
      <c r="T7" s="6"/>
      <c r="U7" s="6"/>
      <c r="V7" s="6"/>
      <c r="W7" s="6"/>
      <c r="X7" s="6"/>
      <c r="Y7" s="6"/>
      <c r="Z7" s="6"/>
      <c r="AA7" s="6"/>
      <c r="AB7" s="6"/>
      <c r="AC7" s="6"/>
    </row>
    <row r="8" spans="1:29" ht="120" x14ac:dyDescent="0.25">
      <c r="A8" s="9">
        <v>42405</v>
      </c>
      <c r="B8" s="8" t="s">
        <v>892</v>
      </c>
      <c r="C8" s="8" t="s">
        <v>318</v>
      </c>
      <c r="D8" s="8" t="s">
        <v>172</v>
      </c>
      <c r="E8" s="6"/>
      <c r="F8" s="6" t="s">
        <v>1973</v>
      </c>
      <c r="G8" s="6"/>
      <c r="H8" s="6"/>
      <c r="I8" s="6"/>
      <c r="J8" s="6"/>
      <c r="K8" s="6"/>
      <c r="L8" s="6"/>
      <c r="M8" s="6"/>
      <c r="N8" s="6"/>
      <c r="O8" s="6"/>
      <c r="P8" s="6"/>
      <c r="Q8" s="6"/>
      <c r="R8" s="6"/>
      <c r="S8" s="6"/>
      <c r="T8" s="6"/>
      <c r="U8" s="6"/>
      <c r="V8" s="6"/>
      <c r="W8" s="6"/>
      <c r="X8" s="6"/>
      <c r="Y8" s="6"/>
      <c r="Z8" s="6"/>
      <c r="AA8" s="6"/>
      <c r="AB8" s="6"/>
      <c r="AC8" s="6"/>
    </row>
    <row r="9" spans="1:29" ht="60" x14ac:dyDescent="0.25">
      <c r="A9" s="9">
        <v>42405</v>
      </c>
      <c r="B9" s="8" t="s">
        <v>892</v>
      </c>
      <c r="C9" s="8" t="s">
        <v>527</v>
      </c>
      <c r="D9" s="8" t="s">
        <v>172</v>
      </c>
      <c r="E9" s="6"/>
      <c r="F9" s="6" t="s">
        <v>1974</v>
      </c>
      <c r="G9" s="6"/>
      <c r="H9" s="6"/>
      <c r="I9" s="6"/>
      <c r="J9" s="6"/>
      <c r="K9" s="6"/>
      <c r="L9" s="6"/>
      <c r="M9" s="6"/>
      <c r="N9" s="6"/>
      <c r="O9" s="6"/>
      <c r="P9" s="6"/>
      <c r="Q9" s="6"/>
      <c r="R9" s="6"/>
      <c r="S9" s="6"/>
      <c r="T9" s="6"/>
      <c r="U9" s="6"/>
      <c r="V9" s="6"/>
      <c r="W9" s="6"/>
      <c r="X9" s="6"/>
      <c r="Y9" s="6"/>
      <c r="Z9" s="6"/>
      <c r="AA9" s="6"/>
      <c r="AB9" s="6"/>
      <c r="AC9" s="6"/>
    </row>
    <row r="10" spans="1:29" ht="150" x14ac:dyDescent="0.25">
      <c r="A10" s="9">
        <v>42405</v>
      </c>
      <c r="B10" s="8" t="s">
        <v>892</v>
      </c>
      <c r="C10" s="8" t="s">
        <v>527</v>
      </c>
      <c r="D10" s="8" t="s">
        <v>172</v>
      </c>
      <c r="E10" s="6"/>
      <c r="F10" s="6" t="s">
        <v>1975</v>
      </c>
      <c r="G10" s="6"/>
      <c r="H10" s="6"/>
      <c r="I10" s="6"/>
      <c r="J10" s="6"/>
      <c r="K10" s="6"/>
      <c r="L10" s="6"/>
      <c r="M10" s="6"/>
      <c r="N10" s="6"/>
      <c r="O10" s="6"/>
      <c r="P10" s="6"/>
      <c r="Q10" s="6"/>
      <c r="R10" s="6"/>
      <c r="S10" s="6"/>
      <c r="T10" s="6"/>
      <c r="U10" s="6"/>
      <c r="V10" s="6"/>
      <c r="W10" s="6"/>
      <c r="X10" s="6"/>
      <c r="Y10" s="6"/>
      <c r="Z10" s="6"/>
      <c r="AA10" s="6"/>
      <c r="AB10" s="6"/>
      <c r="AC10" s="6"/>
    </row>
    <row r="11" spans="1:29" ht="60" x14ac:dyDescent="0.25">
      <c r="A11" s="9">
        <v>42405</v>
      </c>
      <c r="B11" s="8" t="s">
        <v>892</v>
      </c>
      <c r="C11" s="8" t="s">
        <v>791</v>
      </c>
      <c r="D11" s="8" t="s">
        <v>172</v>
      </c>
      <c r="E11" s="6" t="s">
        <v>1977</v>
      </c>
      <c r="F11" s="6" t="s">
        <v>1976</v>
      </c>
      <c r="G11" s="6"/>
      <c r="H11" s="6"/>
      <c r="I11" s="6"/>
      <c r="J11" s="6"/>
      <c r="K11" s="6"/>
      <c r="L11" s="6"/>
      <c r="M11" s="6"/>
      <c r="N11" s="6"/>
      <c r="O11" s="6"/>
      <c r="P11" s="6"/>
      <c r="Q11" s="6"/>
      <c r="R11" s="6"/>
      <c r="S11" s="6"/>
      <c r="T11" s="6"/>
      <c r="U11" s="6"/>
      <c r="V11" s="6"/>
      <c r="W11" s="6"/>
      <c r="X11" s="6"/>
      <c r="Y11" s="6"/>
      <c r="Z11" s="6"/>
      <c r="AA11" s="6"/>
      <c r="AB11" s="6"/>
      <c r="AC11" s="6"/>
    </row>
    <row r="12" spans="1:29" ht="240" x14ac:dyDescent="0.25">
      <c r="A12" s="9">
        <v>42405</v>
      </c>
      <c r="B12" s="8" t="s">
        <v>892</v>
      </c>
      <c r="C12" s="8" t="s">
        <v>206</v>
      </c>
      <c r="D12" s="8" t="s">
        <v>172</v>
      </c>
      <c r="E12" s="6" t="s">
        <v>1979</v>
      </c>
      <c r="F12" s="6" t="s">
        <v>1978</v>
      </c>
      <c r="G12" s="6"/>
      <c r="H12" s="6"/>
      <c r="I12" s="6"/>
      <c r="J12" s="6"/>
      <c r="K12" s="6"/>
      <c r="L12" s="6"/>
      <c r="M12" s="6"/>
      <c r="N12" s="6"/>
      <c r="O12" s="6"/>
      <c r="P12" s="6"/>
      <c r="Q12" s="6"/>
      <c r="R12" s="6"/>
      <c r="S12" s="6"/>
      <c r="T12" s="6"/>
      <c r="U12" s="6"/>
      <c r="V12" s="6"/>
      <c r="W12" s="6"/>
      <c r="X12" s="6"/>
      <c r="Y12" s="6"/>
      <c r="Z12" s="6"/>
      <c r="AA12" s="6"/>
      <c r="AB12" s="6"/>
      <c r="AC12" s="6"/>
    </row>
    <row r="13" spans="1:29" ht="195" x14ac:dyDescent="0.25">
      <c r="A13" s="9">
        <v>42405</v>
      </c>
      <c r="B13" s="8" t="s">
        <v>892</v>
      </c>
      <c r="C13" s="8" t="s">
        <v>206</v>
      </c>
      <c r="D13" s="8" t="s">
        <v>172</v>
      </c>
      <c r="E13" s="6" t="s">
        <v>1981</v>
      </c>
      <c r="F13" s="6" t="s">
        <v>1980</v>
      </c>
      <c r="G13" s="6"/>
      <c r="H13" s="6"/>
      <c r="I13" s="6"/>
      <c r="J13" s="6"/>
      <c r="K13" s="6"/>
      <c r="L13" s="6"/>
      <c r="M13" s="6"/>
      <c r="N13" s="6"/>
      <c r="O13" s="6"/>
      <c r="P13" s="6"/>
      <c r="Q13" s="6"/>
      <c r="R13" s="6"/>
      <c r="S13" s="6"/>
      <c r="T13" s="6"/>
      <c r="U13" s="6"/>
      <c r="V13" s="6"/>
      <c r="W13" s="6"/>
      <c r="X13" s="6"/>
      <c r="Y13" s="6"/>
      <c r="Z13" s="6"/>
      <c r="AA13" s="6"/>
      <c r="AB13" s="6"/>
      <c r="AC13" s="6"/>
    </row>
    <row r="14" spans="1:29" ht="90" x14ac:dyDescent="0.25">
      <c r="A14" s="9">
        <v>42531</v>
      </c>
      <c r="B14" s="8" t="s">
        <v>491</v>
      </c>
      <c r="C14" s="8" t="s">
        <v>318</v>
      </c>
      <c r="D14" s="8" t="s">
        <v>172</v>
      </c>
      <c r="E14" s="6" t="s">
        <v>1985</v>
      </c>
      <c r="F14" s="6" t="s">
        <v>1986</v>
      </c>
      <c r="G14" s="6"/>
      <c r="H14" s="6"/>
      <c r="I14" s="6"/>
      <c r="J14" s="6"/>
      <c r="K14" s="6"/>
      <c r="L14" s="6"/>
      <c r="M14" s="6"/>
      <c r="N14" s="6"/>
      <c r="O14" s="6"/>
      <c r="P14" s="6"/>
      <c r="Q14" s="6"/>
      <c r="R14" s="6"/>
      <c r="S14" s="6"/>
      <c r="T14" s="6"/>
      <c r="U14" s="6"/>
      <c r="V14" s="6"/>
      <c r="W14" s="6"/>
      <c r="X14" s="6"/>
      <c r="Y14" s="6"/>
      <c r="Z14" s="6"/>
      <c r="AA14" s="6"/>
      <c r="AB14" s="6"/>
      <c r="AC14" s="6"/>
    </row>
    <row r="15" spans="1:29" ht="180" x14ac:dyDescent="0.25">
      <c r="A15" s="9">
        <v>42531</v>
      </c>
      <c r="B15" s="8" t="s">
        <v>491</v>
      </c>
      <c r="C15" s="8" t="s">
        <v>468</v>
      </c>
      <c r="D15" s="8" t="s">
        <v>168</v>
      </c>
      <c r="E15" s="6"/>
      <c r="F15" s="6" t="s">
        <v>1987</v>
      </c>
      <c r="G15" s="6" t="s">
        <v>1991</v>
      </c>
      <c r="H15" s="6"/>
      <c r="I15" s="6" t="s">
        <v>1951</v>
      </c>
      <c r="J15" s="6"/>
      <c r="K15" s="6"/>
      <c r="L15" s="6"/>
      <c r="M15" s="6"/>
      <c r="N15" s="6"/>
      <c r="O15" s="6"/>
      <c r="P15" s="6"/>
      <c r="Q15" s="6"/>
      <c r="R15" s="6"/>
      <c r="S15" s="6"/>
      <c r="T15" s="6"/>
      <c r="U15" s="6"/>
      <c r="V15" s="6"/>
      <c r="W15" s="6"/>
      <c r="X15" s="6"/>
      <c r="Y15" s="6"/>
      <c r="Z15" s="6"/>
      <c r="AA15" s="6"/>
      <c r="AB15" s="6"/>
      <c r="AC15" s="6"/>
    </row>
    <row r="16" spans="1:29" ht="285" x14ac:dyDescent="0.25">
      <c r="A16" s="9">
        <v>42531</v>
      </c>
      <c r="B16" s="8" t="s">
        <v>491</v>
      </c>
      <c r="C16" s="8" t="s">
        <v>468</v>
      </c>
      <c r="D16" s="8" t="s">
        <v>168</v>
      </c>
      <c r="E16" s="6"/>
      <c r="F16" s="6" t="s">
        <v>1989</v>
      </c>
      <c r="G16" s="6" t="s">
        <v>1992</v>
      </c>
      <c r="H16" s="6"/>
      <c r="I16" s="6" t="s">
        <v>1993</v>
      </c>
      <c r="J16" s="6"/>
      <c r="K16" s="6"/>
      <c r="L16" s="6"/>
      <c r="M16" s="6"/>
      <c r="N16" s="6"/>
      <c r="O16" s="6"/>
      <c r="P16" s="6"/>
      <c r="Q16" s="6"/>
      <c r="R16" s="6"/>
      <c r="S16" s="6"/>
      <c r="T16" s="6"/>
      <c r="U16" s="6"/>
      <c r="V16" s="6"/>
      <c r="W16" s="6"/>
      <c r="X16" s="6"/>
      <c r="Y16" s="6"/>
      <c r="Z16" s="6"/>
      <c r="AA16" s="6"/>
      <c r="AB16" s="6"/>
      <c r="AC16" s="6"/>
    </row>
    <row r="17" spans="1:29" ht="255" x14ac:dyDescent="0.25">
      <c r="A17" s="9">
        <v>42531</v>
      </c>
      <c r="B17" s="8" t="s">
        <v>491</v>
      </c>
      <c r="C17" s="8" t="s">
        <v>468</v>
      </c>
      <c r="D17" s="8" t="s">
        <v>168</v>
      </c>
      <c r="E17" s="6"/>
      <c r="F17" s="6" t="s">
        <v>1988</v>
      </c>
      <c r="G17" s="6" t="s">
        <v>1994</v>
      </c>
      <c r="H17" s="6"/>
      <c r="I17" s="6" t="s">
        <v>1951</v>
      </c>
      <c r="J17" s="6"/>
      <c r="K17" s="6"/>
      <c r="L17" s="6"/>
      <c r="M17" s="6"/>
      <c r="N17" s="6"/>
      <c r="O17" s="6"/>
      <c r="P17" s="6"/>
      <c r="Q17" s="6"/>
      <c r="R17" s="6"/>
      <c r="S17" s="6"/>
      <c r="T17" s="6"/>
      <c r="U17" s="6"/>
      <c r="V17" s="6"/>
      <c r="W17" s="6"/>
      <c r="X17" s="6"/>
      <c r="Y17" s="6"/>
      <c r="Z17" s="6"/>
      <c r="AA17" s="6"/>
      <c r="AB17" s="6"/>
      <c r="AC17" s="6"/>
    </row>
    <row r="18" spans="1:29" ht="105" x14ac:dyDescent="0.25">
      <c r="A18" s="9">
        <v>42531</v>
      </c>
      <c r="B18" s="8" t="s">
        <v>491</v>
      </c>
      <c r="C18" s="8" t="s">
        <v>468</v>
      </c>
      <c r="D18" s="8" t="s">
        <v>172</v>
      </c>
      <c r="E18" s="6"/>
      <c r="F18" s="6" t="s">
        <v>1990</v>
      </c>
      <c r="G18" s="6"/>
      <c r="H18" s="6"/>
      <c r="I18" s="6"/>
      <c r="J18" s="6"/>
      <c r="K18" s="6"/>
      <c r="L18" s="6"/>
      <c r="M18" s="6"/>
      <c r="N18" s="6"/>
      <c r="O18" s="6"/>
      <c r="P18" s="6"/>
      <c r="Q18" s="6"/>
      <c r="R18" s="6"/>
      <c r="S18" s="6"/>
      <c r="T18" s="6"/>
      <c r="U18" s="6"/>
      <c r="V18" s="6"/>
      <c r="W18" s="6"/>
      <c r="X18" s="6"/>
      <c r="Y18" s="6"/>
      <c r="Z18" s="6"/>
      <c r="AA18" s="6"/>
      <c r="AB18" s="6"/>
      <c r="AC18" s="6"/>
    </row>
    <row r="19" spans="1:29" ht="60" x14ac:dyDescent="0.25">
      <c r="A19" s="9">
        <v>42450</v>
      </c>
      <c r="B19" s="8" t="s">
        <v>231</v>
      </c>
      <c r="C19" s="8" t="s">
        <v>523</v>
      </c>
      <c r="D19" s="8" t="s">
        <v>172</v>
      </c>
      <c r="E19" s="6"/>
      <c r="F19" s="6" t="s">
        <v>1995</v>
      </c>
      <c r="G19" s="6"/>
      <c r="H19" s="6"/>
      <c r="I19" s="6"/>
      <c r="J19" s="6"/>
      <c r="K19" s="6"/>
      <c r="L19" s="6"/>
      <c r="M19" s="6"/>
      <c r="N19" s="6"/>
      <c r="O19" s="6"/>
      <c r="P19" s="6"/>
      <c r="Q19" s="6"/>
      <c r="R19" s="6"/>
      <c r="S19" s="6"/>
      <c r="T19" s="6"/>
      <c r="U19" s="6"/>
      <c r="V19" s="6"/>
      <c r="W19" s="6"/>
      <c r="X19" s="6"/>
      <c r="Y19" s="6"/>
      <c r="Z19" s="6"/>
      <c r="AA19" s="6"/>
      <c r="AB19" s="6"/>
      <c r="AC19" s="6"/>
    </row>
    <row r="20" spans="1:29" ht="225" x14ac:dyDescent="0.25">
      <c r="A20" s="9">
        <v>42450</v>
      </c>
      <c r="B20" s="8" t="s">
        <v>231</v>
      </c>
      <c r="C20" s="8" t="s">
        <v>523</v>
      </c>
      <c r="D20" s="8" t="s">
        <v>168</v>
      </c>
      <c r="E20" s="6" t="s">
        <v>1997</v>
      </c>
      <c r="F20" s="6" t="s">
        <v>1996</v>
      </c>
      <c r="G20" s="6" t="s">
        <v>2016</v>
      </c>
      <c r="H20" s="6"/>
      <c r="I20" s="6" t="s">
        <v>2017</v>
      </c>
      <c r="J20" s="6"/>
      <c r="K20" s="6"/>
      <c r="L20" s="6"/>
      <c r="M20" s="6"/>
      <c r="N20" s="6"/>
      <c r="O20" s="6"/>
      <c r="P20" s="6"/>
      <c r="Q20" s="6"/>
      <c r="R20" s="6"/>
      <c r="S20" s="6"/>
      <c r="T20" s="6"/>
      <c r="U20" s="6"/>
      <c r="V20" s="6"/>
      <c r="W20" s="6"/>
      <c r="X20" s="6"/>
      <c r="Y20" s="6"/>
      <c r="Z20" s="6"/>
      <c r="AA20" s="6"/>
      <c r="AB20" s="6"/>
      <c r="AC20" s="6"/>
    </row>
    <row r="21" spans="1:29" ht="285" x14ac:dyDescent="0.25">
      <c r="A21" s="9">
        <v>42450</v>
      </c>
      <c r="B21" s="8" t="s">
        <v>231</v>
      </c>
      <c r="C21" s="8" t="s">
        <v>523</v>
      </c>
      <c r="D21" s="8" t="s">
        <v>168</v>
      </c>
      <c r="E21" s="6" t="s">
        <v>1999</v>
      </c>
      <c r="F21" s="6" t="s">
        <v>1998</v>
      </c>
      <c r="G21" s="6" t="s">
        <v>2018</v>
      </c>
      <c r="H21" s="6"/>
      <c r="I21" s="6" t="s">
        <v>2019</v>
      </c>
      <c r="J21" s="6"/>
      <c r="K21" s="6"/>
      <c r="L21" s="6"/>
      <c r="M21" s="6" t="s">
        <v>2034</v>
      </c>
      <c r="N21" s="6"/>
      <c r="O21" s="6"/>
      <c r="P21" s="6"/>
      <c r="Q21" s="6"/>
      <c r="R21" s="6"/>
      <c r="S21" s="6"/>
      <c r="T21" s="6"/>
      <c r="U21" s="6"/>
      <c r="V21" s="6"/>
      <c r="W21" s="6"/>
      <c r="X21" s="6"/>
      <c r="Y21" s="6"/>
      <c r="Z21" s="6"/>
      <c r="AA21" s="6"/>
      <c r="AB21" s="6"/>
      <c r="AC21" s="6"/>
    </row>
    <row r="22" spans="1:29" ht="60" x14ac:dyDescent="0.25">
      <c r="A22" s="9">
        <v>42450</v>
      </c>
      <c r="B22" s="8" t="s">
        <v>231</v>
      </c>
      <c r="C22" s="8" t="s">
        <v>523</v>
      </c>
      <c r="D22" s="8" t="s">
        <v>172</v>
      </c>
      <c r="E22" s="6" t="s">
        <v>2001</v>
      </c>
      <c r="F22" s="6" t="s">
        <v>2000</v>
      </c>
      <c r="G22" s="6"/>
      <c r="H22" s="6"/>
      <c r="I22" s="6"/>
      <c r="J22" s="6"/>
      <c r="K22" s="6"/>
      <c r="L22" s="6"/>
      <c r="M22" s="6"/>
      <c r="N22" s="6"/>
      <c r="O22" s="6"/>
      <c r="P22" s="6"/>
      <c r="Q22" s="6"/>
      <c r="R22" s="6"/>
      <c r="S22" s="6"/>
      <c r="T22" s="6"/>
      <c r="U22" s="6"/>
      <c r="V22" s="6"/>
      <c r="W22" s="6"/>
      <c r="X22" s="6"/>
      <c r="Y22" s="6"/>
      <c r="Z22" s="6"/>
      <c r="AA22" s="6"/>
      <c r="AB22" s="6"/>
      <c r="AC22" s="6"/>
    </row>
    <row r="23" spans="1:29" ht="75" x14ac:dyDescent="0.25">
      <c r="A23" s="9">
        <v>42450</v>
      </c>
      <c r="B23" s="8" t="s">
        <v>231</v>
      </c>
      <c r="C23" s="8" t="s">
        <v>523</v>
      </c>
      <c r="D23" s="8" t="s">
        <v>172</v>
      </c>
      <c r="E23" s="6" t="s">
        <v>2003</v>
      </c>
      <c r="F23" s="6" t="s">
        <v>2002</v>
      </c>
      <c r="G23" s="6"/>
      <c r="H23" s="6"/>
      <c r="I23" s="6"/>
      <c r="J23" s="6"/>
      <c r="K23" s="6"/>
      <c r="L23" s="6"/>
      <c r="M23" s="6"/>
      <c r="N23" s="6"/>
      <c r="O23" s="6"/>
      <c r="P23" s="6"/>
      <c r="Q23" s="6"/>
      <c r="R23" s="6"/>
      <c r="S23" s="6"/>
      <c r="T23" s="6"/>
      <c r="U23" s="6"/>
      <c r="V23" s="6"/>
      <c r="W23" s="6"/>
      <c r="X23" s="6"/>
      <c r="Y23" s="6"/>
      <c r="Z23" s="6"/>
      <c r="AA23" s="6"/>
      <c r="AB23" s="6"/>
      <c r="AC23" s="6"/>
    </row>
    <row r="24" spans="1:29" ht="105" x14ac:dyDescent="0.25">
      <c r="A24" s="9">
        <v>42450</v>
      </c>
      <c r="B24" s="8" t="s">
        <v>231</v>
      </c>
      <c r="C24" s="8" t="s">
        <v>523</v>
      </c>
      <c r="D24" s="8" t="s">
        <v>168</v>
      </c>
      <c r="E24" s="6" t="s">
        <v>2005</v>
      </c>
      <c r="F24" s="6" t="s">
        <v>2004</v>
      </c>
      <c r="G24" s="6" t="s">
        <v>2020</v>
      </c>
      <c r="H24" s="6"/>
      <c r="I24" s="6" t="s">
        <v>2021</v>
      </c>
      <c r="J24" s="6"/>
      <c r="K24" s="6"/>
      <c r="L24" s="6"/>
      <c r="M24" s="6"/>
      <c r="N24" s="6"/>
      <c r="O24" s="6"/>
      <c r="P24" s="6"/>
      <c r="Q24" s="6"/>
      <c r="R24" s="6"/>
      <c r="S24" s="6"/>
      <c r="T24" s="6"/>
      <c r="U24" s="6"/>
      <c r="V24" s="6"/>
      <c r="W24" s="6"/>
      <c r="X24" s="6"/>
      <c r="Y24" s="6"/>
      <c r="Z24" s="6"/>
      <c r="AA24" s="6"/>
      <c r="AB24" s="6"/>
      <c r="AC24" s="6"/>
    </row>
    <row r="25" spans="1:29" ht="75" x14ac:dyDescent="0.25">
      <c r="A25" s="9">
        <v>42450</v>
      </c>
      <c r="B25" s="8" t="s">
        <v>231</v>
      </c>
      <c r="C25" s="8" t="s">
        <v>523</v>
      </c>
      <c r="D25" s="8" t="s">
        <v>168</v>
      </c>
      <c r="E25" s="6" t="s">
        <v>2007</v>
      </c>
      <c r="F25" s="6" t="s">
        <v>2006</v>
      </c>
      <c r="G25" s="6" t="s">
        <v>2022</v>
      </c>
      <c r="H25" s="6"/>
      <c r="I25" s="6" t="s">
        <v>2021</v>
      </c>
      <c r="J25" s="6"/>
      <c r="K25" s="6"/>
      <c r="L25" s="6"/>
      <c r="M25" s="6"/>
      <c r="N25" s="6"/>
      <c r="O25" s="6"/>
      <c r="P25" s="6"/>
      <c r="Q25" s="6"/>
      <c r="R25" s="6"/>
      <c r="S25" s="6"/>
      <c r="T25" s="6"/>
      <c r="U25" s="6"/>
      <c r="V25" s="6"/>
      <c r="W25" s="6"/>
      <c r="X25" s="6"/>
      <c r="Y25" s="6"/>
      <c r="Z25" s="6"/>
      <c r="AA25" s="6"/>
      <c r="AB25" s="6"/>
      <c r="AC25" s="6"/>
    </row>
    <row r="26" spans="1:29" ht="90" x14ac:dyDescent="0.25">
      <c r="A26" s="9">
        <v>42450</v>
      </c>
      <c r="B26" s="8" t="s">
        <v>231</v>
      </c>
      <c r="C26" s="8" t="s">
        <v>523</v>
      </c>
      <c r="D26" s="8" t="s">
        <v>168</v>
      </c>
      <c r="E26" s="6" t="s">
        <v>2009</v>
      </c>
      <c r="F26" s="6" t="s">
        <v>2008</v>
      </c>
      <c r="G26" s="6" t="s">
        <v>2023</v>
      </c>
      <c r="H26" s="6"/>
      <c r="I26" s="6" t="s">
        <v>2024</v>
      </c>
      <c r="J26" s="6"/>
      <c r="K26" s="6"/>
      <c r="L26" s="6"/>
      <c r="M26" s="6"/>
      <c r="N26" s="6"/>
      <c r="O26" s="6"/>
      <c r="P26" s="6"/>
      <c r="Q26" s="6"/>
      <c r="R26" s="6"/>
      <c r="S26" s="6"/>
      <c r="T26" s="6"/>
      <c r="U26" s="6"/>
      <c r="V26" s="6"/>
      <c r="W26" s="6"/>
      <c r="X26" s="6"/>
      <c r="Y26" s="6"/>
      <c r="Z26" s="6"/>
      <c r="AA26" s="6"/>
      <c r="AB26" s="6"/>
      <c r="AC26" s="6"/>
    </row>
    <row r="27" spans="1:29" ht="90" x14ac:dyDescent="0.25">
      <c r="A27" s="9">
        <v>42450</v>
      </c>
      <c r="B27" s="8" t="s">
        <v>231</v>
      </c>
      <c r="C27" s="8" t="s">
        <v>523</v>
      </c>
      <c r="D27" s="8" t="s">
        <v>168</v>
      </c>
      <c r="E27" s="6" t="s">
        <v>2003</v>
      </c>
      <c r="F27" s="6" t="s">
        <v>2010</v>
      </c>
      <c r="G27" s="6" t="s">
        <v>2025</v>
      </c>
      <c r="H27" s="6"/>
      <c r="I27" s="6" t="s">
        <v>2024</v>
      </c>
      <c r="J27" s="6"/>
      <c r="K27" s="6"/>
      <c r="L27" s="6"/>
      <c r="M27" s="6"/>
      <c r="N27" s="6"/>
      <c r="O27" s="6"/>
      <c r="P27" s="6"/>
      <c r="Q27" s="6"/>
      <c r="R27" s="6"/>
      <c r="S27" s="6"/>
      <c r="T27" s="6"/>
      <c r="U27" s="6"/>
      <c r="V27" s="6"/>
      <c r="W27" s="6"/>
      <c r="X27" s="6"/>
      <c r="Y27" s="6"/>
      <c r="Z27" s="6"/>
      <c r="AA27" s="6"/>
      <c r="AB27" s="6"/>
      <c r="AC27" s="6"/>
    </row>
    <row r="28" spans="1:29" ht="120" x14ac:dyDescent="0.25">
      <c r="A28" s="9">
        <v>42450</v>
      </c>
      <c r="B28" s="8" t="s">
        <v>231</v>
      </c>
      <c r="C28" s="8" t="s">
        <v>523</v>
      </c>
      <c r="D28" s="8" t="s">
        <v>168</v>
      </c>
      <c r="E28" s="6" t="s">
        <v>1506</v>
      </c>
      <c r="F28" s="6" t="s">
        <v>2011</v>
      </c>
      <c r="G28" s="6" t="s">
        <v>2026</v>
      </c>
      <c r="H28" s="6"/>
      <c r="I28" s="6" t="s">
        <v>2021</v>
      </c>
      <c r="J28" s="6"/>
      <c r="K28" s="6"/>
      <c r="L28" s="6"/>
      <c r="M28" s="6"/>
      <c r="N28" s="6"/>
      <c r="O28" s="6"/>
      <c r="P28" s="6"/>
      <c r="Q28" s="6"/>
      <c r="R28" s="6"/>
      <c r="S28" s="6"/>
      <c r="T28" s="6"/>
      <c r="U28" s="6"/>
      <c r="V28" s="6"/>
      <c r="W28" s="6"/>
      <c r="X28" s="6"/>
      <c r="Y28" s="6"/>
      <c r="Z28" s="6"/>
      <c r="AA28" s="6"/>
      <c r="AB28" s="6"/>
      <c r="AC28" s="6"/>
    </row>
    <row r="29" spans="1:29" ht="105" x14ac:dyDescent="0.25">
      <c r="A29" s="9">
        <v>42450</v>
      </c>
      <c r="B29" s="8" t="s">
        <v>231</v>
      </c>
      <c r="C29" s="8" t="s">
        <v>523</v>
      </c>
      <c r="D29" s="8" t="s">
        <v>168</v>
      </c>
      <c r="E29" s="6" t="s">
        <v>2005</v>
      </c>
      <c r="F29" s="6" t="s">
        <v>2012</v>
      </c>
      <c r="G29" s="6" t="s">
        <v>2027</v>
      </c>
      <c r="H29" s="6"/>
      <c r="I29" s="6" t="s">
        <v>2024</v>
      </c>
      <c r="J29" s="6"/>
      <c r="K29" s="6"/>
      <c r="L29" s="6"/>
      <c r="M29" s="6"/>
      <c r="N29" s="6"/>
      <c r="O29" s="6"/>
      <c r="P29" s="6"/>
      <c r="Q29" s="6"/>
      <c r="R29" s="6"/>
      <c r="S29" s="6"/>
      <c r="T29" s="6"/>
      <c r="U29" s="6"/>
      <c r="V29" s="6"/>
      <c r="W29" s="6"/>
      <c r="X29" s="6"/>
      <c r="Y29" s="6"/>
      <c r="Z29" s="6"/>
      <c r="AA29" s="6"/>
      <c r="AB29" s="6"/>
      <c r="AC29" s="6"/>
    </row>
    <row r="30" spans="1:29" ht="210" x14ac:dyDescent="0.25">
      <c r="A30" s="9">
        <v>42450</v>
      </c>
      <c r="B30" s="8" t="s">
        <v>231</v>
      </c>
      <c r="C30" s="8" t="s">
        <v>523</v>
      </c>
      <c r="D30" s="8" t="s">
        <v>168</v>
      </c>
      <c r="E30" s="6" t="s">
        <v>2028</v>
      </c>
      <c r="F30" s="6" t="s">
        <v>2029</v>
      </c>
      <c r="G30" s="6" t="s">
        <v>2030</v>
      </c>
      <c r="H30" s="6"/>
      <c r="I30" s="6" t="s">
        <v>2031</v>
      </c>
      <c r="J30" s="6"/>
      <c r="K30" s="6"/>
      <c r="L30" s="6"/>
      <c r="M30" s="6"/>
      <c r="N30" s="6"/>
      <c r="O30" s="6"/>
      <c r="P30" s="6"/>
      <c r="Q30" s="6"/>
      <c r="R30" s="6"/>
      <c r="S30" s="6"/>
      <c r="T30" s="6"/>
      <c r="U30" s="6"/>
      <c r="V30" s="6"/>
      <c r="W30" s="6"/>
      <c r="X30" s="6"/>
      <c r="Y30" s="6"/>
      <c r="Z30" s="6"/>
      <c r="AA30" s="6"/>
      <c r="AB30" s="6"/>
      <c r="AC30" s="6"/>
    </row>
    <row r="31" spans="1:29" ht="75" x14ac:dyDescent="0.25">
      <c r="A31" s="9">
        <v>42450</v>
      </c>
      <c r="B31" s="8" t="s">
        <v>231</v>
      </c>
      <c r="C31" s="8" t="s">
        <v>523</v>
      </c>
      <c r="D31" s="8" t="s">
        <v>172</v>
      </c>
      <c r="E31" s="6"/>
      <c r="F31" s="6" t="s">
        <v>2013</v>
      </c>
      <c r="G31" s="6"/>
      <c r="H31" s="6"/>
      <c r="I31" s="6"/>
      <c r="J31" s="6"/>
      <c r="K31" s="6"/>
      <c r="L31" s="6"/>
      <c r="M31" s="6"/>
      <c r="N31" s="6"/>
      <c r="O31" s="6"/>
      <c r="P31" s="6"/>
      <c r="Q31" s="6"/>
      <c r="R31" s="6"/>
      <c r="S31" s="6"/>
      <c r="T31" s="6"/>
      <c r="U31" s="6"/>
      <c r="V31" s="6"/>
      <c r="W31" s="6"/>
      <c r="X31" s="6"/>
      <c r="Y31" s="6"/>
      <c r="Z31" s="6"/>
      <c r="AA31" s="6"/>
      <c r="AB31" s="6"/>
      <c r="AC31" s="6"/>
    </row>
    <row r="32" spans="1:29" ht="150" x14ac:dyDescent="0.25">
      <c r="A32" s="9">
        <v>42450</v>
      </c>
      <c r="B32" s="8" t="s">
        <v>231</v>
      </c>
      <c r="C32" s="8" t="s">
        <v>523</v>
      </c>
      <c r="D32" s="8" t="s">
        <v>168</v>
      </c>
      <c r="E32" s="6" t="s">
        <v>2015</v>
      </c>
      <c r="F32" s="6" t="s">
        <v>2014</v>
      </c>
      <c r="G32" s="6" t="s">
        <v>2032</v>
      </c>
      <c r="H32" s="6"/>
      <c r="I32" s="6" t="s">
        <v>2033</v>
      </c>
      <c r="J32" s="6"/>
      <c r="K32" s="6"/>
      <c r="L32" s="6"/>
      <c r="M32" s="6"/>
      <c r="N32" s="6"/>
      <c r="O32" s="6"/>
      <c r="P32" s="6"/>
      <c r="Q32" s="6"/>
      <c r="R32" s="6"/>
      <c r="S32" s="6"/>
      <c r="T32" s="6"/>
      <c r="U32" s="6"/>
      <c r="V32" s="6"/>
      <c r="W32" s="6"/>
      <c r="X32" s="6"/>
      <c r="Y32" s="6"/>
      <c r="Z32" s="6"/>
      <c r="AA32" s="6"/>
      <c r="AB32" s="6"/>
      <c r="AC32" s="6"/>
    </row>
    <row r="33" spans="1:29" ht="75" x14ac:dyDescent="0.25">
      <c r="A33" s="9">
        <v>42727</v>
      </c>
      <c r="B33" s="8" t="s">
        <v>1380</v>
      </c>
      <c r="C33" s="8" t="s">
        <v>455</v>
      </c>
      <c r="D33" s="8" t="s">
        <v>172</v>
      </c>
      <c r="E33" s="6" t="s">
        <v>1385</v>
      </c>
      <c r="F33" s="6" t="s">
        <v>2035</v>
      </c>
      <c r="G33" s="6"/>
      <c r="H33" s="6"/>
      <c r="I33" s="6"/>
      <c r="J33" s="6"/>
      <c r="K33" s="6"/>
      <c r="L33" s="6"/>
      <c r="M33" s="6"/>
      <c r="N33" s="6"/>
      <c r="O33" s="6"/>
      <c r="P33" s="6"/>
      <c r="Q33" s="6"/>
      <c r="R33" s="6"/>
      <c r="S33" s="6"/>
      <c r="T33" s="6"/>
      <c r="U33" s="6"/>
      <c r="V33" s="6"/>
      <c r="W33" s="6"/>
      <c r="X33" s="6"/>
      <c r="Y33" s="6"/>
      <c r="Z33" s="6"/>
      <c r="AA33" s="6"/>
      <c r="AB33" s="6"/>
      <c r="AC33" s="6"/>
    </row>
    <row r="34" spans="1:29" ht="120" x14ac:dyDescent="0.25">
      <c r="A34" s="9">
        <v>42727</v>
      </c>
      <c r="B34" s="8" t="s">
        <v>1380</v>
      </c>
      <c r="C34" s="8" t="s">
        <v>455</v>
      </c>
      <c r="D34" s="8" t="s">
        <v>172</v>
      </c>
      <c r="E34" s="6" t="s">
        <v>2037</v>
      </c>
      <c r="F34" s="6" t="s">
        <v>2036</v>
      </c>
      <c r="G34" s="6"/>
      <c r="H34" s="6"/>
      <c r="I34" s="6"/>
      <c r="J34" s="6"/>
      <c r="K34" s="6"/>
      <c r="L34" s="6"/>
      <c r="M34" s="6"/>
      <c r="N34" s="6"/>
      <c r="O34" s="6"/>
      <c r="P34" s="6"/>
      <c r="Q34" s="6"/>
      <c r="R34" s="6"/>
      <c r="S34" s="6"/>
      <c r="T34" s="6"/>
      <c r="U34" s="6"/>
      <c r="V34" s="6"/>
      <c r="W34" s="6"/>
      <c r="X34" s="6"/>
      <c r="Y34" s="6"/>
      <c r="Z34" s="6"/>
      <c r="AA34" s="6"/>
      <c r="AB34" s="6"/>
      <c r="AC34" s="6"/>
    </row>
    <row r="35" spans="1:29" ht="135" x14ac:dyDescent="0.25">
      <c r="A35" s="9">
        <v>42727</v>
      </c>
      <c r="B35" s="8" t="s">
        <v>1380</v>
      </c>
      <c r="C35" s="8" t="s">
        <v>455</v>
      </c>
      <c r="D35" s="8" t="s">
        <v>172</v>
      </c>
      <c r="E35" s="6" t="s">
        <v>2039</v>
      </c>
      <c r="F35" s="6" t="s">
        <v>2038</v>
      </c>
      <c r="G35" s="6"/>
      <c r="H35" s="6"/>
      <c r="I35" s="6"/>
      <c r="J35" s="6"/>
      <c r="K35" s="6"/>
      <c r="L35" s="6"/>
      <c r="M35" s="6"/>
      <c r="N35" s="6"/>
      <c r="O35" s="6"/>
      <c r="P35" s="6"/>
      <c r="Q35" s="6"/>
      <c r="R35" s="6"/>
      <c r="S35" s="6"/>
      <c r="T35" s="6"/>
      <c r="U35" s="6"/>
      <c r="V35" s="6"/>
      <c r="W35" s="6"/>
      <c r="X35" s="6"/>
      <c r="Y35" s="6"/>
      <c r="Z35" s="6"/>
      <c r="AA35" s="6"/>
      <c r="AB35" s="6"/>
      <c r="AC35" s="6"/>
    </row>
    <row r="36" spans="1:29" ht="360" x14ac:dyDescent="0.25">
      <c r="A36" s="9">
        <v>42727</v>
      </c>
      <c r="B36" s="8" t="s">
        <v>1380</v>
      </c>
      <c r="C36" s="8" t="s">
        <v>318</v>
      </c>
      <c r="D36" s="8" t="s">
        <v>168</v>
      </c>
      <c r="E36" s="6" t="s">
        <v>2041</v>
      </c>
      <c r="F36" s="6" t="s">
        <v>2040</v>
      </c>
      <c r="G36" s="6" t="s">
        <v>2044</v>
      </c>
      <c r="H36" s="6"/>
      <c r="I36" s="6"/>
      <c r="J36" s="6"/>
      <c r="K36" s="6"/>
      <c r="L36" s="6"/>
      <c r="M36" s="6"/>
      <c r="N36" s="6"/>
      <c r="O36" s="6"/>
      <c r="P36" s="6"/>
      <c r="Q36" s="6"/>
      <c r="R36" s="6"/>
      <c r="S36" s="6"/>
      <c r="T36" s="6"/>
      <c r="U36" s="6"/>
      <c r="V36" s="6"/>
      <c r="W36" s="6"/>
      <c r="X36" s="6"/>
      <c r="Y36" s="6"/>
      <c r="Z36" s="6"/>
      <c r="AA36" s="6"/>
      <c r="AB36" s="6"/>
      <c r="AC36" s="6"/>
    </row>
    <row r="37" spans="1:29" ht="225" x14ac:dyDescent="0.25">
      <c r="A37" s="9">
        <v>42727</v>
      </c>
      <c r="B37" s="8" t="s">
        <v>1380</v>
      </c>
      <c r="C37" s="8" t="s">
        <v>322</v>
      </c>
      <c r="D37" s="8" t="s">
        <v>168</v>
      </c>
      <c r="E37" s="6" t="s">
        <v>2043</v>
      </c>
      <c r="F37" s="6" t="s">
        <v>2042</v>
      </c>
      <c r="G37" s="6" t="s">
        <v>2045</v>
      </c>
      <c r="H37" s="6"/>
      <c r="I37" s="6"/>
      <c r="J37" s="6"/>
      <c r="K37" s="6"/>
      <c r="L37" s="6"/>
      <c r="M37" s="6"/>
      <c r="N37" s="6"/>
      <c r="O37" s="6"/>
      <c r="P37" s="6"/>
      <c r="Q37" s="6"/>
      <c r="R37" s="6"/>
      <c r="S37" s="6"/>
      <c r="T37" s="6"/>
      <c r="U37" s="6"/>
      <c r="V37" s="6"/>
      <c r="W37" s="6"/>
      <c r="X37" s="6"/>
      <c r="Y37" s="6"/>
      <c r="Z37" s="6"/>
      <c r="AA37" s="6"/>
      <c r="AB37" s="6"/>
      <c r="AC37" s="6"/>
    </row>
    <row r="38" spans="1:29" x14ac:dyDescent="0.25">
      <c r="A38" s="9"/>
      <c r="B38" s="8"/>
      <c r="C38" s="8"/>
      <c r="D38" s="8"/>
      <c r="E38" s="6"/>
      <c r="F38" s="6"/>
      <c r="G38" s="6"/>
      <c r="H38" s="6"/>
      <c r="I38" s="6"/>
      <c r="J38" s="6"/>
      <c r="K38" s="6"/>
      <c r="L38" s="6"/>
      <c r="M38" s="6"/>
      <c r="N38" s="6"/>
      <c r="O38" s="6"/>
      <c r="P38" s="6"/>
      <c r="Q38" s="6"/>
      <c r="R38" s="6"/>
      <c r="S38" s="6"/>
      <c r="T38" s="6"/>
      <c r="U38" s="6"/>
      <c r="V38" s="6"/>
      <c r="W38" s="6"/>
      <c r="X38" s="6"/>
      <c r="Y38" s="6"/>
      <c r="Z38" s="6"/>
      <c r="AA38" s="6"/>
      <c r="AB38" s="6"/>
      <c r="AC38" s="6"/>
    </row>
    <row r="39" spans="1:29" x14ac:dyDescent="0.25">
      <c r="A39" s="9"/>
      <c r="B39" s="8"/>
      <c r="C39" s="8"/>
      <c r="D39" s="8"/>
      <c r="E39" s="6"/>
      <c r="F39" s="6"/>
      <c r="G39" s="6"/>
      <c r="H39" s="6"/>
      <c r="I39" s="6"/>
      <c r="J39" s="6"/>
      <c r="K39" s="6"/>
      <c r="L39" s="6"/>
      <c r="M39" s="6"/>
      <c r="N39" s="6"/>
      <c r="O39" s="6"/>
      <c r="P39" s="6"/>
      <c r="Q39" s="6"/>
      <c r="R39" s="6"/>
      <c r="S39" s="6"/>
      <c r="T39" s="6"/>
      <c r="U39" s="6"/>
      <c r="V39" s="6"/>
      <c r="W39" s="6"/>
      <c r="X39" s="6"/>
      <c r="Y39" s="6"/>
      <c r="Z39" s="6"/>
      <c r="AA39" s="6"/>
      <c r="AB39" s="6"/>
      <c r="AC39" s="6"/>
    </row>
    <row r="40" spans="1:29" x14ac:dyDescent="0.25">
      <c r="A40" s="9"/>
      <c r="B40" s="8"/>
      <c r="C40" s="8"/>
      <c r="D40" s="8"/>
      <c r="E40" s="6"/>
      <c r="F40" s="6"/>
      <c r="G40" s="6"/>
      <c r="H40" s="6"/>
      <c r="I40" s="6"/>
      <c r="J40" s="6"/>
      <c r="K40" s="6"/>
      <c r="L40" s="6"/>
      <c r="M40" s="6"/>
      <c r="N40" s="6"/>
      <c r="O40" s="6"/>
      <c r="P40" s="6"/>
      <c r="Q40" s="6"/>
      <c r="R40" s="6"/>
      <c r="S40" s="6"/>
      <c r="T40" s="6"/>
      <c r="U40" s="6"/>
      <c r="V40" s="6"/>
      <c r="W40" s="6"/>
      <c r="X40" s="6"/>
      <c r="Y40" s="6"/>
      <c r="Z40" s="6"/>
      <c r="AA40" s="6"/>
      <c r="AB40" s="6"/>
      <c r="AC40" s="6"/>
    </row>
    <row r="41" spans="1:29" x14ac:dyDescent="0.25">
      <c r="A41" s="9"/>
      <c r="B41" s="8"/>
      <c r="C41" s="8"/>
      <c r="D41" s="8"/>
      <c r="E41" s="6"/>
      <c r="F41" s="6"/>
      <c r="G41" s="6"/>
      <c r="H41" s="6"/>
      <c r="I41" s="6"/>
      <c r="J41" s="6"/>
      <c r="K41" s="6"/>
      <c r="L41" s="6"/>
      <c r="M41" s="6"/>
      <c r="N41" s="6"/>
      <c r="O41" s="6"/>
      <c r="P41" s="6"/>
      <c r="Q41" s="6"/>
      <c r="R41" s="6"/>
      <c r="S41" s="6"/>
      <c r="T41" s="6"/>
      <c r="U41" s="6"/>
      <c r="V41" s="6"/>
      <c r="W41" s="6"/>
      <c r="X41" s="6"/>
      <c r="Y41" s="6"/>
      <c r="Z41" s="6"/>
      <c r="AA41" s="6"/>
      <c r="AB41" s="6"/>
      <c r="AC41" s="6"/>
    </row>
    <row r="42" spans="1:29" x14ac:dyDescent="0.25">
      <c r="A42" s="9"/>
      <c r="B42" s="8"/>
      <c r="C42" s="8"/>
      <c r="D42" s="8"/>
      <c r="E42" s="6"/>
      <c r="F42" s="6"/>
      <c r="G42" s="6"/>
      <c r="H42" s="6"/>
      <c r="I42" s="6"/>
      <c r="J42" s="6"/>
      <c r="K42" s="6"/>
      <c r="L42" s="6"/>
      <c r="M42" s="6"/>
      <c r="N42" s="6"/>
      <c r="O42" s="6"/>
      <c r="P42" s="6"/>
      <c r="Q42" s="6"/>
      <c r="R42" s="6"/>
      <c r="S42" s="6"/>
      <c r="T42" s="6"/>
      <c r="U42" s="6"/>
      <c r="V42" s="6"/>
      <c r="W42" s="6"/>
      <c r="X42" s="6"/>
      <c r="Y42" s="6"/>
      <c r="Z42" s="6"/>
      <c r="AA42" s="6"/>
      <c r="AB42" s="6"/>
      <c r="AC42" s="6"/>
    </row>
    <row r="43" spans="1:29" x14ac:dyDescent="0.25">
      <c r="A43" s="9"/>
      <c r="B43" s="8"/>
      <c r="C43" s="8"/>
      <c r="D43" s="8"/>
      <c r="E43" s="6"/>
      <c r="F43" s="6"/>
      <c r="G43" s="6"/>
      <c r="H43" s="6"/>
      <c r="I43" s="6"/>
      <c r="J43" s="6"/>
      <c r="K43" s="6"/>
      <c r="L43" s="6"/>
      <c r="M43" s="6"/>
      <c r="N43" s="6"/>
      <c r="O43" s="6"/>
      <c r="P43" s="6"/>
      <c r="Q43" s="6"/>
      <c r="R43" s="6"/>
      <c r="S43" s="6"/>
      <c r="T43" s="6"/>
      <c r="U43" s="6"/>
      <c r="V43" s="6"/>
      <c r="W43" s="6"/>
      <c r="X43" s="6"/>
      <c r="Y43" s="6"/>
      <c r="Z43" s="6"/>
      <c r="AA43" s="6"/>
      <c r="AB43" s="6"/>
      <c r="AC43" s="6"/>
    </row>
    <row r="44" spans="1:29" x14ac:dyDescent="0.25">
      <c r="A44" s="9"/>
      <c r="B44" s="8"/>
      <c r="C44" s="8"/>
      <c r="D44" s="8"/>
      <c r="E44" s="6"/>
      <c r="F44" s="6"/>
      <c r="G44" s="6"/>
      <c r="H44" s="6"/>
      <c r="I44" s="6"/>
      <c r="J44" s="6"/>
      <c r="K44" s="6"/>
      <c r="L44" s="6"/>
      <c r="M44" s="6"/>
      <c r="N44" s="6"/>
      <c r="O44" s="6"/>
      <c r="P44" s="6"/>
      <c r="Q44" s="6"/>
      <c r="R44" s="6"/>
      <c r="S44" s="6"/>
      <c r="T44" s="6"/>
      <c r="U44" s="6"/>
      <c r="V44" s="6"/>
      <c r="W44" s="6"/>
      <c r="X44" s="6"/>
      <c r="Y44" s="6"/>
      <c r="Z44" s="6"/>
      <c r="AA44" s="6"/>
      <c r="AB44" s="6"/>
      <c r="AC44" s="6"/>
    </row>
    <row r="45" spans="1:29" x14ac:dyDescent="0.25">
      <c r="A45" s="9"/>
      <c r="B45" s="8"/>
      <c r="C45" s="8"/>
      <c r="D45" s="8"/>
      <c r="E45" s="6"/>
      <c r="F45" s="6"/>
      <c r="G45" s="6"/>
      <c r="H45" s="6"/>
      <c r="I45" s="6"/>
      <c r="J45" s="6"/>
      <c r="K45" s="6"/>
      <c r="L45" s="6"/>
      <c r="M45" s="6"/>
      <c r="N45" s="6"/>
      <c r="O45" s="6"/>
      <c r="P45" s="6"/>
      <c r="Q45" s="6"/>
      <c r="R45" s="6"/>
      <c r="S45" s="6"/>
      <c r="T45" s="6"/>
      <c r="U45" s="6"/>
      <c r="V45" s="6"/>
      <c r="W45" s="6"/>
      <c r="X45" s="6"/>
      <c r="Y45" s="6"/>
      <c r="Z45" s="6"/>
      <c r="AA45" s="6"/>
      <c r="AB45" s="6"/>
      <c r="AC45" s="6"/>
    </row>
    <row r="46" spans="1:29" x14ac:dyDescent="0.25">
      <c r="A46" s="9"/>
      <c r="B46" s="8"/>
      <c r="C46" s="8"/>
      <c r="D46" s="8"/>
      <c r="E46" s="6"/>
      <c r="F46" s="6"/>
      <c r="G46" s="6"/>
      <c r="H46" s="6"/>
      <c r="I46" s="6"/>
      <c r="J46" s="6"/>
      <c r="K46" s="6"/>
      <c r="L46" s="6"/>
      <c r="M46" s="6"/>
      <c r="N46" s="6"/>
      <c r="O46" s="6"/>
      <c r="P46" s="6"/>
      <c r="Q46" s="6"/>
      <c r="R46" s="6"/>
      <c r="S46" s="6"/>
      <c r="T46" s="6"/>
      <c r="U46" s="6"/>
      <c r="V46" s="6"/>
      <c r="W46" s="6"/>
      <c r="X46" s="6"/>
      <c r="Y46" s="6"/>
      <c r="Z46" s="6"/>
      <c r="AA46" s="6"/>
      <c r="AB46" s="6"/>
      <c r="AC46" s="6"/>
    </row>
    <row r="47" spans="1:29" x14ac:dyDescent="0.25">
      <c r="A47" s="9"/>
      <c r="B47" s="8"/>
      <c r="C47" s="8"/>
      <c r="D47" s="8"/>
      <c r="E47" s="6"/>
      <c r="F47" s="6"/>
      <c r="G47" s="6"/>
      <c r="H47" s="6"/>
      <c r="I47" s="6"/>
      <c r="J47" s="6"/>
      <c r="K47" s="6"/>
      <c r="L47" s="6"/>
      <c r="M47" s="6"/>
      <c r="N47" s="6"/>
      <c r="O47" s="6"/>
      <c r="P47" s="6"/>
      <c r="Q47" s="6"/>
      <c r="R47" s="6"/>
      <c r="S47" s="6"/>
      <c r="T47" s="6"/>
      <c r="U47" s="6"/>
      <c r="V47" s="6"/>
      <c r="W47" s="6"/>
      <c r="X47" s="6"/>
      <c r="Y47" s="6"/>
      <c r="Z47" s="6"/>
      <c r="AA47" s="6"/>
      <c r="AB47" s="6"/>
      <c r="AC47" s="6"/>
    </row>
    <row r="48" spans="1:29" x14ac:dyDescent="0.25">
      <c r="A48" s="9"/>
      <c r="B48" s="8"/>
      <c r="C48" s="8"/>
      <c r="D48" s="8"/>
      <c r="E48" s="6"/>
      <c r="F48" s="6"/>
      <c r="G48" s="6"/>
      <c r="H48" s="6"/>
      <c r="I48" s="6"/>
      <c r="J48" s="6"/>
      <c r="K48" s="6"/>
      <c r="L48" s="6"/>
      <c r="M48" s="6"/>
      <c r="N48" s="6"/>
      <c r="O48" s="6"/>
      <c r="P48" s="6"/>
      <c r="Q48" s="6"/>
      <c r="R48" s="6"/>
      <c r="S48" s="6"/>
      <c r="T48" s="6"/>
      <c r="U48" s="6"/>
      <c r="V48" s="6"/>
      <c r="W48" s="6"/>
      <c r="X48" s="6"/>
      <c r="Y48" s="6"/>
      <c r="Z48" s="6"/>
      <c r="AA48" s="6"/>
      <c r="AB48" s="6"/>
      <c r="AC48" s="6"/>
    </row>
    <row r="49" spans="1:29" x14ac:dyDescent="0.25">
      <c r="A49" s="9"/>
      <c r="B49" s="8"/>
      <c r="C49" s="8"/>
      <c r="D49" s="8"/>
      <c r="E49" s="6"/>
      <c r="F49" s="6"/>
      <c r="G49" s="6"/>
      <c r="H49" s="6"/>
      <c r="I49" s="6"/>
      <c r="J49" s="6"/>
      <c r="K49" s="6"/>
      <c r="L49" s="6"/>
      <c r="M49" s="6"/>
      <c r="N49" s="6"/>
      <c r="O49" s="6"/>
      <c r="P49" s="6"/>
      <c r="Q49" s="6"/>
      <c r="R49" s="6"/>
      <c r="S49" s="6"/>
      <c r="T49" s="6"/>
      <c r="U49" s="6"/>
      <c r="V49" s="6"/>
      <c r="W49" s="6"/>
      <c r="X49" s="6"/>
      <c r="Y49" s="6"/>
      <c r="Z49" s="6"/>
      <c r="AA49" s="6"/>
      <c r="AB49" s="6"/>
      <c r="AC49" s="6"/>
    </row>
    <row r="50" spans="1:29" x14ac:dyDescent="0.25">
      <c r="A50" s="9"/>
      <c r="B50" s="8"/>
      <c r="C50" s="8"/>
      <c r="D50" s="8"/>
      <c r="E50" s="6"/>
      <c r="F50" s="6"/>
      <c r="G50" s="6"/>
      <c r="H50" s="6"/>
      <c r="I50" s="6"/>
      <c r="J50" s="6"/>
      <c r="K50" s="6"/>
      <c r="L50" s="6"/>
      <c r="M50" s="6"/>
      <c r="N50" s="6"/>
      <c r="O50" s="6"/>
      <c r="P50" s="6"/>
      <c r="Q50" s="6"/>
      <c r="R50" s="6"/>
      <c r="S50" s="6"/>
      <c r="T50" s="6"/>
      <c r="U50" s="6"/>
      <c r="V50" s="6"/>
      <c r="W50" s="6"/>
      <c r="X50" s="6"/>
      <c r="Y50" s="6"/>
      <c r="Z50" s="6"/>
      <c r="AA50" s="6"/>
      <c r="AB50" s="6"/>
      <c r="AC50" s="6"/>
    </row>
    <row r="51" spans="1:29" x14ac:dyDescent="0.25">
      <c r="A51" s="9"/>
      <c r="B51" s="8"/>
      <c r="C51" s="8"/>
      <c r="D51" s="8"/>
      <c r="E51" s="6"/>
      <c r="F51" s="6"/>
      <c r="G51" s="6"/>
      <c r="H51" s="6"/>
      <c r="I51" s="6"/>
      <c r="J51" s="6"/>
      <c r="K51" s="6"/>
      <c r="L51" s="6"/>
      <c r="M51" s="6"/>
      <c r="N51" s="6"/>
      <c r="O51" s="6"/>
      <c r="P51" s="6"/>
      <c r="Q51" s="6"/>
      <c r="R51" s="6"/>
      <c r="S51" s="6"/>
      <c r="T51" s="6"/>
      <c r="U51" s="6"/>
      <c r="V51" s="6"/>
      <c r="W51" s="6"/>
      <c r="X51" s="6"/>
      <c r="Y51" s="6"/>
      <c r="Z51" s="6"/>
      <c r="AA51" s="6"/>
      <c r="AB51" s="6"/>
      <c r="AC51" s="6"/>
    </row>
    <row r="52" spans="1:29" x14ac:dyDescent="0.25">
      <c r="A52" s="9"/>
      <c r="B52" s="8"/>
      <c r="C52" s="8"/>
      <c r="D52" s="8"/>
      <c r="E52" s="6"/>
      <c r="F52" s="6"/>
      <c r="G52" s="6"/>
      <c r="H52" s="6"/>
      <c r="I52" s="6"/>
      <c r="J52" s="6"/>
      <c r="K52" s="6"/>
      <c r="L52" s="6"/>
      <c r="M52" s="6"/>
      <c r="N52" s="6"/>
      <c r="O52" s="6"/>
      <c r="P52" s="6"/>
      <c r="Q52" s="6"/>
      <c r="R52" s="6"/>
      <c r="S52" s="6"/>
      <c r="T52" s="6"/>
      <c r="U52" s="6"/>
      <c r="V52" s="6"/>
      <c r="W52" s="6"/>
      <c r="X52" s="6"/>
      <c r="Y52" s="6"/>
      <c r="Z52" s="6"/>
      <c r="AA52" s="6"/>
      <c r="AB52" s="6"/>
      <c r="AC52" s="6"/>
    </row>
    <row r="53" spans="1:29" x14ac:dyDescent="0.25">
      <c r="A53" s="9"/>
      <c r="B53" s="8"/>
      <c r="C53" s="8"/>
      <c r="D53" s="8"/>
      <c r="E53" s="6"/>
      <c r="F53" s="6"/>
      <c r="G53" s="6"/>
      <c r="H53" s="6"/>
      <c r="I53" s="6"/>
      <c r="J53" s="6"/>
      <c r="K53" s="6"/>
      <c r="L53" s="6"/>
      <c r="M53" s="6"/>
      <c r="N53" s="6"/>
      <c r="O53" s="6"/>
      <c r="P53" s="6"/>
      <c r="Q53" s="6"/>
      <c r="R53" s="6"/>
      <c r="S53" s="6"/>
      <c r="T53" s="6"/>
      <c r="U53" s="6"/>
      <c r="V53" s="6"/>
      <c r="W53" s="6"/>
      <c r="X53" s="6"/>
      <c r="Y53" s="6"/>
      <c r="Z53" s="6"/>
      <c r="AA53" s="6"/>
      <c r="AB53" s="6"/>
      <c r="AC53" s="6"/>
    </row>
    <row r="54" spans="1:29" x14ac:dyDescent="0.25">
      <c r="A54" s="9"/>
      <c r="B54" s="8"/>
      <c r="C54" s="8"/>
      <c r="D54" s="8"/>
      <c r="E54" s="6"/>
      <c r="F54" s="6"/>
      <c r="G54" s="6"/>
      <c r="H54" s="6"/>
      <c r="I54" s="6"/>
      <c r="J54" s="6"/>
      <c r="K54" s="6"/>
      <c r="L54" s="6"/>
      <c r="M54" s="6"/>
      <c r="N54" s="6"/>
      <c r="O54" s="6"/>
      <c r="P54" s="6"/>
      <c r="Q54" s="6"/>
      <c r="R54" s="6"/>
      <c r="S54" s="6"/>
      <c r="T54" s="6"/>
      <c r="U54" s="6"/>
      <c r="V54" s="6"/>
      <c r="W54" s="6"/>
      <c r="X54" s="6"/>
      <c r="Y54" s="6"/>
      <c r="Z54" s="6"/>
      <c r="AA54" s="6"/>
      <c r="AB54" s="6"/>
      <c r="AC54" s="6"/>
    </row>
    <row r="55" spans="1:29" x14ac:dyDescent="0.25">
      <c r="A55" s="9"/>
      <c r="B55" s="8"/>
      <c r="C55" s="8"/>
      <c r="D55" s="8"/>
      <c r="E55" s="6"/>
      <c r="F55" s="6"/>
      <c r="G55" s="6"/>
      <c r="H55" s="6"/>
      <c r="I55" s="6"/>
      <c r="J55" s="6"/>
      <c r="K55" s="6"/>
      <c r="L55" s="6"/>
      <c r="M55" s="6"/>
      <c r="N55" s="6"/>
      <c r="O55" s="6"/>
      <c r="P55" s="6"/>
      <c r="Q55" s="6"/>
      <c r="R55" s="6"/>
      <c r="S55" s="6"/>
      <c r="T55" s="6"/>
      <c r="U55" s="6"/>
      <c r="V55" s="6"/>
      <c r="W55" s="6"/>
      <c r="X55" s="6"/>
      <c r="Y55" s="6"/>
      <c r="Z55" s="6"/>
      <c r="AA55" s="6"/>
      <c r="AB55" s="6"/>
      <c r="AC55" s="6"/>
    </row>
    <row r="56" spans="1:29" x14ac:dyDescent="0.25">
      <c r="A56" s="9"/>
      <c r="B56" s="8"/>
      <c r="C56" s="8"/>
      <c r="D56" s="8"/>
      <c r="E56" s="6"/>
      <c r="F56" s="6"/>
      <c r="G56" s="6"/>
      <c r="H56" s="6"/>
      <c r="I56" s="6"/>
      <c r="J56" s="6"/>
      <c r="K56" s="6"/>
      <c r="L56" s="6"/>
      <c r="M56" s="6"/>
      <c r="N56" s="6"/>
      <c r="O56" s="6"/>
      <c r="P56" s="6"/>
      <c r="Q56" s="6"/>
      <c r="R56" s="6"/>
      <c r="S56" s="6"/>
      <c r="T56" s="6"/>
      <c r="U56" s="6"/>
      <c r="V56" s="6"/>
      <c r="W56" s="6"/>
      <c r="X56" s="6"/>
      <c r="Y56" s="6"/>
      <c r="Z56" s="6"/>
      <c r="AA56" s="6"/>
      <c r="AB56" s="6"/>
      <c r="AC56" s="6"/>
    </row>
    <row r="57" spans="1:29" x14ac:dyDescent="0.25">
      <c r="A57" s="9"/>
      <c r="B57" s="8"/>
      <c r="C57" s="8"/>
      <c r="D57" s="8"/>
      <c r="E57" s="6"/>
      <c r="F57" s="6"/>
      <c r="G57" s="6"/>
      <c r="H57" s="6"/>
      <c r="I57" s="6"/>
      <c r="J57" s="6"/>
      <c r="K57" s="6"/>
      <c r="L57" s="6"/>
      <c r="M57" s="6"/>
      <c r="N57" s="6"/>
      <c r="O57" s="6"/>
      <c r="P57" s="6"/>
      <c r="Q57" s="6"/>
      <c r="R57" s="6"/>
      <c r="S57" s="6"/>
      <c r="T57" s="6"/>
      <c r="U57" s="6"/>
      <c r="V57" s="6"/>
      <c r="W57" s="6"/>
      <c r="X57" s="6"/>
      <c r="Y57" s="6"/>
      <c r="Z57" s="6"/>
      <c r="AA57" s="6"/>
      <c r="AB57" s="6"/>
      <c r="AC57" s="6"/>
    </row>
    <row r="58" spans="1:29" x14ac:dyDescent="0.25">
      <c r="A58" s="9"/>
      <c r="B58" s="8"/>
      <c r="C58" s="8"/>
      <c r="D58" s="8"/>
      <c r="E58" s="6"/>
      <c r="F58" s="6"/>
      <c r="G58" s="6"/>
      <c r="H58" s="6"/>
      <c r="I58" s="6"/>
      <c r="J58" s="6"/>
      <c r="K58" s="6"/>
      <c r="L58" s="6"/>
      <c r="M58" s="6"/>
      <c r="N58" s="6"/>
      <c r="O58" s="6"/>
      <c r="P58" s="6"/>
      <c r="Q58" s="6"/>
      <c r="R58" s="6"/>
      <c r="S58" s="6"/>
      <c r="T58" s="6"/>
      <c r="U58" s="6"/>
      <c r="V58" s="6"/>
      <c r="W58" s="6"/>
      <c r="X58" s="6"/>
      <c r="Y58" s="6"/>
      <c r="Z58" s="6"/>
      <c r="AA58" s="6"/>
      <c r="AB58" s="6"/>
      <c r="AC58" s="6"/>
    </row>
    <row r="59" spans="1:29" x14ac:dyDescent="0.25">
      <c r="A59" s="9"/>
      <c r="B59" s="8"/>
      <c r="C59" s="8"/>
      <c r="D59" s="8"/>
      <c r="E59" s="6"/>
      <c r="F59" s="6"/>
      <c r="G59" s="6"/>
      <c r="H59" s="6"/>
      <c r="I59" s="6"/>
      <c r="J59" s="6"/>
      <c r="K59" s="6"/>
      <c r="L59" s="6"/>
      <c r="M59" s="6"/>
      <c r="N59" s="6"/>
      <c r="O59" s="6"/>
      <c r="P59" s="6"/>
      <c r="Q59" s="6"/>
      <c r="R59" s="6"/>
      <c r="S59" s="6"/>
      <c r="T59" s="6"/>
      <c r="U59" s="6"/>
      <c r="V59" s="6"/>
      <c r="W59" s="6"/>
      <c r="X59" s="6"/>
      <c r="Y59" s="6"/>
      <c r="Z59" s="6"/>
      <c r="AA59" s="6"/>
      <c r="AB59" s="6"/>
      <c r="AC59" s="6"/>
    </row>
    <row r="60" spans="1:29" x14ac:dyDescent="0.25">
      <c r="A60" s="9"/>
      <c r="B60" s="8"/>
      <c r="C60" s="8"/>
      <c r="D60" s="8"/>
      <c r="E60" s="6"/>
      <c r="F60" s="6"/>
      <c r="G60" s="6"/>
      <c r="H60" s="6"/>
      <c r="I60" s="6"/>
      <c r="J60" s="6"/>
      <c r="K60" s="6"/>
      <c r="L60" s="6"/>
      <c r="M60" s="6"/>
      <c r="N60" s="6"/>
      <c r="O60" s="6"/>
      <c r="P60" s="6"/>
      <c r="Q60" s="6"/>
      <c r="R60" s="6"/>
      <c r="S60" s="6"/>
      <c r="T60" s="6"/>
      <c r="U60" s="6"/>
      <c r="V60" s="6"/>
      <c r="W60" s="6"/>
      <c r="X60" s="6"/>
      <c r="Y60" s="6"/>
      <c r="Z60" s="6"/>
      <c r="AA60" s="6"/>
      <c r="AB60" s="6"/>
      <c r="AC60" s="6"/>
    </row>
    <row r="61" spans="1:29" x14ac:dyDescent="0.25">
      <c r="A61" s="9"/>
      <c r="B61" s="8"/>
      <c r="C61" s="8"/>
      <c r="D61" s="8"/>
      <c r="E61" s="6"/>
      <c r="F61" s="6"/>
      <c r="G61" s="6"/>
      <c r="H61" s="6"/>
      <c r="I61" s="6"/>
      <c r="J61" s="6"/>
      <c r="K61" s="6"/>
      <c r="L61" s="6"/>
      <c r="M61" s="6"/>
      <c r="N61" s="6"/>
      <c r="O61" s="6"/>
      <c r="P61" s="6"/>
      <c r="Q61" s="6"/>
      <c r="R61" s="6"/>
      <c r="S61" s="6"/>
      <c r="T61" s="6"/>
      <c r="U61" s="6"/>
      <c r="V61" s="6"/>
      <c r="W61" s="6"/>
      <c r="X61" s="6"/>
      <c r="Y61" s="6"/>
      <c r="Z61" s="6"/>
      <c r="AA61" s="6"/>
      <c r="AB61" s="6"/>
      <c r="AC61" s="6"/>
    </row>
    <row r="62" spans="1:29" x14ac:dyDescent="0.25">
      <c r="A62" s="9"/>
      <c r="B62" s="8"/>
      <c r="C62" s="8"/>
      <c r="D62" s="8"/>
      <c r="E62" s="6"/>
      <c r="F62" s="6"/>
      <c r="G62" s="6"/>
      <c r="H62" s="6"/>
      <c r="I62" s="6"/>
      <c r="J62" s="6"/>
      <c r="K62" s="6"/>
      <c r="L62" s="6"/>
      <c r="M62" s="6"/>
      <c r="N62" s="6"/>
      <c r="O62" s="6"/>
      <c r="P62" s="6"/>
      <c r="Q62" s="6"/>
      <c r="R62" s="6"/>
      <c r="S62" s="6"/>
      <c r="T62" s="6"/>
      <c r="U62" s="6"/>
      <c r="V62" s="6"/>
      <c r="W62" s="6"/>
      <c r="X62" s="6"/>
      <c r="Y62" s="6"/>
      <c r="Z62" s="6"/>
      <c r="AA62" s="6"/>
      <c r="AB62" s="6"/>
      <c r="AC62" s="6"/>
    </row>
    <row r="63" spans="1:29" x14ac:dyDescent="0.25">
      <c r="A63" s="9"/>
      <c r="B63" s="8"/>
      <c r="C63" s="8"/>
      <c r="D63" s="8"/>
      <c r="E63" s="6"/>
      <c r="F63" s="6"/>
      <c r="G63" s="6"/>
      <c r="H63" s="6"/>
      <c r="I63" s="6"/>
      <c r="J63" s="6"/>
      <c r="K63" s="6"/>
      <c r="L63" s="6"/>
      <c r="M63" s="6"/>
      <c r="N63" s="6"/>
      <c r="O63" s="6"/>
      <c r="P63" s="6"/>
      <c r="Q63" s="6"/>
      <c r="R63" s="6"/>
      <c r="S63" s="6"/>
      <c r="T63" s="6"/>
      <c r="U63" s="6"/>
      <c r="V63" s="6"/>
      <c r="W63" s="6"/>
      <c r="X63" s="6"/>
      <c r="Y63" s="6"/>
      <c r="Z63" s="6"/>
      <c r="AA63" s="6"/>
      <c r="AB63" s="6"/>
      <c r="AC63" s="6"/>
    </row>
    <row r="64" spans="1:29" x14ac:dyDescent="0.25">
      <c r="A64" s="9"/>
      <c r="B64" s="8"/>
      <c r="C64" s="8"/>
      <c r="D64" s="8"/>
      <c r="E64" s="6"/>
      <c r="F64" s="6"/>
      <c r="G64" s="6"/>
      <c r="H64" s="6"/>
      <c r="I64" s="6"/>
      <c r="J64" s="6"/>
      <c r="K64" s="6"/>
      <c r="L64" s="6"/>
      <c r="M64" s="6"/>
      <c r="N64" s="6"/>
      <c r="O64" s="6"/>
      <c r="P64" s="6"/>
      <c r="Q64" s="6"/>
      <c r="R64" s="6"/>
      <c r="S64" s="6"/>
      <c r="T64" s="6"/>
      <c r="U64" s="6"/>
      <c r="V64" s="6"/>
      <c r="W64" s="6"/>
      <c r="X64" s="6"/>
      <c r="Y64" s="6"/>
      <c r="Z64" s="6"/>
      <c r="AA64" s="6"/>
      <c r="AB64" s="6"/>
      <c r="AC64" s="6"/>
    </row>
    <row r="65" spans="1:29" x14ac:dyDescent="0.25">
      <c r="A65" s="9"/>
      <c r="B65" s="8"/>
      <c r="C65" s="8"/>
      <c r="D65" s="8"/>
      <c r="E65" s="6"/>
      <c r="F65" s="6"/>
      <c r="G65" s="6"/>
      <c r="H65" s="6"/>
      <c r="I65" s="6"/>
      <c r="J65" s="6"/>
      <c r="K65" s="6"/>
      <c r="L65" s="6"/>
      <c r="M65" s="6"/>
      <c r="N65" s="6"/>
      <c r="O65" s="6"/>
      <c r="P65" s="6"/>
      <c r="Q65" s="6"/>
      <c r="R65" s="6"/>
      <c r="S65" s="6"/>
      <c r="T65" s="6"/>
      <c r="U65" s="6"/>
      <c r="V65" s="6"/>
      <c r="W65" s="6"/>
      <c r="X65" s="6"/>
      <c r="Y65" s="6"/>
      <c r="Z65" s="6"/>
      <c r="AA65" s="6"/>
      <c r="AB65" s="6"/>
      <c r="AC65" s="6"/>
    </row>
    <row r="66" spans="1:29" x14ac:dyDescent="0.25">
      <c r="A66" s="9"/>
      <c r="B66" s="8"/>
      <c r="C66" s="8"/>
      <c r="D66" s="8"/>
      <c r="E66" s="6"/>
      <c r="F66" s="6"/>
      <c r="G66" s="6"/>
      <c r="H66" s="6"/>
      <c r="I66" s="6"/>
      <c r="J66" s="6"/>
      <c r="K66" s="6"/>
      <c r="L66" s="6"/>
      <c r="M66" s="6"/>
      <c r="N66" s="6"/>
      <c r="O66" s="6"/>
      <c r="P66" s="6"/>
      <c r="Q66" s="6"/>
      <c r="R66" s="6"/>
      <c r="S66" s="6"/>
      <c r="T66" s="6"/>
      <c r="U66" s="6"/>
      <c r="V66" s="6"/>
      <c r="W66" s="6"/>
      <c r="X66" s="6"/>
      <c r="Y66" s="6"/>
      <c r="Z66" s="6"/>
      <c r="AA66" s="6"/>
      <c r="AB66" s="6"/>
      <c r="AC66" s="6"/>
    </row>
    <row r="67" spans="1:29" x14ac:dyDescent="0.25">
      <c r="A67" s="9"/>
      <c r="B67" s="8"/>
      <c r="C67" s="8"/>
      <c r="D67" s="8"/>
      <c r="E67" s="6"/>
      <c r="F67" s="6"/>
      <c r="G67" s="6"/>
      <c r="H67" s="6"/>
      <c r="I67" s="6"/>
      <c r="J67" s="6"/>
      <c r="K67" s="6"/>
      <c r="L67" s="6"/>
      <c r="M67" s="6"/>
      <c r="N67" s="6"/>
      <c r="O67" s="6"/>
      <c r="P67" s="6"/>
      <c r="Q67" s="6"/>
      <c r="R67" s="6"/>
      <c r="S67" s="6"/>
      <c r="T67" s="6"/>
      <c r="U67" s="6"/>
      <c r="V67" s="6"/>
      <c r="W67" s="6"/>
      <c r="X67" s="6"/>
      <c r="Y67" s="6"/>
      <c r="Z67" s="6"/>
      <c r="AA67" s="6"/>
      <c r="AB67" s="6"/>
      <c r="AC67" s="6"/>
    </row>
    <row r="68" spans="1:29" x14ac:dyDescent="0.25">
      <c r="A68" s="9"/>
      <c r="B68" s="8"/>
      <c r="C68" s="8"/>
      <c r="D68" s="8"/>
      <c r="E68" s="6"/>
      <c r="F68" s="6"/>
      <c r="G68" s="6"/>
      <c r="H68" s="6"/>
      <c r="I68" s="6"/>
      <c r="J68" s="6"/>
      <c r="K68" s="6"/>
      <c r="L68" s="6"/>
      <c r="M68" s="6"/>
      <c r="N68" s="6"/>
      <c r="O68" s="6"/>
      <c r="P68" s="6"/>
      <c r="Q68" s="6"/>
      <c r="R68" s="6"/>
      <c r="S68" s="6"/>
      <c r="T68" s="6"/>
      <c r="U68" s="6"/>
      <c r="V68" s="6"/>
      <c r="W68" s="6"/>
      <c r="X68" s="6"/>
      <c r="Y68" s="6"/>
      <c r="Z68" s="6"/>
      <c r="AA68" s="6"/>
      <c r="AB68" s="6"/>
      <c r="AC68" s="6"/>
    </row>
    <row r="69" spans="1:29" x14ac:dyDescent="0.25">
      <c r="A69" s="9"/>
      <c r="B69" s="8"/>
      <c r="C69" s="8"/>
      <c r="D69" s="8"/>
      <c r="E69" s="6"/>
      <c r="F69" s="6"/>
      <c r="G69" s="6"/>
      <c r="H69" s="6"/>
      <c r="I69" s="6"/>
      <c r="J69" s="6"/>
      <c r="K69" s="6"/>
      <c r="L69" s="6"/>
      <c r="M69" s="6"/>
      <c r="N69" s="6"/>
      <c r="O69" s="6"/>
      <c r="P69" s="6"/>
      <c r="Q69" s="6"/>
      <c r="R69" s="6"/>
      <c r="S69" s="6"/>
      <c r="T69" s="6"/>
      <c r="U69" s="6"/>
      <c r="V69" s="6"/>
      <c r="W69" s="6"/>
      <c r="X69" s="6"/>
      <c r="Y69" s="6"/>
      <c r="Z69" s="6"/>
      <c r="AA69" s="6"/>
      <c r="AB69" s="6"/>
      <c r="AC69" s="6"/>
    </row>
    <row r="70" spans="1:29" x14ac:dyDescent="0.25">
      <c r="A70" s="9"/>
      <c r="B70" s="8"/>
      <c r="C70" s="8"/>
      <c r="D70" s="8"/>
      <c r="E70" s="6"/>
      <c r="F70" s="6"/>
      <c r="G70" s="6"/>
      <c r="H70" s="6"/>
      <c r="I70" s="6"/>
      <c r="J70" s="6"/>
      <c r="K70" s="6"/>
      <c r="L70" s="6"/>
      <c r="M70" s="6"/>
      <c r="N70" s="6"/>
      <c r="O70" s="6"/>
      <c r="P70" s="6"/>
      <c r="Q70" s="6"/>
      <c r="R70" s="6"/>
      <c r="S70" s="6"/>
      <c r="T70" s="6"/>
      <c r="U70" s="6"/>
      <c r="V70" s="6"/>
      <c r="W70" s="6"/>
      <c r="X70" s="6"/>
      <c r="Y70" s="6"/>
      <c r="Z70" s="6"/>
      <c r="AA70" s="6"/>
      <c r="AB70" s="6"/>
      <c r="AC70" s="6"/>
    </row>
    <row r="71" spans="1:29" x14ac:dyDescent="0.25">
      <c r="A71" s="9"/>
      <c r="B71" s="8"/>
      <c r="C71" s="8"/>
      <c r="D71" s="8"/>
      <c r="E71" s="6"/>
      <c r="F71" s="6"/>
      <c r="G71" s="6"/>
      <c r="H71" s="6"/>
      <c r="I71" s="6"/>
      <c r="J71" s="6"/>
      <c r="K71" s="6"/>
      <c r="L71" s="6"/>
      <c r="M71" s="6"/>
      <c r="N71" s="6"/>
      <c r="O71" s="6"/>
      <c r="P71" s="6"/>
      <c r="Q71" s="6"/>
      <c r="R71" s="6"/>
      <c r="S71" s="6"/>
      <c r="T71" s="6"/>
      <c r="U71" s="6"/>
      <c r="V71" s="6"/>
      <c r="W71" s="6"/>
      <c r="X71" s="6"/>
      <c r="Y71" s="6"/>
      <c r="Z71" s="6"/>
      <c r="AA71" s="6"/>
      <c r="AB71" s="6"/>
      <c r="AC71" s="6"/>
    </row>
    <row r="72" spans="1:29" x14ac:dyDescent="0.25">
      <c r="A72" s="9"/>
      <c r="B72" s="8"/>
      <c r="C72" s="8"/>
      <c r="D72" s="8"/>
      <c r="E72" s="6"/>
      <c r="F72" s="6"/>
      <c r="G72" s="6"/>
      <c r="H72" s="6"/>
      <c r="I72" s="6"/>
      <c r="J72" s="6"/>
      <c r="K72" s="6"/>
      <c r="L72" s="6"/>
      <c r="M72" s="6"/>
      <c r="N72" s="6"/>
      <c r="O72" s="6"/>
      <c r="P72" s="6"/>
      <c r="Q72" s="6"/>
      <c r="R72" s="6"/>
      <c r="S72" s="6"/>
      <c r="T72" s="6"/>
      <c r="U72" s="6"/>
      <c r="V72" s="6"/>
      <c r="W72" s="6"/>
      <c r="X72" s="6"/>
      <c r="Y72" s="6"/>
      <c r="Z72" s="6"/>
      <c r="AA72" s="6"/>
      <c r="AB72" s="6"/>
      <c r="AC72" s="6"/>
    </row>
    <row r="73" spans="1:29" x14ac:dyDescent="0.25">
      <c r="A73" s="9"/>
      <c r="B73" s="8"/>
      <c r="C73" s="8"/>
      <c r="D73" s="8"/>
      <c r="E73" s="6"/>
      <c r="F73" s="6"/>
      <c r="G73" s="6"/>
      <c r="H73" s="6"/>
      <c r="I73" s="6"/>
      <c r="J73" s="6"/>
      <c r="K73" s="6"/>
      <c r="L73" s="6"/>
      <c r="M73" s="6"/>
      <c r="N73" s="6"/>
      <c r="O73" s="6"/>
      <c r="P73" s="6"/>
      <c r="Q73" s="6"/>
      <c r="R73" s="6"/>
      <c r="S73" s="6"/>
      <c r="T73" s="6"/>
      <c r="U73" s="6"/>
      <c r="V73" s="6"/>
      <c r="W73" s="6"/>
      <c r="X73" s="6"/>
      <c r="Y73" s="6"/>
      <c r="Z73" s="6"/>
      <c r="AA73" s="6"/>
      <c r="AB73" s="6"/>
      <c r="AC73" s="6"/>
    </row>
    <row r="74" spans="1:29" x14ac:dyDescent="0.25">
      <c r="A74" s="9"/>
      <c r="B74" s="8"/>
      <c r="C74" s="8"/>
      <c r="D74" s="8"/>
      <c r="E74" s="6"/>
      <c r="F74" s="6"/>
      <c r="G74" s="6"/>
      <c r="H74" s="6"/>
      <c r="I74" s="6"/>
      <c r="J74" s="6"/>
      <c r="K74" s="6"/>
      <c r="L74" s="6"/>
      <c r="M74" s="6"/>
      <c r="N74" s="6"/>
      <c r="O74" s="6"/>
      <c r="P74" s="6"/>
      <c r="Q74" s="6"/>
      <c r="R74" s="6"/>
      <c r="S74" s="6"/>
      <c r="T74" s="6"/>
      <c r="U74" s="6"/>
      <c r="V74" s="6"/>
      <c r="W74" s="6"/>
      <c r="X74" s="6"/>
      <c r="Y74" s="6"/>
      <c r="Z74" s="6"/>
      <c r="AA74" s="6"/>
      <c r="AB74" s="6"/>
      <c r="AC74" s="6"/>
    </row>
    <row r="75" spans="1:29" x14ac:dyDescent="0.25">
      <c r="A75" s="9"/>
      <c r="B75" s="8"/>
      <c r="C75" s="8"/>
      <c r="D75" s="8"/>
      <c r="E75" s="6"/>
      <c r="F75" s="6"/>
      <c r="G75" s="6"/>
      <c r="H75" s="6"/>
      <c r="I75" s="6"/>
      <c r="J75" s="6"/>
      <c r="K75" s="6"/>
      <c r="L75" s="6"/>
      <c r="M75" s="6"/>
      <c r="N75" s="6"/>
      <c r="O75" s="6"/>
      <c r="P75" s="6"/>
      <c r="Q75" s="6"/>
      <c r="R75" s="6"/>
      <c r="S75" s="6"/>
      <c r="T75" s="6"/>
      <c r="U75" s="6"/>
      <c r="V75" s="6"/>
      <c r="W75" s="6"/>
      <c r="X75" s="6"/>
      <c r="Y75" s="6"/>
      <c r="Z75" s="6"/>
      <c r="AA75" s="6"/>
      <c r="AB75" s="6"/>
      <c r="AC75" s="6"/>
    </row>
    <row r="76" spans="1:29" x14ac:dyDescent="0.25">
      <c r="A76" s="9"/>
      <c r="B76" s="8"/>
      <c r="C76" s="8"/>
      <c r="D76" s="8"/>
      <c r="E76" s="6"/>
      <c r="F76" s="6"/>
      <c r="G76" s="6"/>
      <c r="H76" s="6"/>
      <c r="I76" s="6"/>
      <c r="J76" s="6"/>
      <c r="K76" s="6"/>
      <c r="L76" s="6"/>
      <c r="M76" s="6"/>
      <c r="N76" s="6"/>
      <c r="O76" s="6"/>
      <c r="P76" s="6"/>
      <c r="Q76" s="6"/>
      <c r="R76" s="6"/>
      <c r="S76" s="6"/>
      <c r="T76" s="6"/>
      <c r="U76" s="6"/>
      <c r="V76" s="6"/>
      <c r="W76" s="6"/>
      <c r="X76" s="6"/>
      <c r="Y76" s="6"/>
      <c r="Z76" s="6"/>
      <c r="AA76" s="6"/>
      <c r="AB76" s="6"/>
      <c r="AC76" s="6"/>
    </row>
    <row r="77" spans="1:29" x14ac:dyDescent="0.25">
      <c r="A77" s="9"/>
      <c r="B77" s="8"/>
      <c r="C77" s="8"/>
      <c r="D77" s="8"/>
      <c r="E77" s="6"/>
      <c r="F77" s="6"/>
      <c r="G77" s="6"/>
      <c r="H77" s="6"/>
      <c r="I77" s="6"/>
      <c r="J77" s="6"/>
      <c r="K77" s="6"/>
      <c r="L77" s="6"/>
      <c r="M77" s="6"/>
      <c r="N77" s="6"/>
      <c r="O77" s="6"/>
      <c r="P77" s="6"/>
      <c r="Q77" s="6"/>
      <c r="R77" s="6"/>
      <c r="S77" s="6"/>
      <c r="T77" s="6"/>
      <c r="U77" s="6"/>
      <c r="V77" s="6"/>
      <c r="W77" s="6"/>
      <c r="X77" s="6"/>
      <c r="Y77" s="6"/>
      <c r="Z77" s="6"/>
      <c r="AA77" s="6"/>
      <c r="AB77" s="6"/>
      <c r="AC77" s="6"/>
    </row>
    <row r="78" spans="1:29" x14ac:dyDescent="0.25">
      <c r="A78" s="9"/>
      <c r="B78" s="8"/>
      <c r="C78" s="8"/>
      <c r="D78" s="8"/>
      <c r="E78" s="6"/>
      <c r="F78" s="6"/>
      <c r="G78" s="6"/>
      <c r="H78" s="6"/>
      <c r="I78" s="6"/>
      <c r="J78" s="6"/>
      <c r="K78" s="6"/>
      <c r="L78" s="6"/>
      <c r="M78" s="6"/>
      <c r="N78" s="6"/>
      <c r="O78" s="6"/>
      <c r="P78" s="6"/>
      <c r="Q78" s="6"/>
      <c r="R78" s="6"/>
      <c r="S78" s="6"/>
      <c r="T78" s="6"/>
      <c r="U78" s="6"/>
      <c r="V78" s="6"/>
      <c r="W78" s="6"/>
      <c r="X78" s="6"/>
      <c r="Y78" s="6"/>
      <c r="Z78" s="6"/>
      <c r="AA78" s="6"/>
      <c r="AB78" s="6"/>
      <c r="AC78" s="6"/>
    </row>
    <row r="79" spans="1:29" x14ac:dyDescent="0.25">
      <c r="A79" s="9"/>
      <c r="B79" s="8"/>
      <c r="C79" s="8"/>
      <c r="D79" s="8"/>
      <c r="E79" s="6"/>
      <c r="F79" s="6"/>
      <c r="G79" s="6"/>
      <c r="H79" s="6"/>
      <c r="I79" s="6"/>
      <c r="J79" s="6"/>
      <c r="K79" s="6"/>
      <c r="L79" s="6"/>
      <c r="M79" s="6"/>
      <c r="N79" s="6"/>
      <c r="O79" s="6"/>
      <c r="P79" s="6"/>
      <c r="Q79" s="6"/>
      <c r="R79" s="6"/>
      <c r="S79" s="6"/>
      <c r="T79" s="6"/>
      <c r="U79" s="6"/>
      <c r="V79" s="6"/>
      <c r="W79" s="6"/>
      <c r="X79" s="6"/>
      <c r="Y79" s="6"/>
      <c r="Z79" s="6"/>
      <c r="AA79" s="6"/>
      <c r="AB79" s="6"/>
      <c r="AC79" s="6"/>
    </row>
    <row r="80" spans="1:29" x14ac:dyDescent="0.25">
      <c r="A80" s="9"/>
      <c r="B80" s="8"/>
      <c r="C80" s="8"/>
      <c r="D80" s="8"/>
      <c r="E80" s="6"/>
      <c r="F80" s="6"/>
      <c r="G80" s="6"/>
      <c r="H80" s="6"/>
      <c r="I80" s="6"/>
      <c r="J80" s="6"/>
      <c r="K80" s="6"/>
      <c r="L80" s="6"/>
      <c r="M80" s="6"/>
      <c r="N80" s="6"/>
      <c r="O80" s="6"/>
      <c r="P80" s="6"/>
      <c r="Q80" s="6"/>
      <c r="R80" s="6"/>
      <c r="S80" s="6"/>
      <c r="T80" s="6"/>
      <c r="U80" s="6"/>
      <c r="V80" s="6"/>
      <c r="W80" s="6"/>
      <c r="X80" s="6"/>
      <c r="Y80" s="6"/>
      <c r="Z80" s="6"/>
      <c r="AA80" s="6"/>
      <c r="AB80" s="6"/>
      <c r="AC80" s="6"/>
    </row>
    <row r="81" spans="1:29" x14ac:dyDescent="0.25">
      <c r="A81" s="9"/>
      <c r="B81" s="8"/>
      <c r="C81" s="8"/>
      <c r="D81" s="8"/>
      <c r="E81" s="6"/>
      <c r="F81" s="6"/>
      <c r="G81" s="6"/>
      <c r="H81" s="6"/>
      <c r="I81" s="6"/>
      <c r="J81" s="6"/>
      <c r="K81" s="6"/>
      <c r="L81" s="6"/>
      <c r="M81" s="6"/>
      <c r="N81" s="6"/>
      <c r="O81" s="6"/>
      <c r="P81" s="6"/>
      <c r="Q81" s="6"/>
      <c r="R81" s="6"/>
      <c r="S81" s="6"/>
      <c r="T81" s="6"/>
      <c r="U81" s="6"/>
      <c r="V81" s="6"/>
      <c r="W81" s="6"/>
      <c r="X81" s="6"/>
      <c r="Y81" s="6"/>
      <c r="Z81" s="6"/>
      <c r="AA81" s="6"/>
      <c r="AB81" s="6"/>
      <c r="AC81" s="6"/>
    </row>
    <row r="82" spans="1:29" x14ac:dyDescent="0.25">
      <c r="A82" s="9"/>
      <c r="B82" s="8"/>
      <c r="C82" s="8"/>
      <c r="D82" s="8"/>
      <c r="E82" s="6"/>
      <c r="F82" s="6"/>
      <c r="G82" s="6"/>
      <c r="H82" s="6"/>
      <c r="I82" s="6"/>
      <c r="J82" s="6"/>
      <c r="K82" s="6"/>
      <c r="L82" s="6"/>
      <c r="M82" s="6"/>
      <c r="N82" s="6"/>
      <c r="O82" s="6"/>
      <c r="P82" s="6"/>
      <c r="Q82" s="6"/>
      <c r="R82" s="6"/>
      <c r="S82" s="6"/>
      <c r="T82" s="6"/>
      <c r="U82" s="6"/>
      <c r="V82" s="6"/>
      <c r="W82" s="6"/>
      <c r="X82" s="6"/>
      <c r="Y82" s="6"/>
      <c r="Z82" s="6"/>
      <c r="AA82" s="6"/>
      <c r="AB82" s="6"/>
      <c r="AC82" s="6"/>
    </row>
    <row r="83" spans="1:29" x14ac:dyDescent="0.25">
      <c r="A83" s="9"/>
      <c r="B83" s="8"/>
      <c r="C83" s="8"/>
      <c r="D83" s="8"/>
      <c r="E83" s="6"/>
      <c r="F83" s="6"/>
      <c r="G83" s="6"/>
      <c r="H83" s="6"/>
      <c r="I83" s="6"/>
      <c r="J83" s="6"/>
      <c r="K83" s="6"/>
      <c r="L83" s="6"/>
      <c r="M83" s="6"/>
      <c r="N83" s="6"/>
      <c r="O83" s="6"/>
      <c r="P83" s="6"/>
      <c r="Q83" s="6"/>
      <c r="R83" s="6"/>
      <c r="S83" s="6"/>
      <c r="T83" s="6"/>
      <c r="U83" s="6"/>
      <c r="V83" s="6"/>
      <c r="W83" s="6"/>
      <c r="X83" s="6"/>
      <c r="Y83" s="6"/>
      <c r="Z83" s="6"/>
      <c r="AA83" s="6"/>
      <c r="AB83" s="6"/>
      <c r="AC83" s="6"/>
    </row>
    <row r="84" spans="1:29" x14ac:dyDescent="0.25">
      <c r="A84" s="9"/>
      <c r="B84" s="8"/>
      <c r="C84" s="8"/>
      <c r="D84" s="8"/>
      <c r="E84" s="6"/>
      <c r="F84" s="6"/>
      <c r="G84" s="6"/>
      <c r="H84" s="6"/>
      <c r="I84" s="6"/>
      <c r="J84" s="6"/>
      <c r="K84" s="6"/>
      <c r="L84" s="6"/>
      <c r="M84" s="6"/>
      <c r="N84" s="6"/>
      <c r="O84" s="6"/>
      <c r="P84" s="6"/>
      <c r="Q84" s="6"/>
      <c r="R84" s="6"/>
      <c r="S84" s="6"/>
      <c r="T84" s="6"/>
      <c r="U84" s="6"/>
      <c r="V84" s="6"/>
      <c r="W84" s="6"/>
      <c r="X84" s="6"/>
      <c r="Y84" s="6"/>
      <c r="Z84" s="6"/>
      <c r="AA84" s="6"/>
      <c r="AB84" s="6"/>
      <c r="AC84" s="6"/>
    </row>
    <row r="85" spans="1:29" x14ac:dyDescent="0.25">
      <c r="A85" s="9"/>
      <c r="B85" s="8"/>
      <c r="C85" s="8"/>
      <c r="D85" s="8"/>
      <c r="E85" s="6"/>
      <c r="F85" s="6"/>
      <c r="G85" s="6"/>
      <c r="H85" s="6"/>
      <c r="I85" s="6"/>
      <c r="J85" s="6"/>
      <c r="K85" s="6"/>
      <c r="L85" s="6"/>
      <c r="M85" s="6"/>
      <c r="N85" s="6"/>
      <c r="O85" s="6"/>
      <c r="P85" s="6"/>
      <c r="Q85" s="6"/>
      <c r="R85" s="6"/>
      <c r="S85" s="6"/>
      <c r="T85" s="6"/>
      <c r="U85" s="6"/>
      <c r="V85" s="6"/>
      <c r="W85" s="6"/>
      <c r="X85" s="6"/>
      <c r="Y85" s="6"/>
      <c r="Z85" s="6"/>
      <c r="AA85" s="6"/>
      <c r="AB85" s="6"/>
      <c r="AC85" s="6"/>
    </row>
    <row r="86" spans="1:29" x14ac:dyDescent="0.25">
      <c r="A86" s="9"/>
      <c r="B86" s="8"/>
      <c r="C86" s="8"/>
      <c r="D86" s="8"/>
      <c r="E86" s="6"/>
      <c r="F86" s="6"/>
      <c r="G86" s="6"/>
      <c r="H86" s="6"/>
      <c r="I86" s="6"/>
      <c r="J86" s="6"/>
      <c r="K86" s="6"/>
      <c r="L86" s="6"/>
      <c r="M86" s="6"/>
      <c r="N86" s="6"/>
      <c r="O86" s="6"/>
      <c r="P86" s="6"/>
      <c r="Q86" s="6"/>
      <c r="R86" s="6"/>
      <c r="S86" s="6"/>
      <c r="T86" s="6"/>
      <c r="U86" s="6"/>
      <c r="V86" s="6"/>
      <c r="W86" s="6"/>
      <c r="X86" s="6"/>
      <c r="Y86" s="6"/>
      <c r="Z86" s="6"/>
      <c r="AA86" s="6"/>
      <c r="AB86" s="6"/>
      <c r="AC86" s="6"/>
    </row>
    <row r="87" spans="1:29" x14ac:dyDescent="0.25">
      <c r="A87" s="9"/>
      <c r="B87" s="8"/>
      <c r="C87" s="8"/>
      <c r="D87" s="8"/>
      <c r="E87" s="6"/>
      <c r="F87" s="6"/>
      <c r="G87" s="6"/>
      <c r="H87" s="6"/>
      <c r="I87" s="6"/>
      <c r="J87" s="6"/>
      <c r="K87" s="6"/>
      <c r="L87" s="6"/>
      <c r="M87" s="6"/>
      <c r="N87" s="6"/>
      <c r="O87" s="6"/>
      <c r="P87" s="6"/>
      <c r="Q87" s="6"/>
      <c r="R87" s="6"/>
      <c r="S87" s="6"/>
      <c r="T87" s="6"/>
      <c r="U87" s="6"/>
      <c r="V87" s="6"/>
      <c r="W87" s="6"/>
      <c r="X87" s="6"/>
      <c r="Y87" s="6"/>
      <c r="Z87" s="6"/>
      <c r="AA87" s="6"/>
      <c r="AB87" s="6"/>
      <c r="AC87" s="6"/>
    </row>
    <row r="88" spans="1:29" x14ac:dyDescent="0.25">
      <c r="A88" s="9"/>
      <c r="B88" s="8"/>
      <c r="C88" s="8"/>
      <c r="D88" s="8"/>
      <c r="E88" s="6"/>
      <c r="F88" s="6"/>
      <c r="G88" s="6"/>
      <c r="H88" s="6"/>
      <c r="I88" s="6"/>
      <c r="J88" s="6"/>
      <c r="K88" s="6"/>
      <c r="L88" s="6"/>
      <c r="M88" s="6"/>
      <c r="N88" s="6"/>
      <c r="O88" s="6"/>
      <c r="P88" s="6"/>
      <c r="Q88" s="6"/>
      <c r="R88" s="6"/>
      <c r="S88" s="6"/>
      <c r="T88" s="6"/>
      <c r="U88" s="6"/>
      <c r="V88" s="6"/>
      <c r="W88" s="6"/>
      <c r="X88" s="6"/>
      <c r="Y88" s="6"/>
      <c r="Z88" s="6"/>
      <c r="AA88" s="6"/>
      <c r="AB88" s="6"/>
      <c r="AC88" s="6"/>
    </row>
    <row r="89" spans="1:29" x14ac:dyDescent="0.25">
      <c r="A89" s="9"/>
      <c r="B89" s="8"/>
      <c r="C89" s="8"/>
      <c r="D89" s="8"/>
      <c r="E89" s="6"/>
      <c r="F89" s="6"/>
      <c r="G89" s="6"/>
      <c r="H89" s="6"/>
      <c r="I89" s="6"/>
      <c r="J89" s="6"/>
      <c r="K89" s="6"/>
      <c r="L89" s="6"/>
      <c r="M89" s="6"/>
      <c r="N89" s="6"/>
      <c r="O89" s="6"/>
      <c r="P89" s="6"/>
      <c r="Q89" s="6"/>
      <c r="R89" s="6"/>
      <c r="S89" s="6"/>
      <c r="T89" s="6"/>
      <c r="U89" s="6"/>
      <c r="V89" s="6"/>
      <c r="W89" s="6"/>
      <c r="X89" s="6"/>
      <c r="Y89" s="6"/>
      <c r="Z89" s="6"/>
      <c r="AA89" s="6"/>
      <c r="AB89" s="6"/>
      <c r="AC89" s="6"/>
    </row>
    <row r="90" spans="1:29" x14ac:dyDescent="0.25">
      <c r="A90" s="9"/>
      <c r="B90" s="8"/>
      <c r="C90" s="8"/>
      <c r="D90" s="8"/>
      <c r="E90" s="6"/>
      <c r="F90" s="6"/>
      <c r="G90" s="6"/>
      <c r="H90" s="6"/>
      <c r="I90" s="6"/>
      <c r="J90" s="6"/>
      <c r="K90" s="6"/>
      <c r="L90" s="6"/>
      <c r="M90" s="6"/>
      <c r="N90" s="6"/>
      <c r="O90" s="6"/>
      <c r="P90" s="6"/>
      <c r="Q90" s="6"/>
      <c r="R90" s="6"/>
      <c r="S90" s="6"/>
      <c r="T90" s="6"/>
      <c r="U90" s="6"/>
      <c r="V90" s="6"/>
      <c r="W90" s="6"/>
      <c r="X90" s="6"/>
      <c r="Y90" s="6"/>
      <c r="Z90" s="6"/>
      <c r="AA90" s="6"/>
      <c r="AB90" s="6"/>
      <c r="AC90" s="6"/>
    </row>
    <row r="91" spans="1:29" x14ac:dyDescent="0.25">
      <c r="A91" s="9"/>
      <c r="B91" s="8"/>
      <c r="C91" s="8"/>
      <c r="D91" s="8"/>
      <c r="E91" s="6"/>
      <c r="F91" s="6"/>
      <c r="G91" s="6"/>
      <c r="H91" s="6"/>
      <c r="I91" s="6"/>
      <c r="J91" s="6"/>
      <c r="K91" s="6"/>
      <c r="L91" s="6"/>
      <c r="M91" s="6"/>
      <c r="N91" s="6"/>
      <c r="O91" s="6"/>
      <c r="P91" s="6"/>
      <c r="Q91" s="6"/>
      <c r="R91" s="6"/>
      <c r="S91" s="6"/>
      <c r="T91" s="6"/>
      <c r="U91" s="6"/>
      <c r="V91" s="6"/>
      <c r="W91" s="6"/>
      <c r="X91" s="6"/>
      <c r="Y91" s="6"/>
      <c r="Z91" s="6"/>
      <c r="AA91" s="6"/>
      <c r="AB91" s="6"/>
      <c r="AC91" s="6"/>
    </row>
    <row r="92" spans="1:29" x14ac:dyDescent="0.25">
      <c r="A92" s="9"/>
      <c r="B92" s="8"/>
      <c r="C92" s="8"/>
      <c r="D92" s="8"/>
      <c r="E92" s="6"/>
      <c r="F92" s="6"/>
      <c r="G92" s="6"/>
      <c r="H92" s="6"/>
      <c r="I92" s="6"/>
      <c r="J92" s="6"/>
      <c r="K92" s="6"/>
      <c r="L92" s="6"/>
      <c r="M92" s="6"/>
      <c r="N92" s="6"/>
      <c r="O92" s="6"/>
      <c r="P92" s="6"/>
      <c r="Q92" s="6"/>
      <c r="R92" s="6"/>
      <c r="S92" s="6"/>
      <c r="T92" s="6"/>
      <c r="U92" s="6"/>
      <c r="V92" s="6"/>
      <c r="W92" s="6"/>
      <c r="X92" s="6"/>
      <c r="Y92" s="6"/>
      <c r="Z92" s="6"/>
      <c r="AA92" s="6"/>
      <c r="AB92" s="6"/>
      <c r="AC92" s="6"/>
    </row>
    <row r="93" spans="1:29" x14ac:dyDescent="0.25">
      <c r="A93" s="9"/>
      <c r="B93" s="8"/>
      <c r="C93" s="8"/>
      <c r="D93" s="8"/>
      <c r="E93" s="6"/>
      <c r="F93" s="6"/>
      <c r="G93" s="6"/>
      <c r="H93" s="6"/>
      <c r="I93" s="6"/>
      <c r="J93" s="6"/>
      <c r="K93" s="6"/>
      <c r="L93" s="6"/>
      <c r="M93" s="6"/>
      <c r="N93" s="6"/>
      <c r="O93" s="6"/>
      <c r="P93" s="6"/>
      <c r="Q93" s="6"/>
      <c r="R93" s="6"/>
      <c r="S93" s="6"/>
      <c r="T93" s="6"/>
      <c r="U93" s="6"/>
      <c r="V93" s="6"/>
      <c r="W93" s="6"/>
      <c r="X93" s="6"/>
      <c r="Y93" s="6"/>
      <c r="Z93" s="6"/>
      <c r="AA93" s="6"/>
      <c r="AB93" s="6"/>
      <c r="AC93" s="6"/>
    </row>
    <row r="94" spans="1:29" x14ac:dyDescent="0.25">
      <c r="A94" s="9"/>
      <c r="B94" s="8"/>
      <c r="C94" s="8"/>
      <c r="D94" s="8"/>
      <c r="E94" s="6"/>
      <c r="F94" s="6"/>
      <c r="G94" s="6"/>
      <c r="H94" s="6"/>
      <c r="I94" s="6"/>
      <c r="J94" s="6"/>
      <c r="K94" s="6"/>
      <c r="L94" s="6"/>
      <c r="M94" s="6"/>
      <c r="N94" s="6"/>
      <c r="O94" s="6"/>
      <c r="P94" s="6"/>
      <c r="Q94" s="6"/>
      <c r="R94" s="6"/>
      <c r="S94" s="6"/>
      <c r="T94" s="6"/>
      <c r="U94" s="6"/>
      <c r="V94" s="6"/>
      <c r="W94" s="6"/>
      <c r="X94" s="6"/>
      <c r="Y94" s="6"/>
      <c r="Z94" s="6"/>
      <c r="AA94" s="6"/>
      <c r="AB94" s="6"/>
      <c r="AC94" s="6"/>
    </row>
    <row r="95" spans="1:29" x14ac:dyDescent="0.25">
      <c r="A95" s="9"/>
      <c r="B95" s="8"/>
      <c r="C95" s="8"/>
      <c r="D95" s="8"/>
      <c r="E95" s="6"/>
      <c r="F95" s="6"/>
      <c r="G95" s="6"/>
      <c r="H95" s="6"/>
      <c r="I95" s="6"/>
      <c r="J95" s="6"/>
      <c r="K95" s="6"/>
      <c r="L95" s="6"/>
      <c r="M95" s="6"/>
      <c r="N95" s="6"/>
      <c r="O95" s="6"/>
      <c r="P95" s="6"/>
      <c r="Q95" s="6"/>
      <c r="R95" s="6"/>
      <c r="S95" s="6"/>
      <c r="T95" s="6"/>
      <c r="U95" s="6"/>
      <c r="V95" s="6"/>
      <c r="W95" s="6"/>
      <c r="X95" s="6"/>
      <c r="Y95" s="6"/>
      <c r="Z95" s="6"/>
      <c r="AA95" s="6"/>
      <c r="AB95" s="6"/>
      <c r="AC95" s="6"/>
    </row>
    <row r="96" spans="1:29" x14ac:dyDescent="0.25">
      <c r="A96" s="9"/>
      <c r="B96" s="8"/>
      <c r="C96" s="8"/>
      <c r="D96" s="8"/>
      <c r="E96" s="6"/>
      <c r="F96" s="6"/>
      <c r="G96" s="6"/>
      <c r="H96" s="6"/>
      <c r="I96" s="6"/>
      <c r="J96" s="6"/>
      <c r="K96" s="6"/>
      <c r="L96" s="6"/>
      <c r="M96" s="6"/>
      <c r="N96" s="6"/>
      <c r="O96" s="6"/>
      <c r="P96" s="6"/>
      <c r="Q96" s="6"/>
      <c r="R96" s="6"/>
      <c r="S96" s="6"/>
      <c r="T96" s="6"/>
      <c r="U96" s="6"/>
      <c r="V96" s="6"/>
      <c r="W96" s="6"/>
      <c r="X96" s="6"/>
      <c r="Y96" s="6"/>
      <c r="Z96" s="6"/>
      <c r="AA96" s="6"/>
      <c r="AB96" s="6"/>
      <c r="AC96" s="6"/>
    </row>
    <row r="97" spans="1:29" x14ac:dyDescent="0.25">
      <c r="A97" s="9"/>
      <c r="B97" s="8"/>
      <c r="C97" s="8"/>
      <c r="D97" s="8"/>
      <c r="E97" s="6"/>
      <c r="F97" s="6"/>
      <c r="G97" s="6"/>
      <c r="H97" s="6"/>
      <c r="I97" s="6"/>
      <c r="J97" s="6"/>
      <c r="K97" s="6"/>
      <c r="L97" s="6"/>
      <c r="M97" s="6"/>
      <c r="N97" s="6"/>
      <c r="O97" s="6"/>
      <c r="P97" s="6"/>
      <c r="Q97" s="6"/>
      <c r="R97" s="6"/>
      <c r="S97" s="6"/>
      <c r="T97" s="6"/>
      <c r="U97" s="6"/>
      <c r="V97" s="6"/>
      <c r="W97" s="6"/>
      <c r="X97" s="6"/>
      <c r="Y97" s="6"/>
      <c r="Z97" s="6"/>
      <c r="AA97" s="6"/>
      <c r="AB97" s="6"/>
      <c r="AC97" s="6"/>
    </row>
    <row r="98" spans="1:29" x14ac:dyDescent="0.25">
      <c r="A98" s="9"/>
      <c r="B98" s="8"/>
      <c r="C98" s="8"/>
      <c r="D98" s="8"/>
      <c r="E98" s="6"/>
      <c r="F98" s="6"/>
      <c r="G98" s="6"/>
      <c r="H98" s="6"/>
      <c r="I98" s="6"/>
      <c r="J98" s="6"/>
      <c r="K98" s="6"/>
      <c r="L98" s="6"/>
      <c r="M98" s="6"/>
      <c r="N98" s="6"/>
      <c r="O98" s="6"/>
      <c r="P98" s="6"/>
      <c r="Q98" s="6"/>
      <c r="R98" s="6"/>
      <c r="S98" s="6"/>
      <c r="T98" s="6"/>
      <c r="U98" s="6"/>
      <c r="V98" s="6"/>
      <c r="W98" s="6"/>
      <c r="X98" s="6"/>
      <c r="Y98" s="6"/>
      <c r="Z98" s="6"/>
      <c r="AA98" s="6"/>
      <c r="AB98" s="6"/>
      <c r="AC98" s="6"/>
    </row>
    <row r="99" spans="1:29" x14ac:dyDescent="0.25">
      <c r="A99" s="9"/>
      <c r="B99" s="8"/>
      <c r="C99" s="8"/>
      <c r="D99" s="8"/>
      <c r="E99" s="6"/>
      <c r="F99" s="6"/>
      <c r="G99" s="6"/>
      <c r="H99" s="6"/>
      <c r="I99" s="6"/>
      <c r="J99" s="6"/>
      <c r="K99" s="6"/>
      <c r="L99" s="6"/>
      <c r="M99" s="6"/>
      <c r="N99" s="6"/>
      <c r="O99" s="6"/>
      <c r="P99" s="6"/>
      <c r="Q99" s="6"/>
      <c r="R99" s="6"/>
      <c r="S99" s="6"/>
      <c r="T99" s="6"/>
      <c r="U99" s="6"/>
      <c r="V99" s="6"/>
      <c r="W99" s="6"/>
      <c r="X99" s="6"/>
      <c r="Y99" s="6"/>
      <c r="Z99" s="6"/>
      <c r="AA99" s="6"/>
      <c r="AB99" s="6"/>
      <c r="AC99" s="6"/>
    </row>
    <row r="100" spans="1:29" x14ac:dyDescent="0.25">
      <c r="A100" s="9"/>
      <c r="B100" s="8"/>
      <c r="C100" s="8"/>
      <c r="D100" s="8"/>
      <c r="E100" s="6"/>
      <c r="F100" s="6"/>
      <c r="G100" s="6"/>
      <c r="H100" s="6"/>
      <c r="I100" s="6"/>
      <c r="J100" s="6"/>
      <c r="K100" s="6"/>
      <c r="L100" s="6"/>
      <c r="M100" s="6"/>
      <c r="N100" s="6"/>
      <c r="O100" s="6"/>
      <c r="P100" s="6"/>
      <c r="Q100" s="6"/>
      <c r="R100" s="6"/>
      <c r="S100" s="6"/>
      <c r="T100" s="6"/>
      <c r="U100" s="6"/>
      <c r="V100" s="6"/>
      <c r="W100" s="6"/>
      <c r="X100" s="6"/>
      <c r="Y100" s="6"/>
      <c r="Z100" s="6"/>
      <c r="AA100" s="6"/>
      <c r="AB100" s="6"/>
      <c r="AC100" s="6"/>
    </row>
    <row r="101" spans="1:29" x14ac:dyDescent="0.25">
      <c r="A101" s="9"/>
      <c r="B101" s="8"/>
      <c r="C101" s="8"/>
      <c r="D101" s="8"/>
      <c r="E101" s="6"/>
      <c r="F101" s="6"/>
      <c r="G101" s="6"/>
      <c r="H101" s="6"/>
      <c r="I101" s="6"/>
      <c r="J101" s="6"/>
      <c r="K101" s="6"/>
      <c r="L101" s="6"/>
      <c r="M101" s="6"/>
      <c r="N101" s="6"/>
      <c r="O101" s="6"/>
      <c r="P101" s="6"/>
      <c r="Q101" s="6"/>
      <c r="R101" s="6"/>
      <c r="S101" s="6"/>
      <c r="T101" s="6"/>
      <c r="U101" s="6"/>
      <c r="V101" s="6"/>
      <c r="W101" s="6"/>
      <c r="X101" s="6"/>
      <c r="Y101" s="6"/>
      <c r="Z101" s="6"/>
      <c r="AA101" s="6"/>
      <c r="AB101" s="6"/>
      <c r="AC101" s="6"/>
    </row>
    <row r="102" spans="1:29" x14ac:dyDescent="0.25">
      <c r="A102" s="9"/>
      <c r="B102" s="8"/>
      <c r="C102" s="8"/>
      <c r="D102" s="8"/>
      <c r="E102" s="6"/>
      <c r="F102" s="6"/>
      <c r="G102" s="6"/>
      <c r="H102" s="6"/>
      <c r="I102" s="6"/>
      <c r="J102" s="6"/>
      <c r="K102" s="6"/>
      <c r="L102" s="6"/>
      <c r="M102" s="6"/>
      <c r="N102" s="6"/>
      <c r="O102" s="6"/>
      <c r="P102" s="6"/>
      <c r="Q102" s="6"/>
      <c r="R102" s="6"/>
      <c r="S102" s="6"/>
      <c r="T102" s="6"/>
      <c r="U102" s="6"/>
      <c r="V102" s="6"/>
      <c r="W102" s="6"/>
      <c r="X102" s="6"/>
      <c r="Y102" s="6"/>
      <c r="Z102" s="6"/>
      <c r="AA102" s="6"/>
      <c r="AB102" s="6"/>
      <c r="AC102" s="6"/>
    </row>
    <row r="103" spans="1:29" x14ac:dyDescent="0.25">
      <c r="A103" s="9"/>
      <c r="B103" s="8"/>
      <c r="C103" s="8"/>
      <c r="D103" s="8"/>
      <c r="E103" s="6"/>
      <c r="F103" s="6"/>
      <c r="G103" s="6"/>
      <c r="H103" s="6"/>
      <c r="I103" s="6"/>
      <c r="J103" s="6"/>
      <c r="K103" s="6"/>
      <c r="L103" s="6"/>
      <c r="M103" s="6"/>
      <c r="N103" s="6"/>
      <c r="O103" s="6"/>
      <c r="P103" s="6"/>
      <c r="Q103" s="6"/>
      <c r="R103" s="6"/>
      <c r="S103" s="6"/>
      <c r="T103" s="6"/>
      <c r="U103" s="6"/>
      <c r="V103" s="6"/>
      <c r="W103" s="6"/>
      <c r="X103" s="6"/>
      <c r="Y103" s="6"/>
      <c r="Z103" s="6"/>
      <c r="AA103" s="6"/>
      <c r="AB103" s="6"/>
      <c r="AC103" s="6"/>
    </row>
    <row r="104" spans="1:29" x14ac:dyDescent="0.25">
      <c r="A104" s="9"/>
      <c r="B104" s="8"/>
      <c r="C104" s="8"/>
      <c r="D104" s="8"/>
      <c r="E104" s="6"/>
      <c r="F104" s="6"/>
      <c r="G104" s="6"/>
      <c r="H104" s="6"/>
      <c r="I104" s="6"/>
      <c r="J104" s="6"/>
      <c r="K104" s="6"/>
      <c r="L104" s="6"/>
      <c r="M104" s="6"/>
      <c r="N104" s="6"/>
      <c r="O104" s="6"/>
      <c r="P104" s="6"/>
      <c r="Q104" s="6"/>
      <c r="R104" s="6"/>
      <c r="S104" s="6"/>
      <c r="T104" s="6"/>
      <c r="U104" s="6"/>
      <c r="V104" s="6"/>
      <c r="W104" s="6"/>
      <c r="X104" s="6"/>
      <c r="Y104" s="6"/>
      <c r="Z104" s="6"/>
      <c r="AA104" s="6"/>
      <c r="AB104" s="6"/>
      <c r="AC104" s="6"/>
    </row>
    <row r="105" spans="1:29" x14ac:dyDescent="0.25">
      <c r="A105" s="9"/>
      <c r="B105" s="8"/>
      <c r="C105" s="8"/>
      <c r="D105" s="8"/>
      <c r="E105" s="6"/>
      <c r="F105" s="6"/>
      <c r="G105" s="6"/>
      <c r="H105" s="6"/>
      <c r="I105" s="6"/>
      <c r="J105" s="6"/>
      <c r="K105" s="6"/>
      <c r="L105" s="6"/>
      <c r="M105" s="6"/>
      <c r="N105" s="6"/>
      <c r="O105" s="6"/>
      <c r="P105" s="6"/>
      <c r="Q105" s="6"/>
      <c r="R105" s="6"/>
      <c r="S105" s="6"/>
      <c r="T105" s="6"/>
      <c r="U105" s="6"/>
      <c r="V105" s="6"/>
      <c r="W105" s="6"/>
      <c r="X105" s="6"/>
      <c r="Y105" s="6"/>
      <c r="Z105" s="6"/>
      <c r="AA105" s="6"/>
      <c r="AB105" s="6"/>
      <c r="AC105" s="6"/>
    </row>
    <row r="106" spans="1:29" x14ac:dyDescent="0.25">
      <c r="A106" s="9"/>
      <c r="B106" s="8"/>
      <c r="C106" s="8"/>
      <c r="D106" s="8"/>
      <c r="E106" s="6"/>
      <c r="F106" s="6"/>
      <c r="G106" s="6"/>
      <c r="H106" s="6"/>
      <c r="I106" s="6"/>
      <c r="J106" s="6"/>
      <c r="K106" s="6"/>
      <c r="L106" s="6"/>
      <c r="M106" s="6"/>
      <c r="N106" s="6"/>
      <c r="O106" s="6"/>
      <c r="P106" s="6"/>
      <c r="Q106" s="6"/>
      <c r="R106" s="6"/>
      <c r="S106" s="6"/>
      <c r="T106" s="6"/>
      <c r="U106" s="6"/>
      <c r="V106" s="6"/>
      <c r="W106" s="6"/>
      <c r="X106" s="6"/>
      <c r="Y106" s="6"/>
      <c r="Z106" s="6"/>
      <c r="AA106" s="6"/>
      <c r="AB106" s="6"/>
      <c r="AC106" s="6"/>
    </row>
    <row r="107" spans="1:29" x14ac:dyDescent="0.25">
      <c r="A107" s="9"/>
      <c r="B107" s="8"/>
      <c r="C107" s="8"/>
      <c r="D107" s="8"/>
      <c r="E107" s="6"/>
      <c r="F107" s="6"/>
      <c r="G107" s="6"/>
      <c r="H107" s="6"/>
      <c r="I107" s="6"/>
      <c r="J107" s="6"/>
      <c r="K107" s="6"/>
      <c r="L107" s="6"/>
      <c r="M107" s="6"/>
      <c r="N107" s="6"/>
      <c r="O107" s="6"/>
      <c r="P107" s="6"/>
      <c r="Q107" s="6"/>
      <c r="R107" s="6"/>
      <c r="S107" s="6"/>
      <c r="T107" s="6"/>
      <c r="U107" s="6"/>
      <c r="V107" s="6"/>
      <c r="W107" s="6"/>
      <c r="X107" s="6"/>
      <c r="Y107" s="6"/>
      <c r="Z107" s="6"/>
      <c r="AA107" s="6"/>
      <c r="AB107" s="6"/>
      <c r="AC107" s="6"/>
    </row>
    <row r="108" spans="1:29" x14ac:dyDescent="0.25">
      <c r="A108" s="9"/>
      <c r="B108" s="8"/>
      <c r="C108" s="8"/>
      <c r="D108" s="8"/>
      <c r="E108" s="6"/>
      <c r="F108" s="6"/>
      <c r="G108" s="6"/>
      <c r="H108" s="6"/>
      <c r="I108" s="6"/>
      <c r="J108" s="6"/>
      <c r="K108" s="6"/>
      <c r="L108" s="6"/>
      <c r="M108" s="6"/>
      <c r="N108" s="6"/>
      <c r="O108" s="6"/>
      <c r="P108" s="6"/>
      <c r="Q108" s="6"/>
      <c r="R108" s="6"/>
      <c r="S108" s="6"/>
      <c r="T108" s="6"/>
      <c r="U108" s="6"/>
      <c r="V108" s="6"/>
      <c r="W108" s="6"/>
      <c r="X108" s="6"/>
      <c r="Y108" s="6"/>
      <c r="Z108" s="6"/>
      <c r="AA108" s="6"/>
      <c r="AB108" s="6"/>
      <c r="AC108" s="6"/>
    </row>
    <row r="109" spans="1:29" x14ac:dyDescent="0.25">
      <c r="A109" s="9"/>
      <c r="B109" s="8"/>
      <c r="C109" s="8"/>
      <c r="D109" s="8"/>
      <c r="E109" s="6"/>
      <c r="F109" s="6"/>
      <c r="G109" s="6"/>
      <c r="H109" s="6"/>
      <c r="I109" s="6"/>
      <c r="J109" s="6"/>
      <c r="K109" s="6"/>
      <c r="L109" s="6"/>
      <c r="M109" s="6"/>
      <c r="N109" s="6"/>
      <c r="O109" s="6"/>
      <c r="P109" s="6"/>
      <c r="Q109" s="6"/>
      <c r="R109" s="6"/>
      <c r="S109" s="6"/>
      <c r="T109" s="6"/>
      <c r="U109" s="6"/>
      <c r="V109" s="6"/>
      <c r="W109" s="6"/>
      <c r="X109" s="6"/>
      <c r="Y109" s="6"/>
      <c r="Z109" s="6"/>
      <c r="AA109" s="6"/>
      <c r="AB109" s="6"/>
      <c r="AC109" s="6"/>
    </row>
    <row r="110" spans="1:29" x14ac:dyDescent="0.25">
      <c r="A110" s="9"/>
      <c r="B110" s="8"/>
      <c r="C110" s="8"/>
      <c r="D110" s="8"/>
      <c r="E110" s="6"/>
      <c r="F110" s="6"/>
      <c r="G110" s="6"/>
      <c r="H110" s="6"/>
      <c r="I110" s="6"/>
      <c r="J110" s="6"/>
      <c r="K110" s="6"/>
      <c r="L110" s="6"/>
      <c r="M110" s="6"/>
      <c r="N110" s="6"/>
      <c r="O110" s="6"/>
      <c r="P110" s="6"/>
      <c r="Q110" s="6"/>
      <c r="R110" s="6"/>
      <c r="S110" s="6"/>
      <c r="T110" s="6"/>
      <c r="U110" s="6"/>
      <c r="V110" s="6"/>
      <c r="W110" s="6"/>
      <c r="X110" s="6"/>
      <c r="Y110" s="6"/>
      <c r="Z110" s="6"/>
      <c r="AA110" s="6"/>
      <c r="AB110" s="6"/>
      <c r="AC110" s="6"/>
    </row>
    <row r="111" spans="1:29" x14ac:dyDescent="0.25">
      <c r="A111" s="9"/>
      <c r="B111" s="8"/>
      <c r="C111" s="8"/>
      <c r="D111" s="8"/>
      <c r="E111" s="6"/>
      <c r="F111" s="6"/>
      <c r="G111" s="6"/>
      <c r="H111" s="6"/>
      <c r="I111" s="6"/>
      <c r="J111" s="6"/>
      <c r="K111" s="6"/>
      <c r="L111" s="6"/>
      <c r="M111" s="6"/>
      <c r="N111" s="6"/>
      <c r="O111" s="6"/>
      <c r="P111" s="6"/>
      <c r="Q111" s="6"/>
      <c r="R111" s="6"/>
      <c r="S111" s="6"/>
      <c r="T111" s="6"/>
      <c r="U111" s="6"/>
      <c r="V111" s="6"/>
      <c r="W111" s="6"/>
      <c r="X111" s="6"/>
      <c r="Y111" s="6"/>
      <c r="Z111" s="6"/>
      <c r="AA111" s="6"/>
      <c r="AB111" s="6"/>
      <c r="AC111" s="6"/>
    </row>
    <row r="112" spans="1:29" x14ac:dyDescent="0.25">
      <c r="A112" s="9"/>
      <c r="B112" s="8"/>
      <c r="C112" s="8"/>
      <c r="D112" s="8"/>
      <c r="E112" s="6"/>
      <c r="F112" s="6"/>
      <c r="G112" s="6"/>
      <c r="H112" s="6"/>
      <c r="I112" s="6"/>
      <c r="J112" s="6"/>
      <c r="K112" s="6"/>
      <c r="L112" s="6"/>
      <c r="M112" s="6"/>
      <c r="N112" s="6"/>
      <c r="O112" s="6"/>
      <c r="P112" s="6"/>
      <c r="Q112" s="6"/>
      <c r="R112" s="6"/>
      <c r="S112" s="6"/>
      <c r="T112" s="6"/>
      <c r="U112" s="6"/>
      <c r="V112" s="6"/>
      <c r="W112" s="6"/>
      <c r="X112" s="6"/>
      <c r="Y112" s="6"/>
      <c r="Z112" s="6"/>
      <c r="AA112" s="6"/>
      <c r="AB112" s="6"/>
      <c r="AC112" s="6"/>
    </row>
    <row r="113" spans="1:29" x14ac:dyDescent="0.25">
      <c r="A113" s="9"/>
      <c r="B113" s="8"/>
      <c r="C113" s="8"/>
      <c r="D113" s="8"/>
      <c r="E113" s="6"/>
      <c r="F113" s="6"/>
      <c r="G113" s="6"/>
      <c r="H113" s="6"/>
      <c r="I113" s="6"/>
      <c r="J113" s="6"/>
      <c r="K113" s="6"/>
      <c r="L113" s="6"/>
      <c r="M113" s="6"/>
      <c r="N113" s="6"/>
      <c r="O113" s="6"/>
      <c r="P113" s="6"/>
      <c r="Q113" s="6"/>
      <c r="R113" s="6"/>
      <c r="S113" s="6"/>
      <c r="T113" s="6"/>
      <c r="U113" s="6"/>
      <c r="V113" s="6"/>
      <c r="W113" s="6"/>
      <c r="X113" s="6"/>
      <c r="Y113" s="6"/>
      <c r="Z113" s="6"/>
      <c r="AA113" s="6"/>
      <c r="AB113" s="6"/>
      <c r="AC113" s="6"/>
    </row>
    <row r="114" spans="1:29" x14ac:dyDescent="0.25">
      <c r="B114" s="8"/>
      <c r="C114" s="8"/>
      <c r="D114" s="8"/>
      <c r="E114" s="6"/>
      <c r="F114" s="6"/>
      <c r="G114" s="6"/>
      <c r="H114" s="6"/>
      <c r="I114" s="6"/>
      <c r="J114" s="6"/>
      <c r="K114" s="6"/>
      <c r="L114" s="6"/>
      <c r="M114" s="6"/>
      <c r="N114" s="6"/>
      <c r="O114" s="6"/>
      <c r="P114" s="6"/>
      <c r="Q114" s="6"/>
      <c r="R114" s="6"/>
      <c r="S114" s="6"/>
      <c r="T114" s="6"/>
      <c r="U114" s="6"/>
      <c r="V114" s="6"/>
      <c r="W114" s="6"/>
      <c r="X114" s="6"/>
      <c r="Y114" s="6"/>
      <c r="Z114" s="6"/>
      <c r="AA114" s="6"/>
      <c r="AB114" s="6"/>
      <c r="AC114" s="6"/>
    </row>
    <row r="115" spans="1:29" x14ac:dyDescent="0.25">
      <c r="B115" s="8"/>
      <c r="C115" s="8"/>
      <c r="D115" s="8"/>
      <c r="E115" s="6"/>
      <c r="F115" s="6"/>
      <c r="G115" s="6"/>
      <c r="H115" s="6"/>
      <c r="I115" s="6"/>
      <c r="J115" s="6"/>
      <c r="K115" s="6"/>
      <c r="L115" s="6"/>
      <c r="M115" s="6"/>
      <c r="N115" s="6"/>
      <c r="O115" s="6"/>
      <c r="P115" s="6"/>
      <c r="Q115" s="6"/>
      <c r="R115" s="6"/>
      <c r="S115" s="6"/>
      <c r="T115" s="6"/>
      <c r="U115" s="6"/>
      <c r="V115" s="6"/>
      <c r="W115" s="6"/>
      <c r="X115" s="6"/>
      <c r="Y115" s="6"/>
      <c r="Z115" s="6"/>
      <c r="AA115" s="6"/>
      <c r="AB115" s="6"/>
      <c r="AC115" s="6"/>
    </row>
    <row r="116" spans="1:29" x14ac:dyDescent="0.25">
      <c r="B116" s="8"/>
      <c r="C116" s="8"/>
      <c r="D116" s="8"/>
      <c r="E116" s="6"/>
      <c r="F116" s="6"/>
      <c r="G116" s="6"/>
      <c r="H116" s="6"/>
      <c r="I116" s="6"/>
      <c r="J116" s="6"/>
      <c r="K116" s="6"/>
      <c r="L116" s="6"/>
      <c r="M116" s="6"/>
      <c r="N116" s="6"/>
      <c r="O116" s="6"/>
      <c r="P116" s="6"/>
      <c r="Q116" s="6"/>
      <c r="R116" s="6"/>
      <c r="S116" s="6"/>
      <c r="T116" s="6"/>
      <c r="U116" s="6"/>
      <c r="V116" s="6"/>
      <c r="W116" s="6"/>
      <c r="X116" s="6"/>
      <c r="Y116" s="6"/>
      <c r="Z116" s="6"/>
      <c r="AA116" s="6"/>
      <c r="AB116" s="6"/>
      <c r="AC116" s="6"/>
    </row>
    <row r="117" spans="1:29" x14ac:dyDescent="0.25">
      <c r="B117" s="8"/>
      <c r="C117" s="8"/>
      <c r="D117" s="8"/>
      <c r="E117" s="6"/>
      <c r="F117" s="6"/>
      <c r="G117" s="6"/>
      <c r="H117" s="6"/>
      <c r="I117" s="6"/>
      <c r="J117" s="6"/>
      <c r="K117" s="6"/>
      <c r="L117" s="6"/>
      <c r="M117" s="6"/>
      <c r="N117" s="6"/>
      <c r="O117" s="6"/>
      <c r="P117" s="6"/>
      <c r="Q117" s="6"/>
      <c r="R117" s="6"/>
      <c r="S117" s="6"/>
      <c r="T117" s="6"/>
      <c r="U117" s="6"/>
      <c r="V117" s="6"/>
      <c r="W117" s="6"/>
      <c r="X117" s="6"/>
      <c r="Y117" s="6"/>
      <c r="Z117" s="6"/>
      <c r="AA117" s="6"/>
      <c r="AB117" s="6"/>
      <c r="AC117" s="6"/>
    </row>
    <row r="118" spans="1:29" x14ac:dyDescent="0.25">
      <c r="B118" s="8"/>
      <c r="C118" s="8"/>
      <c r="D118" s="8"/>
      <c r="E118" s="6"/>
      <c r="F118" s="6"/>
      <c r="G118" s="6"/>
      <c r="H118" s="6"/>
      <c r="I118" s="6"/>
      <c r="J118" s="6"/>
      <c r="K118" s="6"/>
      <c r="L118" s="6"/>
      <c r="M118" s="6"/>
      <c r="N118" s="6"/>
      <c r="O118" s="6"/>
      <c r="P118" s="6"/>
      <c r="Q118" s="6"/>
      <c r="R118" s="6"/>
      <c r="S118" s="6"/>
      <c r="T118" s="6"/>
      <c r="U118" s="6"/>
      <c r="V118" s="6"/>
      <c r="W118" s="6"/>
      <c r="X118" s="6"/>
      <c r="Y118" s="6"/>
      <c r="Z118" s="6"/>
      <c r="AA118" s="6"/>
      <c r="AB118" s="6"/>
      <c r="AC118" s="6"/>
    </row>
    <row r="119" spans="1:29" x14ac:dyDescent="0.25">
      <c r="B119" s="8"/>
      <c r="C119" s="8"/>
      <c r="D119" s="8"/>
      <c r="E119" s="6"/>
      <c r="F119" s="6"/>
      <c r="G119" s="6"/>
      <c r="H119" s="6"/>
      <c r="I119" s="6"/>
      <c r="J119" s="6"/>
      <c r="K119" s="6"/>
      <c r="L119" s="6"/>
      <c r="M119" s="6"/>
      <c r="N119" s="6"/>
      <c r="O119" s="6"/>
      <c r="P119" s="6"/>
      <c r="Q119" s="6"/>
      <c r="R119" s="6"/>
      <c r="S119" s="6"/>
      <c r="T119" s="6"/>
      <c r="U119" s="6"/>
      <c r="V119" s="6"/>
      <c r="W119" s="6"/>
      <c r="X119" s="6"/>
      <c r="Y119" s="6"/>
      <c r="Z119" s="6"/>
      <c r="AA119" s="6"/>
      <c r="AB119" s="6"/>
      <c r="AC119" s="6"/>
    </row>
    <row r="120" spans="1:29" x14ac:dyDescent="0.25">
      <c r="B120" s="8"/>
      <c r="C120" s="8"/>
      <c r="D120" s="8"/>
      <c r="E120" s="6"/>
      <c r="F120" s="6"/>
      <c r="G120" s="6"/>
      <c r="H120" s="6"/>
      <c r="I120" s="6"/>
      <c r="J120" s="6"/>
      <c r="K120" s="6"/>
      <c r="L120" s="6"/>
      <c r="M120" s="6"/>
      <c r="N120" s="6"/>
      <c r="O120" s="6"/>
      <c r="P120" s="6"/>
      <c r="Q120" s="6"/>
      <c r="R120" s="6"/>
      <c r="S120" s="6"/>
      <c r="T120" s="6"/>
      <c r="U120" s="6"/>
      <c r="V120" s="6"/>
      <c r="W120" s="6"/>
      <c r="X120" s="6"/>
      <c r="Y120" s="6"/>
      <c r="Z120" s="6"/>
      <c r="AA120" s="6"/>
      <c r="AB120" s="6"/>
      <c r="AC120" s="6"/>
    </row>
    <row r="121" spans="1:29" x14ac:dyDescent="0.25">
      <c r="B121" s="8"/>
      <c r="C121" s="8"/>
      <c r="D121" s="8"/>
      <c r="E121" s="6"/>
      <c r="F121" s="6"/>
      <c r="G121" s="6"/>
      <c r="H121" s="6"/>
      <c r="I121" s="6"/>
      <c r="J121" s="6"/>
      <c r="K121" s="6"/>
      <c r="L121" s="6"/>
      <c r="M121" s="6"/>
      <c r="N121" s="6"/>
      <c r="O121" s="6"/>
      <c r="P121" s="6"/>
      <c r="Q121" s="6"/>
      <c r="R121" s="6"/>
      <c r="S121" s="6"/>
      <c r="T121" s="6"/>
      <c r="U121" s="6"/>
      <c r="V121" s="6"/>
      <c r="W121" s="6"/>
      <c r="X121" s="6"/>
      <c r="Y121" s="6"/>
      <c r="Z121" s="6"/>
      <c r="AA121" s="6"/>
      <c r="AB121" s="6"/>
      <c r="AC121" s="6"/>
    </row>
    <row r="122" spans="1:29" x14ac:dyDescent="0.25">
      <c r="B122" s="8"/>
      <c r="C122" s="8"/>
      <c r="D122" s="8"/>
      <c r="E122" s="6"/>
      <c r="F122" s="6"/>
      <c r="G122" s="6"/>
      <c r="H122" s="6"/>
      <c r="I122" s="6"/>
      <c r="J122" s="6"/>
      <c r="K122" s="6"/>
      <c r="L122" s="6"/>
      <c r="M122" s="6"/>
      <c r="N122" s="6"/>
      <c r="O122" s="6"/>
      <c r="P122" s="6"/>
      <c r="Q122" s="6"/>
      <c r="R122" s="6"/>
      <c r="S122" s="6"/>
      <c r="T122" s="6"/>
      <c r="U122" s="6"/>
      <c r="V122" s="6"/>
      <c r="W122" s="6"/>
      <c r="X122" s="6"/>
      <c r="Y122" s="6"/>
      <c r="Z122" s="6"/>
      <c r="AA122" s="6"/>
      <c r="AB122" s="6"/>
      <c r="AC122" s="6"/>
    </row>
    <row r="123" spans="1:29" x14ac:dyDescent="0.25">
      <c r="B123" s="8"/>
      <c r="C123" s="8"/>
      <c r="D123" s="8"/>
      <c r="E123" s="6"/>
      <c r="F123" s="6"/>
      <c r="G123" s="6"/>
      <c r="H123" s="6"/>
      <c r="I123" s="6"/>
      <c r="J123" s="6"/>
      <c r="K123" s="6"/>
      <c r="L123" s="6"/>
      <c r="M123" s="6"/>
      <c r="N123" s="6"/>
      <c r="O123" s="6"/>
      <c r="P123" s="6"/>
      <c r="Q123" s="6"/>
      <c r="R123" s="6"/>
      <c r="S123" s="6"/>
      <c r="T123" s="6"/>
      <c r="U123" s="6"/>
      <c r="V123" s="6"/>
      <c r="W123" s="6"/>
      <c r="X123" s="6"/>
      <c r="Y123" s="6"/>
      <c r="Z123" s="6"/>
      <c r="AA123" s="6"/>
      <c r="AB123" s="6"/>
      <c r="AC123" s="6"/>
    </row>
    <row r="124" spans="1:29" x14ac:dyDescent="0.25">
      <c r="B124" s="8"/>
      <c r="C124" s="8"/>
      <c r="D124" s="8"/>
      <c r="E124" s="6"/>
      <c r="F124" s="6"/>
      <c r="G124" s="6"/>
      <c r="H124" s="6"/>
      <c r="I124" s="6"/>
      <c r="J124" s="6"/>
      <c r="K124" s="6"/>
      <c r="L124" s="6"/>
      <c r="M124" s="6"/>
      <c r="N124" s="6"/>
      <c r="O124" s="6"/>
      <c r="P124" s="6"/>
      <c r="Q124" s="6"/>
      <c r="R124" s="6"/>
      <c r="S124" s="6"/>
      <c r="T124" s="6"/>
      <c r="U124" s="6"/>
      <c r="V124" s="6"/>
      <c r="W124" s="6"/>
      <c r="X124" s="6"/>
      <c r="Y124" s="6"/>
      <c r="Z124" s="6"/>
      <c r="AA124" s="6"/>
      <c r="AB124" s="6"/>
      <c r="AC124" s="6"/>
    </row>
    <row r="125" spans="1:29" x14ac:dyDescent="0.25">
      <c r="B125" s="8"/>
      <c r="C125" s="8"/>
      <c r="D125" s="8"/>
      <c r="E125" s="6"/>
      <c r="F125" s="6"/>
      <c r="G125" s="6"/>
      <c r="H125" s="6"/>
      <c r="I125" s="6"/>
      <c r="J125" s="6"/>
      <c r="K125" s="6"/>
      <c r="L125" s="6"/>
      <c r="M125" s="6"/>
      <c r="N125" s="6"/>
      <c r="O125" s="6"/>
      <c r="P125" s="6"/>
      <c r="Q125" s="6"/>
      <c r="R125" s="6"/>
      <c r="S125" s="6"/>
      <c r="T125" s="6"/>
      <c r="U125" s="6"/>
      <c r="V125" s="6"/>
      <c r="W125" s="6"/>
      <c r="X125" s="6"/>
      <c r="Y125" s="6"/>
      <c r="Z125" s="6"/>
      <c r="AA125" s="6"/>
      <c r="AB125" s="6"/>
      <c r="AC125" s="6"/>
    </row>
    <row r="126" spans="1:29" x14ac:dyDescent="0.25">
      <c r="B126" s="8"/>
      <c r="C126" s="8"/>
      <c r="D126" s="8"/>
      <c r="E126" s="6"/>
      <c r="F126" s="6"/>
      <c r="G126" s="6"/>
      <c r="H126" s="6"/>
      <c r="I126" s="6"/>
      <c r="J126" s="6"/>
      <c r="K126" s="6"/>
      <c r="L126" s="6"/>
      <c r="M126" s="6"/>
      <c r="N126" s="6"/>
      <c r="O126" s="6"/>
      <c r="P126" s="6"/>
      <c r="Q126" s="6"/>
      <c r="R126" s="6"/>
      <c r="S126" s="6"/>
      <c r="T126" s="6"/>
      <c r="U126" s="6"/>
      <c r="V126" s="6"/>
      <c r="W126" s="6"/>
      <c r="X126" s="6"/>
      <c r="Y126" s="6"/>
      <c r="Z126" s="6"/>
      <c r="AA126" s="6"/>
      <c r="AB126" s="6"/>
      <c r="AC126" s="6"/>
    </row>
    <row r="127" spans="1:29" x14ac:dyDescent="0.25">
      <c r="B127" s="8"/>
      <c r="C127" s="8"/>
      <c r="D127" s="8"/>
      <c r="E127" s="6"/>
      <c r="F127" s="6"/>
      <c r="G127" s="6"/>
      <c r="H127" s="6"/>
      <c r="I127" s="6"/>
      <c r="J127" s="6"/>
      <c r="K127" s="6"/>
      <c r="L127" s="6"/>
      <c r="M127" s="6"/>
      <c r="N127" s="6"/>
      <c r="O127" s="6"/>
      <c r="P127" s="6"/>
      <c r="Q127" s="6"/>
      <c r="R127" s="6"/>
      <c r="S127" s="6"/>
      <c r="T127" s="6"/>
      <c r="U127" s="6"/>
      <c r="V127" s="6"/>
      <c r="W127" s="6"/>
      <c r="X127" s="6"/>
      <c r="Y127" s="6"/>
      <c r="Z127" s="6"/>
      <c r="AA127" s="6"/>
      <c r="AB127" s="6"/>
      <c r="AC127" s="6"/>
    </row>
    <row r="128" spans="1:29" x14ac:dyDescent="0.25">
      <c r="B128" s="8"/>
      <c r="C128" s="8"/>
      <c r="D128" s="8"/>
      <c r="E128" s="6"/>
      <c r="F128" s="6"/>
      <c r="G128" s="6"/>
      <c r="H128" s="6"/>
      <c r="I128" s="6"/>
      <c r="J128" s="6"/>
      <c r="K128" s="6"/>
      <c r="L128" s="6"/>
      <c r="M128" s="6"/>
      <c r="N128" s="6"/>
      <c r="O128" s="6"/>
      <c r="P128" s="6"/>
      <c r="Q128" s="6"/>
      <c r="R128" s="6"/>
      <c r="S128" s="6"/>
      <c r="T128" s="6"/>
      <c r="U128" s="6"/>
      <c r="V128" s="6"/>
      <c r="W128" s="6"/>
      <c r="X128" s="6"/>
      <c r="Y128" s="6"/>
      <c r="Z128" s="6"/>
      <c r="AA128" s="6"/>
      <c r="AB128" s="6"/>
      <c r="AC128" s="6"/>
    </row>
    <row r="129" spans="2:29" x14ac:dyDescent="0.25">
      <c r="B129" s="8"/>
      <c r="C129" s="8"/>
      <c r="D129" s="8"/>
      <c r="E129" s="6"/>
      <c r="F129" s="6"/>
      <c r="G129" s="6"/>
      <c r="H129" s="6"/>
      <c r="I129" s="6"/>
      <c r="J129" s="6"/>
      <c r="K129" s="6"/>
      <c r="L129" s="6"/>
      <c r="M129" s="6"/>
      <c r="N129" s="6"/>
      <c r="O129" s="6"/>
      <c r="P129" s="6"/>
      <c r="Q129" s="6"/>
      <c r="R129" s="6"/>
      <c r="S129" s="6"/>
      <c r="T129" s="6"/>
      <c r="U129" s="6"/>
      <c r="V129" s="6"/>
      <c r="W129" s="6"/>
      <c r="X129" s="6"/>
      <c r="Y129" s="6"/>
      <c r="Z129" s="6"/>
      <c r="AA129" s="6"/>
      <c r="AB129" s="6"/>
      <c r="AC129" s="6"/>
    </row>
    <row r="130" spans="2:29" x14ac:dyDescent="0.25">
      <c r="B130" s="8"/>
      <c r="C130" s="8"/>
      <c r="D130" s="8"/>
      <c r="E130" s="6"/>
      <c r="F130" s="6"/>
      <c r="G130" s="6"/>
      <c r="H130" s="6"/>
      <c r="I130" s="6"/>
      <c r="J130" s="6"/>
      <c r="K130" s="6"/>
      <c r="L130" s="6"/>
      <c r="M130" s="6"/>
      <c r="N130" s="6"/>
      <c r="O130" s="6"/>
      <c r="P130" s="6"/>
      <c r="Q130" s="6"/>
      <c r="R130" s="6"/>
      <c r="S130" s="6"/>
      <c r="T130" s="6"/>
      <c r="U130" s="6"/>
      <c r="V130" s="6"/>
      <c r="W130" s="6"/>
      <c r="X130" s="6"/>
      <c r="Y130" s="6"/>
      <c r="Z130" s="6"/>
      <c r="AA130" s="6"/>
      <c r="AB130" s="6"/>
      <c r="AC130" s="6"/>
    </row>
    <row r="131" spans="2:29" x14ac:dyDescent="0.25">
      <c r="B131" s="8"/>
      <c r="C131" s="8"/>
      <c r="D131" s="8"/>
      <c r="E131" s="6"/>
      <c r="F131" s="6"/>
      <c r="G131" s="6"/>
      <c r="H131" s="6"/>
      <c r="I131" s="6"/>
      <c r="J131" s="6"/>
      <c r="K131" s="6"/>
      <c r="L131" s="6"/>
      <c r="M131" s="6"/>
      <c r="N131" s="6"/>
      <c r="O131" s="6"/>
      <c r="P131" s="6"/>
      <c r="Q131" s="6"/>
      <c r="R131" s="6"/>
      <c r="S131" s="6"/>
      <c r="T131" s="6"/>
      <c r="U131" s="6"/>
      <c r="V131" s="6"/>
      <c r="W131" s="6"/>
      <c r="X131" s="6"/>
      <c r="Y131" s="6"/>
      <c r="Z131" s="6"/>
      <c r="AA131" s="6"/>
      <c r="AB131" s="6"/>
      <c r="AC131" s="6"/>
    </row>
    <row r="132" spans="2:29" x14ac:dyDescent="0.25">
      <c r="B132" s="8"/>
      <c r="C132" s="8"/>
      <c r="D132" s="8"/>
      <c r="E132" s="6"/>
      <c r="F132" s="6"/>
      <c r="G132" s="6"/>
      <c r="H132" s="6"/>
      <c r="I132" s="6"/>
      <c r="J132" s="6"/>
      <c r="K132" s="6"/>
      <c r="L132" s="6"/>
      <c r="M132" s="6"/>
      <c r="N132" s="6"/>
      <c r="O132" s="6"/>
      <c r="P132" s="6"/>
      <c r="Q132" s="6"/>
      <c r="R132" s="6"/>
      <c r="S132" s="6"/>
      <c r="T132" s="6"/>
      <c r="U132" s="6"/>
      <c r="V132" s="6"/>
      <c r="W132" s="6"/>
      <c r="X132" s="6"/>
      <c r="Y132" s="6"/>
      <c r="Z132" s="6"/>
      <c r="AA132" s="6"/>
      <c r="AB132" s="6"/>
      <c r="AC132" s="6"/>
    </row>
    <row r="133" spans="2:29" x14ac:dyDescent="0.25">
      <c r="B133" s="8"/>
      <c r="C133" s="8"/>
      <c r="D133" s="8"/>
      <c r="E133" s="6"/>
      <c r="F133" s="6"/>
      <c r="G133" s="6"/>
      <c r="H133" s="6"/>
      <c r="I133" s="6"/>
      <c r="J133" s="6"/>
      <c r="K133" s="6"/>
      <c r="L133" s="6"/>
      <c r="M133" s="6"/>
      <c r="N133" s="6"/>
      <c r="O133" s="6"/>
      <c r="P133" s="6"/>
      <c r="Q133" s="6"/>
      <c r="R133" s="6"/>
      <c r="S133" s="6"/>
      <c r="T133" s="6"/>
      <c r="U133" s="6"/>
      <c r="V133" s="6"/>
      <c r="W133" s="6"/>
      <c r="X133" s="6"/>
      <c r="Y133" s="6"/>
      <c r="Z133" s="6"/>
      <c r="AA133" s="6"/>
      <c r="AB133" s="6"/>
      <c r="AC133" s="6"/>
    </row>
    <row r="134" spans="2:29" x14ac:dyDescent="0.25">
      <c r="B134" s="8"/>
      <c r="C134" s="8"/>
      <c r="D134" s="8"/>
      <c r="E134" s="6"/>
      <c r="F134" s="6"/>
      <c r="G134" s="6"/>
      <c r="H134" s="6"/>
      <c r="I134" s="6"/>
      <c r="J134" s="6"/>
      <c r="K134" s="6"/>
      <c r="L134" s="6"/>
      <c r="M134" s="6"/>
      <c r="N134" s="6"/>
      <c r="O134" s="6"/>
      <c r="P134" s="6"/>
      <c r="Q134" s="6"/>
      <c r="R134" s="6"/>
      <c r="S134" s="6"/>
      <c r="T134" s="6"/>
      <c r="U134" s="6"/>
      <c r="V134" s="6"/>
      <c r="W134" s="6"/>
      <c r="X134" s="6"/>
      <c r="Y134" s="6"/>
      <c r="Z134" s="6"/>
      <c r="AA134" s="6"/>
      <c r="AB134" s="6"/>
      <c r="AC134" s="6"/>
    </row>
    <row r="135" spans="2:29" x14ac:dyDescent="0.25">
      <c r="B135" s="8"/>
      <c r="C135" s="8"/>
      <c r="D135" s="8"/>
      <c r="E135" s="6"/>
      <c r="F135" s="6"/>
      <c r="G135" s="6"/>
      <c r="H135" s="6"/>
      <c r="I135" s="6"/>
      <c r="J135" s="6"/>
      <c r="K135" s="6"/>
      <c r="L135" s="6"/>
      <c r="M135" s="6"/>
      <c r="N135" s="6"/>
      <c r="O135" s="6"/>
      <c r="P135" s="6"/>
      <c r="Q135" s="6"/>
      <c r="R135" s="6"/>
      <c r="S135" s="6"/>
      <c r="T135" s="6"/>
      <c r="U135" s="6"/>
      <c r="V135" s="6"/>
      <c r="W135" s="6"/>
      <c r="X135" s="6"/>
      <c r="Y135" s="6"/>
      <c r="Z135" s="6"/>
      <c r="AA135" s="6"/>
      <c r="AB135" s="6"/>
      <c r="AC135" s="6"/>
    </row>
    <row r="136" spans="2:29" x14ac:dyDescent="0.25">
      <c r="B136" s="8"/>
      <c r="C136" s="8"/>
      <c r="D136" s="8"/>
      <c r="E136" s="6"/>
      <c r="F136" s="6"/>
      <c r="G136" s="6"/>
      <c r="H136" s="6"/>
      <c r="I136" s="6"/>
      <c r="J136" s="6"/>
      <c r="K136" s="6"/>
      <c r="L136" s="6"/>
      <c r="M136" s="6"/>
      <c r="N136" s="6"/>
      <c r="O136" s="6"/>
      <c r="P136" s="6"/>
      <c r="Q136" s="6"/>
      <c r="R136" s="6"/>
      <c r="S136" s="6"/>
      <c r="T136" s="6"/>
      <c r="U136" s="6"/>
      <c r="V136" s="6"/>
      <c r="W136" s="6"/>
      <c r="X136" s="6"/>
      <c r="Y136" s="6"/>
      <c r="Z136" s="6"/>
      <c r="AA136" s="6"/>
      <c r="AB136" s="6"/>
      <c r="AC136" s="6"/>
    </row>
    <row r="137" spans="2:29" x14ac:dyDescent="0.25">
      <c r="B137" s="8"/>
      <c r="C137" s="8"/>
      <c r="D137" s="8"/>
      <c r="E137" s="6"/>
      <c r="F137" s="6"/>
      <c r="G137" s="6"/>
      <c r="H137" s="6"/>
      <c r="I137" s="6"/>
      <c r="J137" s="6"/>
      <c r="K137" s="6"/>
      <c r="L137" s="6"/>
      <c r="M137" s="6"/>
      <c r="N137" s="6"/>
      <c r="O137" s="6"/>
      <c r="P137" s="6"/>
      <c r="Q137" s="6"/>
      <c r="R137" s="6"/>
      <c r="S137" s="6"/>
      <c r="T137" s="6"/>
      <c r="U137" s="6"/>
      <c r="V137" s="6"/>
      <c r="W137" s="6"/>
      <c r="X137" s="6"/>
      <c r="Y137" s="6"/>
      <c r="Z137" s="6"/>
      <c r="AA137" s="6"/>
      <c r="AB137" s="6"/>
      <c r="AC137" s="6"/>
    </row>
    <row r="138" spans="2:29" x14ac:dyDescent="0.25">
      <c r="B138" s="8"/>
      <c r="C138" s="8"/>
      <c r="D138" s="8"/>
      <c r="E138" s="6"/>
      <c r="F138" s="6"/>
      <c r="G138" s="6"/>
      <c r="H138" s="6"/>
      <c r="I138" s="6"/>
      <c r="J138" s="6"/>
      <c r="K138" s="6"/>
      <c r="L138" s="6"/>
      <c r="M138" s="6"/>
      <c r="N138" s="6"/>
      <c r="O138" s="6"/>
      <c r="P138" s="6"/>
      <c r="Q138" s="6"/>
      <c r="R138" s="6"/>
      <c r="S138" s="6"/>
      <c r="T138" s="6"/>
      <c r="U138" s="6"/>
      <c r="V138" s="6"/>
      <c r="W138" s="6"/>
      <c r="X138" s="6"/>
      <c r="Y138" s="6"/>
      <c r="Z138" s="6"/>
      <c r="AA138" s="6"/>
      <c r="AB138" s="6"/>
      <c r="AC138" s="6"/>
    </row>
    <row r="139" spans="2:29" x14ac:dyDescent="0.25">
      <c r="B139" s="8"/>
      <c r="C139" s="8"/>
      <c r="D139" s="8"/>
      <c r="E139" s="6"/>
      <c r="F139" s="6"/>
      <c r="G139" s="6"/>
      <c r="H139" s="6"/>
      <c r="I139" s="6"/>
      <c r="J139" s="6"/>
      <c r="K139" s="6"/>
      <c r="L139" s="6"/>
      <c r="M139" s="6"/>
      <c r="N139" s="6"/>
      <c r="O139" s="6"/>
      <c r="P139" s="6"/>
      <c r="Q139" s="6"/>
      <c r="R139" s="6"/>
      <c r="S139" s="6"/>
      <c r="T139" s="6"/>
      <c r="U139" s="6"/>
      <c r="V139" s="6"/>
      <c r="W139" s="6"/>
      <c r="X139" s="6"/>
      <c r="Y139" s="6"/>
      <c r="Z139" s="6"/>
      <c r="AA139" s="6"/>
      <c r="AB139" s="6"/>
      <c r="AC139" s="6"/>
    </row>
    <row r="140" spans="2:29" x14ac:dyDescent="0.25">
      <c r="B140" s="8"/>
      <c r="C140" s="8"/>
      <c r="D140" s="8"/>
      <c r="E140" s="6"/>
      <c r="F140" s="6"/>
      <c r="G140" s="6"/>
      <c r="H140" s="6"/>
      <c r="I140" s="6"/>
      <c r="J140" s="6"/>
      <c r="K140" s="6"/>
      <c r="L140" s="6"/>
      <c r="M140" s="6"/>
      <c r="N140" s="6"/>
      <c r="O140" s="6"/>
      <c r="P140" s="6"/>
      <c r="Q140" s="6"/>
      <c r="R140" s="6"/>
      <c r="S140" s="6"/>
      <c r="T140" s="6"/>
      <c r="U140" s="6"/>
      <c r="V140" s="6"/>
      <c r="W140" s="6"/>
      <c r="X140" s="6"/>
      <c r="Y140" s="6"/>
      <c r="Z140" s="6"/>
      <c r="AA140" s="6"/>
      <c r="AB140" s="6"/>
      <c r="AC140" s="6"/>
    </row>
    <row r="141" spans="2:29" x14ac:dyDescent="0.25">
      <c r="B141" s="8"/>
      <c r="C141" s="8"/>
      <c r="D141" s="8"/>
      <c r="E141" s="6"/>
      <c r="F141" s="6"/>
      <c r="G141" s="6"/>
      <c r="H141" s="6"/>
      <c r="I141" s="6"/>
      <c r="J141" s="6"/>
      <c r="K141" s="6"/>
      <c r="L141" s="6"/>
      <c r="M141" s="6"/>
      <c r="N141" s="6"/>
      <c r="O141" s="6"/>
      <c r="P141" s="6"/>
      <c r="Q141" s="6"/>
      <c r="R141" s="6"/>
      <c r="S141" s="6"/>
      <c r="T141" s="6"/>
      <c r="U141" s="6"/>
      <c r="V141" s="6"/>
      <c r="W141" s="6"/>
      <c r="X141" s="6"/>
      <c r="Y141" s="6"/>
      <c r="Z141" s="6"/>
      <c r="AA141" s="6"/>
      <c r="AB141" s="6"/>
      <c r="AC141" s="6"/>
    </row>
    <row r="142" spans="2:29" x14ac:dyDescent="0.25">
      <c r="B142" s="8"/>
      <c r="C142" s="8"/>
      <c r="D142" s="8"/>
      <c r="E142" s="6"/>
      <c r="F142" s="6"/>
      <c r="G142" s="6"/>
      <c r="H142" s="6"/>
      <c r="I142" s="6"/>
      <c r="J142" s="6"/>
      <c r="K142" s="6"/>
      <c r="L142" s="6"/>
      <c r="M142" s="6"/>
      <c r="N142" s="6"/>
      <c r="O142" s="6"/>
      <c r="P142" s="6"/>
      <c r="Q142" s="6"/>
      <c r="R142" s="6"/>
      <c r="S142" s="6"/>
      <c r="T142" s="6"/>
      <c r="U142" s="6"/>
      <c r="V142" s="6"/>
      <c r="W142" s="6"/>
      <c r="X142" s="6"/>
      <c r="Y142" s="6"/>
      <c r="Z142" s="6"/>
      <c r="AA142" s="6"/>
      <c r="AB142" s="6"/>
      <c r="AC142" s="6"/>
    </row>
    <row r="143" spans="2:29" x14ac:dyDescent="0.25">
      <c r="B143" s="8"/>
      <c r="C143" s="8"/>
      <c r="D143" s="8"/>
      <c r="E143" s="6"/>
      <c r="F143" s="6"/>
      <c r="G143" s="6"/>
      <c r="H143" s="6"/>
      <c r="I143" s="6"/>
      <c r="J143" s="6"/>
      <c r="K143" s="6"/>
      <c r="L143" s="6"/>
      <c r="M143" s="6"/>
      <c r="N143" s="6"/>
      <c r="O143" s="6"/>
      <c r="P143" s="6"/>
      <c r="Q143" s="6"/>
      <c r="R143" s="6"/>
      <c r="S143" s="6"/>
      <c r="T143" s="6"/>
      <c r="U143" s="6"/>
      <c r="V143" s="6"/>
      <c r="W143" s="6"/>
      <c r="X143" s="6"/>
      <c r="Y143" s="6"/>
      <c r="Z143" s="6"/>
      <c r="AA143" s="6"/>
      <c r="AB143" s="6"/>
      <c r="AC143" s="6"/>
    </row>
    <row r="144" spans="2:29" x14ac:dyDescent="0.25">
      <c r="B144" s="8"/>
      <c r="C144" s="8"/>
      <c r="D144" s="8"/>
      <c r="E144" s="6"/>
      <c r="F144" s="6"/>
      <c r="G144" s="6"/>
      <c r="H144" s="6"/>
      <c r="I144" s="6"/>
      <c r="J144" s="6"/>
      <c r="K144" s="6"/>
      <c r="L144" s="6"/>
      <c r="M144" s="6"/>
      <c r="N144" s="6"/>
      <c r="O144" s="6"/>
      <c r="P144" s="6"/>
      <c r="Q144" s="6"/>
      <c r="R144" s="6"/>
      <c r="S144" s="6"/>
      <c r="T144" s="6"/>
      <c r="U144" s="6"/>
      <c r="V144" s="6"/>
      <c r="W144" s="6"/>
      <c r="X144" s="6"/>
      <c r="Y144" s="6"/>
      <c r="Z144" s="6"/>
      <c r="AA144" s="6"/>
      <c r="AB144" s="6"/>
      <c r="AC144" s="6"/>
    </row>
    <row r="145" spans="2:29" x14ac:dyDescent="0.25">
      <c r="B145" s="8"/>
      <c r="C145" s="8"/>
      <c r="D145" s="8"/>
      <c r="E145" s="6"/>
      <c r="F145" s="6"/>
      <c r="G145" s="6"/>
      <c r="H145" s="6"/>
      <c r="I145" s="6"/>
      <c r="J145" s="6"/>
      <c r="K145" s="6"/>
      <c r="L145" s="6"/>
      <c r="M145" s="6"/>
      <c r="N145" s="6"/>
      <c r="O145" s="6"/>
      <c r="P145" s="6"/>
      <c r="Q145" s="6"/>
      <c r="R145" s="6"/>
      <c r="S145" s="6"/>
      <c r="T145" s="6"/>
      <c r="U145" s="6"/>
      <c r="V145" s="6"/>
      <c r="W145" s="6"/>
      <c r="X145" s="6"/>
      <c r="Y145" s="6"/>
      <c r="Z145" s="6"/>
      <c r="AA145" s="6"/>
      <c r="AB145" s="6"/>
      <c r="AC145" s="6"/>
    </row>
    <row r="146" spans="2:29" x14ac:dyDescent="0.25">
      <c r="B146" s="8"/>
      <c r="C146" s="8"/>
      <c r="D146" s="8"/>
      <c r="E146" s="6"/>
      <c r="F146" s="6"/>
      <c r="G146" s="6"/>
      <c r="H146" s="6"/>
      <c r="I146" s="6"/>
      <c r="J146" s="6"/>
      <c r="K146" s="6"/>
      <c r="L146" s="6"/>
      <c r="M146" s="6"/>
      <c r="N146" s="6"/>
      <c r="O146" s="6"/>
      <c r="P146" s="6"/>
      <c r="Q146" s="6"/>
      <c r="R146" s="6"/>
      <c r="S146" s="6"/>
      <c r="T146" s="6"/>
      <c r="U146" s="6"/>
      <c r="V146" s="6"/>
      <c r="W146" s="6"/>
      <c r="X146" s="6"/>
      <c r="Y146" s="6"/>
      <c r="Z146" s="6"/>
      <c r="AA146" s="6"/>
      <c r="AB146" s="6"/>
      <c r="AC146" s="6"/>
    </row>
    <row r="147" spans="2:29" x14ac:dyDescent="0.25">
      <c r="B147" s="8"/>
      <c r="C147" s="8"/>
      <c r="D147" s="8"/>
      <c r="E147" s="6"/>
      <c r="F147" s="6"/>
      <c r="G147" s="6"/>
      <c r="H147" s="6"/>
      <c r="I147" s="6"/>
      <c r="J147" s="6"/>
      <c r="K147" s="6"/>
      <c r="L147" s="6"/>
      <c r="M147" s="6"/>
      <c r="N147" s="6"/>
      <c r="O147" s="6"/>
      <c r="P147" s="6"/>
      <c r="Q147" s="6"/>
      <c r="R147" s="6"/>
      <c r="S147" s="6"/>
      <c r="T147" s="6"/>
      <c r="U147" s="6"/>
      <c r="V147" s="6"/>
      <c r="W147" s="6"/>
      <c r="X147" s="6"/>
      <c r="Y147" s="6"/>
      <c r="Z147" s="6"/>
      <c r="AA147" s="6"/>
      <c r="AB147" s="6"/>
      <c r="AC147" s="6"/>
    </row>
    <row r="148" spans="2:29" x14ac:dyDescent="0.25">
      <c r="B148" s="8"/>
      <c r="C148" s="8"/>
      <c r="D148" s="8"/>
      <c r="E148" s="6"/>
      <c r="F148" s="6"/>
      <c r="G148" s="6"/>
      <c r="H148" s="6"/>
      <c r="I148" s="6"/>
      <c r="J148" s="6"/>
      <c r="K148" s="6"/>
      <c r="L148" s="6"/>
      <c r="M148" s="6"/>
      <c r="N148" s="6"/>
      <c r="O148" s="6"/>
      <c r="P148" s="6"/>
      <c r="Q148" s="6"/>
      <c r="R148" s="6"/>
      <c r="S148" s="6"/>
      <c r="T148" s="6"/>
      <c r="U148" s="6"/>
      <c r="V148" s="6"/>
      <c r="W148" s="6"/>
      <c r="X148" s="6"/>
      <c r="Y148" s="6"/>
      <c r="Z148" s="6"/>
      <c r="AA148" s="6"/>
      <c r="AB148" s="6"/>
      <c r="AC148" s="6"/>
    </row>
    <row r="149" spans="2:29" x14ac:dyDescent="0.25">
      <c r="B149" s="8"/>
      <c r="C149" s="8"/>
      <c r="D149" s="8"/>
      <c r="E149" s="6"/>
      <c r="F149" s="6"/>
      <c r="G149" s="6"/>
      <c r="H149" s="6"/>
      <c r="I149" s="6"/>
      <c r="J149" s="6"/>
      <c r="K149" s="6"/>
      <c r="L149" s="6"/>
      <c r="M149" s="6"/>
      <c r="N149" s="6"/>
      <c r="O149" s="6"/>
      <c r="P149" s="6"/>
      <c r="Q149" s="6"/>
      <c r="R149" s="6"/>
      <c r="S149" s="6"/>
      <c r="T149" s="6"/>
      <c r="U149" s="6"/>
      <c r="V149" s="6"/>
      <c r="W149" s="6"/>
      <c r="X149" s="6"/>
      <c r="Y149" s="6"/>
      <c r="Z149" s="6"/>
      <c r="AA149" s="6"/>
      <c r="AB149" s="6"/>
      <c r="AC149" s="6"/>
    </row>
    <row r="150" spans="2:29" x14ac:dyDescent="0.25">
      <c r="B150" s="8"/>
      <c r="C150" s="8"/>
      <c r="D150" s="8"/>
      <c r="E150" s="6"/>
      <c r="F150" s="6"/>
      <c r="G150" s="6"/>
      <c r="H150" s="6"/>
      <c r="I150" s="6"/>
      <c r="J150" s="6"/>
      <c r="K150" s="6"/>
      <c r="L150" s="6"/>
      <c r="M150" s="6"/>
      <c r="N150" s="6"/>
      <c r="O150" s="6"/>
      <c r="P150" s="6"/>
      <c r="Q150" s="6"/>
      <c r="R150" s="6"/>
      <c r="S150" s="6"/>
      <c r="T150" s="6"/>
      <c r="U150" s="6"/>
      <c r="V150" s="6"/>
      <c r="W150" s="6"/>
      <c r="X150" s="6"/>
      <c r="Y150" s="6"/>
      <c r="Z150" s="6"/>
      <c r="AA150" s="6"/>
      <c r="AB150" s="6"/>
      <c r="AC150" s="6"/>
    </row>
    <row r="151" spans="2:29" x14ac:dyDescent="0.25">
      <c r="B151" s="8"/>
      <c r="C151" s="8"/>
      <c r="D151" s="8"/>
      <c r="E151" s="6"/>
      <c r="F151" s="6"/>
      <c r="G151" s="6"/>
      <c r="H151" s="6"/>
      <c r="I151" s="6"/>
      <c r="J151" s="6"/>
      <c r="K151" s="6"/>
      <c r="L151" s="6"/>
      <c r="M151" s="6"/>
      <c r="N151" s="6"/>
      <c r="O151" s="6"/>
      <c r="P151" s="6"/>
      <c r="Q151" s="6"/>
      <c r="R151" s="6"/>
      <c r="S151" s="6"/>
      <c r="T151" s="6"/>
      <c r="U151" s="6"/>
      <c r="V151" s="6"/>
      <c r="W151" s="6"/>
      <c r="X151" s="6"/>
      <c r="Y151" s="6"/>
      <c r="Z151" s="6"/>
      <c r="AA151" s="6"/>
      <c r="AB151" s="6"/>
      <c r="AC151" s="6"/>
    </row>
    <row r="152" spans="2:29" x14ac:dyDescent="0.25">
      <c r="B152" s="8"/>
      <c r="C152" s="8"/>
      <c r="D152" s="8"/>
      <c r="E152" s="6"/>
      <c r="F152" s="6"/>
      <c r="G152" s="6"/>
      <c r="H152" s="6"/>
      <c r="I152" s="6"/>
      <c r="J152" s="6"/>
      <c r="K152" s="6"/>
      <c r="L152" s="6"/>
      <c r="M152" s="6"/>
      <c r="N152" s="6"/>
      <c r="O152" s="6"/>
      <c r="P152" s="6"/>
      <c r="Q152" s="6"/>
      <c r="R152" s="6"/>
      <c r="S152" s="6"/>
      <c r="T152" s="6"/>
      <c r="U152" s="6"/>
      <c r="V152" s="6"/>
      <c r="W152" s="6"/>
      <c r="X152" s="6"/>
      <c r="Y152" s="6"/>
      <c r="Z152" s="6"/>
      <c r="AA152" s="6"/>
      <c r="AB152" s="6"/>
      <c r="AC152" s="6"/>
    </row>
    <row r="153" spans="2:29" x14ac:dyDescent="0.25">
      <c r="B153" s="8"/>
      <c r="C153" s="8"/>
      <c r="D153" s="8"/>
      <c r="E153" s="6"/>
      <c r="F153" s="6"/>
      <c r="G153" s="6"/>
      <c r="H153" s="6"/>
      <c r="I153" s="6"/>
      <c r="J153" s="6"/>
      <c r="K153" s="6"/>
      <c r="L153" s="6"/>
      <c r="M153" s="6"/>
      <c r="N153" s="6"/>
      <c r="O153" s="6"/>
      <c r="P153" s="6"/>
      <c r="Q153" s="6"/>
      <c r="R153" s="6"/>
      <c r="S153" s="6"/>
      <c r="T153" s="6"/>
      <c r="U153" s="6"/>
      <c r="V153" s="6"/>
      <c r="W153" s="6"/>
      <c r="X153" s="6"/>
      <c r="Y153" s="6"/>
      <c r="Z153" s="6"/>
      <c r="AA153" s="6"/>
      <c r="AB153" s="6"/>
      <c r="AC153" s="6"/>
    </row>
    <row r="154" spans="2:29" x14ac:dyDescent="0.25">
      <c r="B154" s="8"/>
      <c r="C154" s="8"/>
      <c r="D154" s="8"/>
      <c r="E154" s="6"/>
      <c r="F154" s="6"/>
      <c r="G154" s="6"/>
      <c r="H154" s="6"/>
      <c r="I154" s="6"/>
      <c r="J154" s="6"/>
      <c r="K154" s="6"/>
      <c r="L154" s="6"/>
      <c r="M154" s="6"/>
      <c r="N154" s="6"/>
      <c r="O154" s="6"/>
      <c r="P154" s="6"/>
      <c r="Q154" s="6"/>
      <c r="R154" s="6"/>
      <c r="S154" s="6"/>
      <c r="T154" s="6"/>
      <c r="U154" s="6"/>
      <c r="V154" s="6"/>
      <c r="W154" s="6"/>
      <c r="X154" s="6"/>
      <c r="Y154" s="6"/>
      <c r="Z154" s="6"/>
      <c r="AA154" s="6"/>
      <c r="AB154" s="6"/>
      <c r="AC154" s="6"/>
    </row>
    <row r="155" spans="2:29" x14ac:dyDescent="0.25">
      <c r="B155" s="8"/>
      <c r="C155" s="8"/>
      <c r="D155" s="8"/>
      <c r="E155" s="6"/>
      <c r="F155" s="6"/>
      <c r="G155" s="6"/>
      <c r="H155" s="6"/>
      <c r="I155" s="6"/>
      <c r="J155" s="6"/>
      <c r="K155" s="6"/>
      <c r="L155" s="6"/>
      <c r="M155" s="6"/>
      <c r="N155" s="6"/>
      <c r="O155" s="6"/>
      <c r="P155" s="6"/>
      <c r="Q155" s="6"/>
      <c r="R155" s="6"/>
      <c r="S155" s="6"/>
      <c r="T155" s="6"/>
      <c r="U155" s="6"/>
      <c r="V155" s="6"/>
      <c r="W155" s="6"/>
      <c r="X155" s="6"/>
      <c r="Y155" s="6"/>
      <c r="Z155" s="6"/>
      <c r="AA155" s="6"/>
      <c r="AB155" s="6"/>
      <c r="AC155" s="6"/>
    </row>
    <row r="156" spans="2:29" x14ac:dyDescent="0.25">
      <c r="B156" s="8"/>
      <c r="C156" s="8"/>
      <c r="D156" s="8"/>
      <c r="E156" s="6"/>
      <c r="F156" s="6"/>
      <c r="G156" s="6"/>
      <c r="H156" s="6"/>
      <c r="I156" s="6"/>
      <c r="J156" s="6"/>
      <c r="K156" s="6"/>
      <c r="L156" s="6"/>
      <c r="M156" s="6"/>
      <c r="N156" s="6"/>
      <c r="O156" s="6"/>
      <c r="P156" s="6"/>
      <c r="Q156" s="6"/>
      <c r="R156" s="6"/>
      <c r="S156" s="6"/>
      <c r="T156" s="6"/>
      <c r="U156" s="6"/>
      <c r="V156" s="6"/>
      <c r="W156" s="6"/>
      <c r="X156" s="6"/>
      <c r="Y156" s="6"/>
      <c r="Z156" s="6"/>
      <c r="AA156" s="6"/>
      <c r="AB156" s="6"/>
      <c r="AC156" s="6"/>
    </row>
    <row r="157" spans="2:29" x14ac:dyDescent="0.25">
      <c r="B157" s="8"/>
      <c r="C157" s="8"/>
      <c r="D157" s="8"/>
      <c r="E157" s="6"/>
      <c r="F157" s="6"/>
      <c r="G157" s="6"/>
      <c r="H157" s="6"/>
      <c r="I157" s="6"/>
      <c r="J157" s="6"/>
      <c r="K157" s="6"/>
      <c r="L157" s="6"/>
      <c r="M157" s="6"/>
      <c r="N157" s="6"/>
      <c r="O157" s="6"/>
      <c r="P157" s="6"/>
      <c r="Q157" s="6"/>
      <c r="R157" s="6"/>
      <c r="S157" s="6"/>
      <c r="T157" s="6"/>
      <c r="U157" s="6"/>
      <c r="V157" s="6"/>
      <c r="W157" s="6"/>
      <c r="X157" s="6"/>
      <c r="Y157" s="6"/>
      <c r="Z157" s="6"/>
      <c r="AA157" s="6"/>
      <c r="AB157" s="6"/>
      <c r="AC157" s="6"/>
    </row>
    <row r="158" spans="2:29" x14ac:dyDescent="0.25">
      <c r="B158" s="8"/>
      <c r="C158" s="8"/>
      <c r="D158" s="8"/>
      <c r="E158" s="6"/>
      <c r="F158" s="6"/>
      <c r="G158" s="6"/>
      <c r="H158" s="6"/>
      <c r="I158" s="6"/>
      <c r="J158" s="6"/>
      <c r="K158" s="6"/>
      <c r="L158" s="6"/>
      <c r="M158" s="6"/>
      <c r="N158" s="6"/>
      <c r="O158" s="6"/>
      <c r="P158" s="6"/>
      <c r="Q158" s="6"/>
      <c r="R158" s="6"/>
      <c r="S158" s="6"/>
      <c r="T158" s="6"/>
      <c r="U158" s="6"/>
      <c r="V158" s="6"/>
      <c r="W158" s="6"/>
      <c r="X158" s="6"/>
      <c r="Y158" s="6"/>
      <c r="Z158" s="6"/>
      <c r="AA158" s="6"/>
      <c r="AB158" s="6"/>
      <c r="AC158" s="6"/>
    </row>
    <row r="159" spans="2:29" x14ac:dyDescent="0.25">
      <c r="B159" s="8"/>
      <c r="C159" s="8"/>
      <c r="D159" s="8"/>
      <c r="E159" s="6"/>
      <c r="F159" s="6"/>
      <c r="G159" s="6"/>
      <c r="H159" s="6"/>
      <c r="I159" s="6"/>
      <c r="J159" s="6"/>
      <c r="K159" s="6"/>
      <c r="L159" s="6"/>
      <c r="M159" s="6"/>
      <c r="N159" s="6"/>
      <c r="O159" s="6"/>
      <c r="P159" s="6"/>
      <c r="Q159" s="6"/>
      <c r="R159" s="6"/>
      <c r="S159" s="6"/>
      <c r="T159" s="6"/>
      <c r="U159" s="6"/>
      <c r="V159" s="6"/>
      <c r="W159" s="6"/>
      <c r="X159" s="6"/>
      <c r="Y159" s="6"/>
      <c r="Z159" s="6"/>
      <c r="AA159" s="6"/>
      <c r="AB159" s="6"/>
      <c r="AC159" s="6"/>
    </row>
    <row r="160" spans="2:29" x14ac:dyDescent="0.25">
      <c r="B160" s="8"/>
      <c r="C160" s="8"/>
      <c r="D160" s="8"/>
      <c r="E160" s="6"/>
      <c r="F160" s="6"/>
      <c r="G160" s="6"/>
      <c r="H160" s="6"/>
      <c r="I160" s="6"/>
      <c r="J160" s="6"/>
      <c r="K160" s="6"/>
      <c r="L160" s="6"/>
      <c r="M160" s="6"/>
      <c r="N160" s="6"/>
      <c r="O160" s="6"/>
      <c r="P160" s="6"/>
      <c r="Q160" s="6"/>
      <c r="R160" s="6"/>
      <c r="S160" s="6"/>
      <c r="T160" s="6"/>
      <c r="U160" s="6"/>
      <c r="V160" s="6"/>
      <c r="W160" s="6"/>
      <c r="X160" s="6"/>
      <c r="Y160" s="6"/>
      <c r="Z160" s="6"/>
      <c r="AA160" s="6"/>
      <c r="AB160" s="6"/>
      <c r="AC160" s="6"/>
    </row>
    <row r="161" spans="2:29" x14ac:dyDescent="0.25">
      <c r="B161" s="8"/>
      <c r="C161" s="8"/>
      <c r="D161" s="8"/>
      <c r="E161" s="6"/>
      <c r="F161" s="6"/>
      <c r="G161" s="6"/>
      <c r="H161" s="6"/>
      <c r="I161" s="6"/>
      <c r="J161" s="6"/>
      <c r="K161" s="6"/>
      <c r="L161" s="6"/>
      <c r="M161" s="6"/>
      <c r="N161" s="6"/>
      <c r="O161" s="6"/>
      <c r="P161" s="6"/>
      <c r="Q161" s="6"/>
      <c r="R161" s="6"/>
      <c r="S161" s="6"/>
      <c r="T161" s="6"/>
      <c r="U161" s="6"/>
      <c r="V161" s="6"/>
      <c r="W161" s="6"/>
      <c r="X161" s="6"/>
      <c r="Y161" s="6"/>
      <c r="Z161" s="6"/>
      <c r="AA161" s="6"/>
      <c r="AB161" s="6"/>
      <c r="AC161" s="6"/>
    </row>
    <row r="162" spans="2:29" x14ac:dyDescent="0.25">
      <c r="B162" s="8"/>
      <c r="C162" s="8"/>
      <c r="D162" s="8"/>
      <c r="E162" s="6"/>
      <c r="F162" s="6"/>
      <c r="G162" s="6"/>
      <c r="H162" s="6"/>
      <c r="I162" s="6"/>
      <c r="J162" s="6"/>
      <c r="K162" s="6"/>
      <c r="L162" s="6"/>
      <c r="M162" s="6"/>
      <c r="N162" s="6"/>
      <c r="O162" s="6"/>
      <c r="P162" s="6"/>
      <c r="Q162" s="6"/>
      <c r="R162" s="6"/>
      <c r="S162" s="6"/>
      <c r="T162" s="6"/>
      <c r="U162" s="6"/>
      <c r="V162" s="6"/>
      <c r="W162" s="6"/>
      <c r="X162" s="6"/>
      <c r="Y162" s="6"/>
      <c r="Z162" s="6"/>
      <c r="AA162" s="6"/>
      <c r="AB162" s="6"/>
      <c r="AC162" s="6"/>
    </row>
    <row r="163" spans="2:29" x14ac:dyDescent="0.25">
      <c r="B163" s="8"/>
      <c r="C163" s="8"/>
      <c r="D163" s="8"/>
      <c r="E163" s="6"/>
      <c r="F163" s="6"/>
      <c r="G163" s="6"/>
      <c r="H163" s="6"/>
      <c r="I163" s="6"/>
      <c r="J163" s="6"/>
      <c r="K163" s="6"/>
      <c r="L163" s="6"/>
      <c r="M163" s="6"/>
      <c r="N163" s="6"/>
      <c r="O163" s="6"/>
      <c r="P163" s="6"/>
      <c r="Q163" s="6"/>
      <c r="R163" s="6"/>
      <c r="S163" s="6"/>
      <c r="T163" s="6"/>
      <c r="U163" s="6"/>
      <c r="V163" s="6"/>
      <c r="W163" s="6"/>
      <c r="X163" s="6"/>
      <c r="Y163" s="6"/>
      <c r="Z163" s="6"/>
      <c r="AA163" s="6"/>
      <c r="AB163" s="6"/>
      <c r="AC163" s="6"/>
    </row>
    <row r="164" spans="2:29" x14ac:dyDescent="0.25">
      <c r="B164" s="8"/>
      <c r="C164" s="8"/>
      <c r="D164" s="8"/>
      <c r="E164" s="6"/>
      <c r="F164" s="6"/>
      <c r="G164" s="6"/>
      <c r="H164" s="6"/>
      <c r="I164" s="6"/>
      <c r="J164" s="6"/>
      <c r="K164" s="6"/>
      <c r="L164" s="6"/>
      <c r="M164" s="6"/>
      <c r="N164" s="6"/>
      <c r="O164" s="6"/>
      <c r="P164" s="6"/>
      <c r="Q164" s="6"/>
      <c r="R164" s="6"/>
      <c r="S164" s="6"/>
      <c r="T164" s="6"/>
      <c r="U164" s="6"/>
      <c r="V164" s="6"/>
      <c r="W164" s="6"/>
      <c r="X164" s="6"/>
      <c r="Y164" s="6"/>
      <c r="Z164" s="6"/>
      <c r="AA164" s="6"/>
      <c r="AB164" s="6"/>
      <c r="AC164" s="6"/>
    </row>
    <row r="165" spans="2:29" x14ac:dyDescent="0.25">
      <c r="B165" s="8"/>
      <c r="C165" s="8"/>
      <c r="D165" s="8"/>
      <c r="E165" s="6"/>
      <c r="F165" s="6"/>
      <c r="G165" s="6"/>
      <c r="H165" s="6"/>
      <c r="I165" s="6"/>
      <c r="J165" s="6"/>
      <c r="K165" s="6"/>
      <c r="L165" s="6"/>
      <c r="M165" s="6"/>
      <c r="N165" s="6"/>
      <c r="O165" s="6"/>
      <c r="P165" s="6"/>
      <c r="Q165" s="6"/>
      <c r="R165" s="6"/>
      <c r="S165" s="6"/>
      <c r="T165" s="6"/>
      <c r="U165" s="6"/>
      <c r="V165" s="6"/>
      <c r="W165" s="6"/>
      <c r="X165" s="6"/>
      <c r="Y165" s="6"/>
      <c r="Z165" s="6"/>
      <c r="AA165" s="6"/>
      <c r="AB165" s="6"/>
      <c r="AC165" s="6"/>
    </row>
    <row r="166" spans="2:29" x14ac:dyDescent="0.25">
      <c r="B166" s="8"/>
      <c r="C166" s="8"/>
      <c r="D166" s="8"/>
      <c r="E166" s="6"/>
      <c r="F166" s="6"/>
      <c r="G166" s="6"/>
      <c r="H166" s="6"/>
      <c r="I166" s="6"/>
      <c r="J166" s="6"/>
      <c r="K166" s="6"/>
      <c r="L166" s="6"/>
      <c r="M166" s="6"/>
      <c r="N166" s="6"/>
      <c r="O166" s="6"/>
      <c r="P166" s="6"/>
      <c r="Q166" s="6"/>
      <c r="R166" s="6"/>
      <c r="S166" s="6"/>
      <c r="T166" s="6"/>
      <c r="U166" s="6"/>
      <c r="V166" s="6"/>
      <c r="W166" s="6"/>
      <c r="X166" s="6"/>
      <c r="Y166" s="6"/>
      <c r="Z166" s="6"/>
      <c r="AA166" s="6"/>
      <c r="AB166" s="6"/>
      <c r="AC166" s="6"/>
    </row>
    <row r="167" spans="2:29" x14ac:dyDescent="0.25">
      <c r="B167" s="8"/>
      <c r="C167" s="8"/>
      <c r="D167" s="8"/>
      <c r="E167" s="6"/>
      <c r="F167" s="6"/>
      <c r="G167" s="6"/>
      <c r="H167" s="6"/>
      <c r="I167" s="6"/>
      <c r="J167" s="6"/>
      <c r="K167" s="6"/>
      <c r="L167" s="6"/>
      <c r="M167" s="6"/>
      <c r="N167" s="6"/>
      <c r="O167" s="6"/>
      <c r="P167" s="6"/>
      <c r="Q167" s="6"/>
      <c r="R167" s="6"/>
      <c r="S167" s="6"/>
      <c r="T167" s="6"/>
      <c r="U167" s="6"/>
      <c r="V167" s="6"/>
      <c r="W167" s="6"/>
      <c r="X167" s="6"/>
      <c r="Y167" s="6"/>
      <c r="Z167" s="6"/>
      <c r="AA167" s="6"/>
      <c r="AB167" s="6"/>
      <c r="AC167" s="6"/>
    </row>
    <row r="168" spans="2:29" x14ac:dyDescent="0.25">
      <c r="B168" s="8"/>
      <c r="C168" s="8"/>
      <c r="D168" s="8"/>
      <c r="E168" s="6"/>
      <c r="F168" s="6"/>
      <c r="G168" s="6"/>
      <c r="H168" s="6"/>
      <c r="I168" s="6"/>
      <c r="J168" s="6"/>
      <c r="K168" s="6"/>
      <c r="L168" s="6"/>
      <c r="M168" s="6"/>
      <c r="N168" s="6"/>
      <c r="O168" s="6"/>
      <c r="P168" s="6"/>
      <c r="Q168" s="6"/>
      <c r="R168" s="6"/>
      <c r="S168" s="6"/>
      <c r="T168" s="6"/>
      <c r="U168" s="6"/>
      <c r="V168" s="6"/>
      <c r="W168" s="6"/>
      <c r="X168" s="6"/>
      <c r="Y168" s="6"/>
      <c r="Z168" s="6"/>
      <c r="AA168" s="6"/>
      <c r="AB168" s="6"/>
      <c r="AC168" s="6"/>
    </row>
    <row r="169" spans="2:29" x14ac:dyDescent="0.25">
      <c r="B169" s="8"/>
      <c r="C169" s="8"/>
      <c r="D169" s="8"/>
      <c r="E169" s="6"/>
      <c r="F169" s="6"/>
      <c r="G169" s="6"/>
      <c r="H169" s="6"/>
      <c r="I169" s="6"/>
      <c r="J169" s="6"/>
      <c r="K169" s="6"/>
      <c r="L169" s="6"/>
      <c r="M169" s="6"/>
      <c r="N169" s="6"/>
      <c r="O169" s="6"/>
      <c r="P169" s="6"/>
      <c r="Q169" s="6"/>
      <c r="R169" s="6"/>
      <c r="S169" s="6"/>
      <c r="T169" s="6"/>
      <c r="U169" s="6"/>
      <c r="V169" s="6"/>
      <c r="W169" s="6"/>
      <c r="X169" s="6"/>
      <c r="Y169" s="6"/>
      <c r="Z169" s="6"/>
      <c r="AA169" s="6"/>
      <c r="AB169" s="6"/>
      <c r="AC169" s="6"/>
    </row>
    <row r="170" spans="2:29" x14ac:dyDescent="0.25">
      <c r="B170" s="8"/>
      <c r="C170" s="8"/>
      <c r="D170" s="8"/>
      <c r="E170" s="6"/>
      <c r="F170" s="6"/>
      <c r="G170" s="6"/>
      <c r="H170" s="6"/>
      <c r="I170" s="6"/>
      <c r="J170" s="6"/>
      <c r="K170" s="6"/>
      <c r="L170" s="6"/>
      <c r="M170" s="6"/>
      <c r="N170" s="6"/>
      <c r="O170" s="6"/>
      <c r="P170" s="6"/>
      <c r="Q170" s="6"/>
      <c r="R170" s="6"/>
      <c r="S170" s="6"/>
      <c r="T170" s="6"/>
      <c r="U170" s="6"/>
      <c r="V170" s="6"/>
      <c r="W170" s="6"/>
      <c r="X170" s="6"/>
      <c r="Y170" s="6"/>
      <c r="Z170" s="6"/>
      <c r="AA170" s="6"/>
      <c r="AB170" s="6"/>
      <c r="AC170" s="6"/>
    </row>
    <row r="171" spans="2:29" x14ac:dyDescent="0.25">
      <c r="B171" s="8"/>
      <c r="C171" s="8"/>
      <c r="D171" s="8"/>
      <c r="E171" s="6"/>
      <c r="F171" s="6"/>
      <c r="G171" s="6"/>
      <c r="H171" s="6"/>
      <c r="I171" s="6"/>
      <c r="J171" s="6"/>
      <c r="K171" s="6"/>
      <c r="L171" s="6"/>
      <c r="M171" s="6"/>
      <c r="N171" s="6"/>
      <c r="O171" s="6"/>
      <c r="P171" s="6"/>
      <c r="Q171" s="6"/>
      <c r="R171" s="6"/>
      <c r="S171" s="6"/>
      <c r="T171" s="6"/>
      <c r="U171" s="6"/>
      <c r="V171" s="6"/>
      <c r="W171" s="6"/>
      <c r="X171" s="6"/>
      <c r="Y171" s="6"/>
      <c r="Z171" s="6"/>
      <c r="AA171" s="6"/>
      <c r="AB171" s="6"/>
      <c r="AC171" s="6"/>
    </row>
    <row r="172" spans="2:29" x14ac:dyDescent="0.25">
      <c r="B172" s="8"/>
      <c r="C172" s="8"/>
      <c r="D172" s="8"/>
      <c r="E172" s="6"/>
      <c r="F172" s="6"/>
      <c r="G172" s="6"/>
      <c r="H172" s="6"/>
      <c r="I172" s="6"/>
      <c r="J172" s="6"/>
      <c r="K172" s="6"/>
      <c r="L172" s="6"/>
      <c r="M172" s="6"/>
      <c r="N172" s="6"/>
      <c r="O172" s="6"/>
      <c r="P172" s="6"/>
      <c r="Q172" s="6"/>
      <c r="R172" s="6"/>
      <c r="S172" s="6"/>
      <c r="T172" s="6"/>
      <c r="U172" s="6"/>
      <c r="V172" s="6"/>
      <c r="W172" s="6"/>
      <c r="X172" s="6"/>
      <c r="Y172" s="6"/>
      <c r="Z172" s="6"/>
      <c r="AA172" s="6"/>
      <c r="AB172" s="6"/>
      <c r="AC172" s="6"/>
    </row>
    <row r="173" spans="2:29" x14ac:dyDescent="0.25">
      <c r="B173" s="8"/>
      <c r="C173" s="8"/>
      <c r="D173" s="8"/>
      <c r="E173" s="6"/>
      <c r="F173" s="6"/>
      <c r="G173" s="6"/>
      <c r="H173" s="6"/>
      <c r="I173" s="6"/>
      <c r="J173" s="6"/>
      <c r="K173" s="6"/>
      <c r="L173" s="6"/>
      <c r="M173" s="6"/>
      <c r="N173" s="6"/>
      <c r="O173" s="6"/>
      <c r="P173" s="6"/>
      <c r="Q173" s="6"/>
      <c r="R173" s="6"/>
      <c r="S173" s="6"/>
      <c r="T173" s="6"/>
      <c r="U173" s="6"/>
      <c r="V173" s="6"/>
      <c r="W173" s="6"/>
      <c r="X173" s="6"/>
      <c r="Y173" s="6"/>
      <c r="Z173" s="6"/>
      <c r="AA173" s="6"/>
      <c r="AB173" s="6"/>
      <c r="AC173" s="6"/>
    </row>
    <row r="174" spans="2:29" x14ac:dyDescent="0.25">
      <c r="B174" s="8"/>
      <c r="C174" s="8"/>
      <c r="D174" s="8"/>
      <c r="E174" s="6"/>
      <c r="F174" s="6"/>
      <c r="G174" s="6"/>
      <c r="H174" s="6"/>
      <c r="I174" s="6"/>
      <c r="J174" s="6"/>
      <c r="K174" s="6"/>
      <c r="L174" s="6"/>
      <c r="M174" s="6"/>
      <c r="N174" s="6"/>
      <c r="O174" s="6"/>
      <c r="P174" s="6"/>
      <c r="Q174" s="6"/>
      <c r="R174" s="6"/>
      <c r="S174" s="6"/>
      <c r="T174" s="6"/>
      <c r="U174" s="6"/>
      <c r="V174" s="6"/>
      <c r="W174" s="6"/>
      <c r="X174" s="6"/>
      <c r="Y174" s="6"/>
      <c r="Z174" s="6"/>
      <c r="AA174" s="6"/>
      <c r="AB174" s="6"/>
      <c r="AC174" s="6"/>
    </row>
    <row r="175" spans="2:29" x14ac:dyDescent="0.25">
      <c r="B175" s="8"/>
      <c r="C175" s="8"/>
      <c r="D175" s="8"/>
      <c r="E175" s="6"/>
      <c r="F175" s="6"/>
      <c r="G175" s="6"/>
      <c r="H175" s="6"/>
      <c r="I175" s="6"/>
      <c r="J175" s="6"/>
      <c r="K175" s="6"/>
      <c r="L175" s="6"/>
      <c r="M175" s="6"/>
      <c r="N175" s="6"/>
      <c r="O175" s="6"/>
      <c r="P175" s="6"/>
      <c r="Q175" s="6"/>
      <c r="R175" s="6"/>
      <c r="S175" s="6"/>
      <c r="T175" s="6"/>
      <c r="U175" s="6"/>
      <c r="V175" s="6"/>
      <c r="W175" s="6"/>
      <c r="X175" s="6"/>
      <c r="Y175" s="6"/>
      <c r="Z175" s="6"/>
      <c r="AA175" s="6"/>
      <c r="AB175" s="6"/>
      <c r="AC175" s="6"/>
    </row>
    <row r="176" spans="2:29" x14ac:dyDescent="0.25">
      <c r="B176" s="8"/>
      <c r="C176" s="8"/>
      <c r="D176" s="8"/>
      <c r="E176" s="6"/>
      <c r="F176" s="6"/>
      <c r="G176" s="6"/>
      <c r="H176" s="6"/>
      <c r="I176" s="6"/>
      <c r="J176" s="6"/>
      <c r="K176" s="6"/>
      <c r="L176" s="6"/>
      <c r="M176" s="6"/>
      <c r="N176" s="6"/>
      <c r="O176" s="6"/>
      <c r="P176" s="6"/>
      <c r="Q176" s="6"/>
      <c r="R176" s="6"/>
      <c r="S176" s="6"/>
      <c r="T176" s="6"/>
      <c r="U176" s="6"/>
      <c r="V176" s="6"/>
      <c r="W176" s="6"/>
      <c r="X176" s="6"/>
      <c r="Y176" s="6"/>
      <c r="Z176" s="6"/>
      <c r="AA176" s="6"/>
      <c r="AB176" s="6"/>
      <c r="AC176" s="6"/>
    </row>
    <row r="177" spans="2:29" x14ac:dyDescent="0.25">
      <c r="B177" s="8"/>
      <c r="C177" s="8"/>
      <c r="D177" s="8"/>
      <c r="E177" s="6"/>
      <c r="F177" s="6"/>
      <c r="G177" s="6"/>
      <c r="H177" s="6"/>
      <c r="I177" s="6"/>
      <c r="J177" s="6"/>
      <c r="K177" s="6"/>
      <c r="L177" s="6"/>
      <c r="M177" s="6"/>
      <c r="N177" s="6"/>
      <c r="O177" s="6"/>
      <c r="P177" s="6"/>
      <c r="Q177" s="6"/>
      <c r="R177" s="6"/>
      <c r="S177" s="6"/>
      <c r="T177" s="6"/>
      <c r="U177" s="6"/>
      <c r="V177" s="6"/>
      <c r="W177" s="6"/>
      <c r="X177" s="6"/>
      <c r="Y177" s="6"/>
      <c r="Z177" s="6"/>
      <c r="AA177" s="6"/>
      <c r="AB177" s="6"/>
      <c r="AC177" s="6"/>
    </row>
    <row r="178" spans="2:29" x14ac:dyDescent="0.25">
      <c r="B178" s="8"/>
      <c r="C178" s="8"/>
      <c r="D178" s="8"/>
      <c r="E178" s="6"/>
      <c r="F178" s="6"/>
      <c r="G178" s="6"/>
      <c r="H178" s="6"/>
      <c r="I178" s="6"/>
      <c r="J178" s="6"/>
      <c r="K178" s="6"/>
      <c r="L178" s="6"/>
      <c r="M178" s="6"/>
      <c r="N178" s="6"/>
      <c r="O178" s="6"/>
      <c r="P178" s="6"/>
      <c r="Q178" s="6"/>
      <c r="R178" s="6"/>
      <c r="S178" s="6"/>
      <c r="T178" s="6"/>
      <c r="U178" s="6"/>
      <c r="V178" s="6"/>
      <c r="W178" s="6"/>
      <c r="X178" s="6"/>
      <c r="Y178" s="6"/>
      <c r="Z178" s="6"/>
      <c r="AA178" s="6"/>
      <c r="AB178" s="6"/>
      <c r="AC178" s="6"/>
    </row>
    <row r="179" spans="2:29" x14ac:dyDescent="0.25">
      <c r="B179" s="8"/>
      <c r="C179" s="8"/>
      <c r="D179" s="8"/>
      <c r="E179" s="6"/>
      <c r="F179" s="6"/>
      <c r="G179" s="6"/>
      <c r="H179" s="6"/>
      <c r="I179" s="6"/>
      <c r="J179" s="6"/>
      <c r="K179" s="6"/>
      <c r="L179" s="6"/>
      <c r="M179" s="6"/>
      <c r="N179" s="6"/>
      <c r="O179" s="6"/>
      <c r="P179" s="6"/>
      <c r="Q179" s="6"/>
      <c r="R179" s="6"/>
      <c r="S179" s="6"/>
      <c r="T179" s="6"/>
      <c r="U179" s="6"/>
      <c r="V179" s="6"/>
      <c r="W179" s="6"/>
      <c r="X179" s="6"/>
      <c r="Y179" s="6"/>
      <c r="Z179" s="6"/>
      <c r="AA179" s="6"/>
      <c r="AB179" s="6"/>
      <c r="AC179" s="6"/>
    </row>
    <row r="180" spans="2:29" x14ac:dyDescent="0.25">
      <c r="B180" s="8"/>
      <c r="C180" s="8"/>
      <c r="D180" s="8"/>
      <c r="E180" s="6"/>
      <c r="F180" s="6"/>
      <c r="G180" s="6"/>
      <c r="H180" s="6"/>
      <c r="I180" s="6"/>
      <c r="J180" s="6"/>
      <c r="K180" s="6"/>
      <c r="L180" s="6"/>
      <c r="M180" s="6"/>
      <c r="N180" s="6"/>
      <c r="O180" s="6"/>
      <c r="P180" s="6"/>
      <c r="Q180" s="6"/>
      <c r="R180" s="6"/>
      <c r="S180" s="6"/>
      <c r="T180" s="6"/>
      <c r="U180" s="6"/>
      <c r="V180" s="6"/>
      <c r="W180" s="6"/>
      <c r="X180" s="6"/>
      <c r="Y180" s="6"/>
      <c r="Z180" s="6"/>
      <c r="AA180" s="6"/>
      <c r="AB180" s="6"/>
      <c r="AC180" s="6"/>
    </row>
    <row r="181" spans="2:29" x14ac:dyDescent="0.25">
      <c r="B181" s="8"/>
      <c r="C181" s="8"/>
      <c r="D181" s="8"/>
      <c r="E181" s="6"/>
      <c r="F181" s="6"/>
      <c r="G181" s="6"/>
      <c r="H181" s="6"/>
      <c r="I181" s="6"/>
      <c r="J181" s="6"/>
      <c r="K181" s="6"/>
      <c r="L181" s="6"/>
      <c r="M181" s="6"/>
      <c r="N181" s="6"/>
      <c r="O181" s="6"/>
      <c r="P181" s="6"/>
      <c r="Q181" s="6"/>
      <c r="R181" s="6"/>
      <c r="S181" s="6"/>
      <c r="T181" s="6"/>
      <c r="U181" s="6"/>
      <c r="V181" s="6"/>
      <c r="W181" s="6"/>
      <c r="X181" s="6"/>
      <c r="Y181" s="6"/>
      <c r="Z181" s="6"/>
      <c r="AA181" s="6"/>
      <c r="AB181" s="6"/>
      <c r="AC181" s="6"/>
    </row>
    <row r="182" spans="2:29" x14ac:dyDescent="0.25">
      <c r="B182" s="8"/>
      <c r="C182" s="8"/>
      <c r="D182" s="8"/>
      <c r="E182" s="6"/>
      <c r="F182" s="6"/>
      <c r="G182" s="6"/>
      <c r="H182" s="6"/>
      <c r="I182" s="6"/>
      <c r="J182" s="6"/>
      <c r="K182" s="6"/>
      <c r="L182" s="6"/>
      <c r="M182" s="6"/>
      <c r="N182" s="6"/>
      <c r="O182" s="6"/>
      <c r="P182" s="6"/>
      <c r="Q182" s="6"/>
      <c r="R182" s="6"/>
      <c r="S182" s="6"/>
      <c r="T182" s="6"/>
      <c r="U182" s="6"/>
      <c r="V182" s="6"/>
      <c r="W182" s="6"/>
      <c r="X182" s="6"/>
      <c r="Y182" s="6"/>
      <c r="Z182" s="6"/>
      <c r="AA182" s="6"/>
      <c r="AB182" s="6"/>
      <c r="AC182" s="6"/>
    </row>
    <row r="183" spans="2:29" x14ac:dyDescent="0.25">
      <c r="B183" s="8"/>
      <c r="C183" s="8"/>
      <c r="D183" s="8"/>
      <c r="E183" s="6"/>
      <c r="F183" s="6"/>
      <c r="G183" s="6"/>
      <c r="H183" s="6"/>
      <c r="I183" s="6"/>
      <c r="J183" s="6"/>
      <c r="K183" s="6"/>
      <c r="L183" s="6"/>
      <c r="M183" s="6"/>
      <c r="N183" s="6"/>
      <c r="O183" s="6"/>
      <c r="P183" s="6"/>
      <c r="Q183" s="6"/>
      <c r="R183" s="6"/>
      <c r="S183" s="6"/>
      <c r="T183" s="6"/>
      <c r="U183" s="6"/>
      <c r="V183" s="6"/>
      <c r="W183" s="6"/>
      <c r="X183" s="6"/>
      <c r="Y183" s="6"/>
      <c r="Z183" s="6"/>
      <c r="AA183" s="6"/>
      <c r="AB183" s="6"/>
      <c r="AC183" s="6"/>
    </row>
    <row r="184" spans="2:29" x14ac:dyDescent="0.25">
      <c r="B184" s="8"/>
      <c r="C184" s="8"/>
      <c r="D184" s="8"/>
      <c r="E184" s="6"/>
      <c r="F184" s="6"/>
      <c r="G184" s="6"/>
      <c r="H184" s="6"/>
      <c r="I184" s="6"/>
      <c r="J184" s="6"/>
      <c r="K184" s="6"/>
      <c r="L184" s="6"/>
      <c r="M184" s="6"/>
      <c r="N184" s="6"/>
      <c r="O184" s="6"/>
      <c r="P184" s="6"/>
      <c r="Q184" s="6"/>
      <c r="R184" s="6"/>
      <c r="S184" s="6"/>
      <c r="T184" s="6"/>
      <c r="U184" s="6"/>
      <c r="V184" s="6"/>
      <c r="W184" s="6"/>
      <c r="X184" s="6"/>
      <c r="Y184" s="6"/>
      <c r="Z184" s="6"/>
      <c r="AA184" s="6"/>
      <c r="AB184" s="6"/>
      <c r="AC184" s="6"/>
    </row>
    <row r="185" spans="2:29" x14ac:dyDescent="0.25">
      <c r="B185" s="8"/>
      <c r="C185" s="8"/>
      <c r="D185" s="8"/>
      <c r="E185" s="6"/>
      <c r="F185" s="6"/>
      <c r="G185" s="6"/>
      <c r="H185" s="6"/>
      <c r="I185" s="6"/>
      <c r="J185" s="6"/>
      <c r="K185" s="6"/>
      <c r="L185" s="6"/>
      <c r="M185" s="6"/>
      <c r="N185" s="6"/>
      <c r="O185" s="6"/>
      <c r="P185" s="6"/>
      <c r="Q185" s="6"/>
      <c r="R185" s="6"/>
      <c r="S185" s="6"/>
      <c r="T185" s="6"/>
      <c r="U185" s="6"/>
      <c r="V185" s="6"/>
      <c r="W185" s="6"/>
      <c r="X185" s="6"/>
      <c r="Y185" s="6"/>
      <c r="Z185" s="6"/>
      <c r="AA185" s="6"/>
      <c r="AB185" s="6"/>
      <c r="AC185" s="6"/>
    </row>
    <row r="186" spans="2:29" x14ac:dyDescent="0.25">
      <c r="B186" s="8"/>
      <c r="C186" s="8"/>
      <c r="D186" s="8"/>
      <c r="E186" s="6"/>
      <c r="F186" s="6"/>
      <c r="G186" s="6"/>
      <c r="H186" s="6"/>
      <c r="I186" s="6"/>
      <c r="J186" s="6"/>
      <c r="K186" s="6"/>
      <c r="L186" s="6"/>
      <c r="M186" s="6"/>
      <c r="N186" s="6"/>
      <c r="O186" s="6"/>
      <c r="P186" s="6"/>
      <c r="Q186" s="6"/>
      <c r="R186" s="6"/>
      <c r="S186" s="6"/>
      <c r="T186" s="6"/>
      <c r="U186" s="6"/>
      <c r="V186" s="6"/>
      <c r="W186" s="6"/>
      <c r="X186" s="6"/>
      <c r="Y186" s="6"/>
      <c r="Z186" s="6"/>
      <c r="AA186" s="6"/>
      <c r="AB186" s="6"/>
      <c r="AC186" s="6"/>
    </row>
    <row r="187" spans="2:29" x14ac:dyDescent="0.25">
      <c r="B187" s="8"/>
      <c r="C187" s="8"/>
      <c r="D187" s="8"/>
      <c r="E187" s="6"/>
      <c r="F187" s="6"/>
      <c r="G187" s="6"/>
      <c r="H187" s="6"/>
      <c r="I187" s="6"/>
      <c r="J187" s="6"/>
      <c r="K187" s="6"/>
      <c r="L187" s="6"/>
      <c r="M187" s="6"/>
      <c r="N187" s="6"/>
      <c r="O187" s="6"/>
      <c r="P187" s="6"/>
      <c r="Q187" s="6"/>
      <c r="R187" s="6"/>
      <c r="S187" s="6"/>
      <c r="T187" s="6"/>
      <c r="U187" s="6"/>
      <c r="V187" s="6"/>
      <c r="W187" s="6"/>
      <c r="X187" s="6"/>
      <c r="Y187" s="6"/>
      <c r="Z187" s="6"/>
      <c r="AA187" s="6"/>
      <c r="AB187" s="6"/>
      <c r="AC187" s="6"/>
    </row>
    <row r="188" spans="2:29" x14ac:dyDescent="0.25">
      <c r="B188" s="8"/>
      <c r="C188" s="8"/>
      <c r="D188" s="8"/>
      <c r="E188" s="6"/>
      <c r="F188" s="6"/>
      <c r="G188" s="6"/>
      <c r="H188" s="6"/>
      <c r="I188" s="6"/>
      <c r="J188" s="6"/>
      <c r="K188" s="6"/>
      <c r="L188" s="6"/>
      <c r="M188" s="6"/>
      <c r="N188" s="6"/>
      <c r="O188" s="6"/>
      <c r="P188" s="6"/>
      <c r="Q188" s="6"/>
      <c r="R188" s="6"/>
      <c r="S188" s="6"/>
      <c r="T188" s="6"/>
      <c r="U188" s="6"/>
      <c r="V188" s="6"/>
      <c r="W188" s="6"/>
      <c r="X188" s="6"/>
      <c r="Y188" s="6"/>
      <c r="Z188" s="6"/>
      <c r="AA188" s="6"/>
      <c r="AB188" s="6"/>
      <c r="AC188" s="6"/>
    </row>
    <row r="189" spans="2:29" x14ac:dyDescent="0.25">
      <c r="B189" s="8"/>
      <c r="C189" s="8"/>
      <c r="D189" s="8"/>
      <c r="E189" s="6"/>
      <c r="F189" s="6"/>
      <c r="G189" s="6"/>
      <c r="H189" s="6"/>
      <c r="I189" s="6"/>
      <c r="J189" s="6"/>
      <c r="K189" s="6"/>
      <c r="L189" s="6"/>
      <c r="M189" s="6"/>
      <c r="N189" s="6"/>
      <c r="O189" s="6"/>
      <c r="P189" s="6"/>
      <c r="Q189" s="6"/>
      <c r="R189" s="6"/>
      <c r="S189" s="6"/>
      <c r="T189" s="6"/>
      <c r="U189" s="6"/>
      <c r="V189" s="6"/>
      <c r="W189" s="6"/>
      <c r="X189" s="6"/>
      <c r="Y189" s="6"/>
      <c r="Z189" s="6"/>
      <c r="AA189" s="6"/>
      <c r="AB189" s="6"/>
      <c r="AC189" s="6"/>
    </row>
    <row r="190" spans="2:29" x14ac:dyDescent="0.25">
      <c r="B190" s="8"/>
      <c r="C190" s="8"/>
      <c r="D190" s="8"/>
      <c r="E190" s="6"/>
      <c r="F190" s="6"/>
      <c r="G190" s="6"/>
      <c r="H190" s="6"/>
      <c r="I190" s="6"/>
      <c r="J190" s="6"/>
      <c r="K190" s="6"/>
      <c r="L190" s="6"/>
      <c r="M190" s="6"/>
      <c r="N190" s="6"/>
      <c r="O190" s="6"/>
      <c r="P190" s="6"/>
      <c r="Q190" s="6"/>
      <c r="R190" s="6"/>
      <c r="S190" s="6"/>
      <c r="T190" s="6"/>
      <c r="U190" s="6"/>
      <c r="V190" s="6"/>
      <c r="W190" s="6"/>
      <c r="X190" s="6"/>
      <c r="Y190" s="6"/>
      <c r="Z190" s="6"/>
      <c r="AA190" s="6"/>
      <c r="AB190" s="6"/>
      <c r="AC190" s="6"/>
    </row>
    <row r="191" spans="2:29" x14ac:dyDescent="0.25">
      <c r="B191" s="8"/>
      <c r="C191" s="8"/>
      <c r="D191" s="8"/>
      <c r="E191" s="6"/>
      <c r="F191" s="6"/>
      <c r="G191" s="6"/>
      <c r="H191" s="6"/>
      <c r="I191" s="6"/>
      <c r="J191" s="6"/>
      <c r="K191" s="6"/>
      <c r="L191" s="6"/>
      <c r="M191" s="6"/>
      <c r="N191" s="6"/>
      <c r="O191" s="6"/>
      <c r="P191" s="6"/>
      <c r="Q191" s="6"/>
      <c r="R191" s="6"/>
      <c r="S191" s="6"/>
      <c r="T191" s="6"/>
      <c r="U191" s="6"/>
      <c r="V191" s="6"/>
      <c r="W191" s="6"/>
      <c r="X191" s="6"/>
      <c r="Y191" s="6"/>
      <c r="Z191" s="6"/>
      <c r="AA191" s="6"/>
      <c r="AB191" s="6"/>
      <c r="AC191" s="6"/>
    </row>
    <row r="192" spans="2:29" x14ac:dyDescent="0.25">
      <c r="B192" s="8"/>
      <c r="C192" s="8"/>
      <c r="D192" s="8"/>
      <c r="E192" s="6"/>
      <c r="F192" s="6"/>
      <c r="G192" s="6"/>
      <c r="H192" s="6"/>
      <c r="I192" s="6"/>
      <c r="J192" s="6"/>
      <c r="K192" s="6"/>
      <c r="L192" s="6"/>
      <c r="M192" s="6"/>
      <c r="N192" s="6"/>
      <c r="O192" s="6"/>
      <c r="P192" s="6"/>
      <c r="Q192" s="6"/>
      <c r="R192" s="6"/>
      <c r="S192" s="6"/>
      <c r="T192" s="6"/>
      <c r="U192" s="6"/>
      <c r="V192" s="6"/>
      <c r="W192" s="6"/>
      <c r="X192" s="6"/>
      <c r="Y192" s="6"/>
      <c r="Z192" s="6"/>
      <c r="AA192" s="6"/>
      <c r="AB192" s="6"/>
      <c r="AC192" s="6"/>
    </row>
    <row r="193" spans="2:29" x14ac:dyDescent="0.25">
      <c r="B193" s="8"/>
      <c r="C193" s="8"/>
      <c r="D193" s="8"/>
      <c r="E193" s="6"/>
      <c r="F193" s="6"/>
      <c r="G193" s="6"/>
      <c r="H193" s="6"/>
      <c r="I193" s="6"/>
      <c r="J193" s="6"/>
      <c r="K193" s="6"/>
      <c r="L193" s="6"/>
      <c r="M193" s="6"/>
      <c r="N193" s="6"/>
      <c r="O193" s="6"/>
      <c r="P193" s="6"/>
      <c r="Q193" s="6"/>
      <c r="R193" s="6"/>
      <c r="S193" s="6"/>
      <c r="T193" s="6"/>
      <c r="U193" s="6"/>
      <c r="V193" s="6"/>
      <c r="W193" s="6"/>
      <c r="X193" s="6"/>
      <c r="Y193" s="6"/>
      <c r="Z193" s="6"/>
      <c r="AA193" s="6"/>
      <c r="AB193" s="6"/>
      <c r="AC193" s="6"/>
    </row>
    <row r="194" spans="2:29" x14ac:dyDescent="0.25">
      <c r="B194" s="8"/>
      <c r="C194" s="8"/>
      <c r="D194" s="8"/>
      <c r="E194" s="6"/>
      <c r="F194" s="6"/>
      <c r="G194" s="6"/>
      <c r="H194" s="6"/>
      <c r="I194" s="6"/>
      <c r="J194" s="6"/>
      <c r="K194" s="6"/>
      <c r="L194" s="6"/>
      <c r="M194" s="6"/>
      <c r="N194" s="6"/>
      <c r="O194" s="6"/>
      <c r="P194" s="6"/>
      <c r="Q194" s="6"/>
      <c r="R194" s="6"/>
      <c r="S194" s="6"/>
      <c r="T194" s="6"/>
      <c r="U194" s="6"/>
      <c r="V194" s="6"/>
      <c r="W194" s="6"/>
      <c r="X194" s="6"/>
      <c r="Y194" s="6"/>
      <c r="Z194" s="6"/>
      <c r="AA194" s="6"/>
      <c r="AB194" s="6"/>
      <c r="AC194" s="6"/>
    </row>
    <row r="195" spans="2:29" x14ac:dyDescent="0.25">
      <c r="B195" s="8"/>
      <c r="C195" s="8"/>
      <c r="D195" s="8"/>
      <c r="E195" s="6"/>
      <c r="F195" s="6"/>
      <c r="G195" s="6"/>
      <c r="H195" s="6"/>
      <c r="I195" s="6"/>
      <c r="J195" s="6"/>
      <c r="K195" s="6"/>
      <c r="L195" s="6"/>
      <c r="M195" s="6"/>
      <c r="N195" s="6"/>
      <c r="O195" s="6"/>
      <c r="P195" s="6"/>
      <c r="Q195" s="6"/>
      <c r="R195" s="6"/>
      <c r="S195" s="6"/>
      <c r="T195" s="6"/>
      <c r="U195" s="6"/>
      <c r="V195" s="6"/>
      <c r="W195" s="6"/>
      <c r="X195" s="6"/>
      <c r="Y195" s="6"/>
      <c r="Z195" s="6"/>
      <c r="AA195" s="6"/>
      <c r="AB195" s="6"/>
      <c r="AC195" s="6"/>
    </row>
    <row r="196" spans="2:29" x14ac:dyDescent="0.25">
      <c r="B196" s="8"/>
      <c r="C196" s="8"/>
      <c r="D196" s="8"/>
      <c r="E196" s="6"/>
      <c r="F196" s="6"/>
      <c r="G196" s="6"/>
      <c r="H196" s="6"/>
      <c r="I196" s="6"/>
      <c r="J196" s="6"/>
      <c r="K196" s="6"/>
      <c r="L196" s="6"/>
      <c r="M196" s="6"/>
      <c r="N196" s="6"/>
      <c r="O196" s="6"/>
      <c r="P196" s="6"/>
      <c r="Q196" s="6"/>
      <c r="R196" s="6"/>
      <c r="S196" s="6"/>
      <c r="T196" s="6"/>
      <c r="U196" s="6"/>
      <c r="V196" s="6"/>
      <c r="W196" s="6"/>
      <c r="X196" s="6"/>
      <c r="Y196" s="6"/>
      <c r="Z196" s="6"/>
      <c r="AA196" s="6"/>
      <c r="AB196" s="6"/>
      <c r="AC196" s="6"/>
    </row>
    <row r="197" spans="2:29" x14ac:dyDescent="0.25">
      <c r="B197" s="8"/>
      <c r="C197" s="8"/>
      <c r="D197" s="8"/>
      <c r="E197" s="6"/>
      <c r="F197" s="6"/>
      <c r="G197" s="6"/>
      <c r="H197" s="6"/>
      <c r="I197" s="6"/>
      <c r="J197" s="6"/>
      <c r="K197" s="6"/>
      <c r="L197" s="6"/>
      <c r="M197" s="6"/>
      <c r="N197" s="6"/>
      <c r="O197" s="6"/>
      <c r="P197" s="6"/>
      <c r="Q197" s="6"/>
      <c r="R197" s="6"/>
      <c r="S197" s="6"/>
      <c r="T197" s="6"/>
      <c r="U197" s="6"/>
      <c r="V197" s="6"/>
      <c r="W197" s="6"/>
      <c r="X197" s="6"/>
      <c r="Y197" s="6"/>
      <c r="Z197" s="6"/>
      <c r="AA197" s="6"/>
      <c r="AB197" s="6"/>
      <c r="AC197" s="6"/>
    </row>
    <row r="198" spans="2:29" x14ac:dyDescent="0.25">
      <c r="B198" s="8"/>
      <c r="C198" s="8"/>
      <c r="D198" s="8"/>
      <c r="E198" s="6"/>
      <c r="F198" s="6"/>
      <c r="G198" s="6"/>
      <c r="H198" s="6"/>
      <c r="I198" s="6"/>
      <c r="J198" s="6"/>
      <c r="K198" s="6"/>
      <c r="L198" s="6"/>
      <c r="M198" s="6"/>
      <c r="N198" s="6"/>
      <c r="O198" s="6"/>
      <c r="P198" s="6"/>
      <c r="Q198" s="6"/>
      <c r="R198" s="6"/>
      <c r="S198" s="6"/>
      <c r="T198" s="6"/>
      <c r="U198" s="6"/>
      <c r="V198" s="6"/>
      <c r="W198" s="6"/>
      <c r="X198" s="6"/>
      <c r="Y198" s="6"/>
      <c r="Z198" s="6"/>
      <c r="AA198" s="6"/>
      <c r="AB198" s="6"/>
      <c r="AC198" s="6"/>
    </row>
    <row r="199" spans="2:29" x14ac:dyDescent="0.25">
      <c r="B199" s="8"/>
      <c r="C199" s="8"/>
      <c r="D199" s="8"/>
      <c r="E199" s="6"/>
      <c r="F199" s="6"/>
      <c r="G199" s="6"/>
      <c r="H199" s="6"/>
      <c r="I199" s="6"/>
      <c r="J199" s="6"/>
      <c r="K199" s="6"/>
      <c r="L199" s="6"/>
      <c r="M199" s="6"/>
      <c r="N199" s="6"/>
      <c r="O199" s="6"/>
      <c r="P199" s="6"/>
      <c r="Q199" s="6"/>
      <c r="R199" s="6"/>
      <c r="S199" s="6"/>
      <c r="T199" s="6"/>
      <c r="U199" s="6"/>
      <c r="V199" s="6"/>
      <c r="W199" s="6"/>
      <c r="X199" s="6"/>
      <c r="Y199" s="6"/>
      <c r="Z199" s="6"/>
      <c r="AA199" s="6"/>
      <c r="AB199" s="6"/>
      <c r="AC199" s="6"/>
    </row>
    <row r="200" spans="2:29" x14ac:dyDescent="0.25">
      <c r="B200" s="8"/>
      <c r="C200" s="8"/>
      <c r="D200" s="8"/>
      <c r="E200" s="6"/>
      <c r="F200" s="6"/>
      <c r="G200" s="6"/>
      <c r="H200" s="6"/>
      <c r="I200" s="6"/>
      <c r="J200" s="6"/>
      <c r="K200" s="6"/>
      <c r="L200" s="6"/>
      <c r="M200" s="6"/>
      <c r="N200" s="6"/>
      <c r="O200" s="6"/>
      <c r="P200" s="6"/>
      <c r="Q200" s="6"/>
      <c r="R200" s="6"/>
      <c r="S200" s="6"/>
      <c r="T200" s="6"/>
      <c r="U200" s="6"/>
      <c r="V200" s="6"/>
      <c r="W200" s="6"/>
      <c r="X200" s="6"/>
      <c r="Y200" s="6"/>
      <c r="Z200" s="6"/>
      <c r="AA200" s="6"/>
      <c r="AB200" s="6"/>
      <c r="AC200" s="6"/>
    </row>
    <row r="201" spans="2:29" x14ac:dyDescent="0.25">
      <c r="B201" s="8"/>
      <c r="C201" s="8"/>
      <c r="D201" s="8"/>
      <c r="E201" s="6"/>
      <c r="F201" s="6"/>
      <c r="G201" s="6"/>
      <c r="H201" s="6"/>
      <c r="I201" s="6"/>
      <c r="J201" s="6"/>
      <c r="K201" s="6"/>
      <c r="L201" s="6"/>
      <c r="M201" s="6"/>
      <c r="N201" s="6"/>
      <c r="O201" s="6"/>
      <c r="P201" s="6"/>
      <c r="Q201" s="6"/>
      <c r="R201" s="6"/>
      <c r="S201" s="6"/>
      <c r="T201" s="6"/>
      <c r="U201" s="6"/>
      <c r="V201" s="6"/>
      <c r="W201" s="6"/>
      <c r="X201" s="6"/>
      <c r="Y201" s="6"/>
      <c r="Z201" s="6"/>
      <c r="AA201" s="6"/>
      <c r="AB201" s="6"/>
      <c r="AC201" s="6"/>
    </row>
    <row r="202" spans="2:29" x14ac:dyDescent="0.25">
      <c r="B202" s="8"/>
      <c r="C202" s="8"/>
      <c r="D202" s="8"/>
      <c r="E202" s="6"/>
      <c r="F202" s="6"/>
      <c r="G202" s="6"/>
      <c r="H202" s="6"/>
      <c r="I202" s="6"/>
      <c r="J202" s="6"/>
      <c r="K202" s="6"/>
      <c r="L202" s="6"/>
      <c r="M202" s="6"/>
      <c r="N202" s="6"/>
      <c r="O202" s="6"/>
      <c r="P202" s="6"/>
      <c r="Q202" s="6"/>
      <c r="R202" s="6"/>
      <c r="S202" s="6"/>
      <c r="T202" s="6"/>
      <c r="U202" s="6"/>
      <c r="V202" s="6"/>
      <c r="W202" s="6"/>
      <c r="X202" s="6"/>
      <c r="Y202" s="6"/>
      <c r="Z202" s="6"/>
      <c r="AA202" s="6"/>
      <c r="AB202" s="6"/>
      <c r="AC202" s="6"/>
    </row>
    <row r="203" spans="2:29" x14ac:dyDescent="0.25">
      <c r="B203" s="8"/>
      <c r="C203" s="8"/>
      <c r="D203" s="8"/>
      <c r="E203" s="6"/>
      <c r="F203" s="6"/>
      <c r="G203" s="6"/>
      <c r="H203" s="6"/>
      <c r="I203" s="6"/>
      <c r="J203" s="6"/>
      <c r="K203" s="6"/>
      <c r="L203" s="6"/>
      <c r="M203" s="6"/>
      <c r="N203" s="6"/>
      <c r="O203" s="6"/>
      <c r="P203" s="6"/>
      <c r="Q203" s="6"/>
      <c r="R203" s="6"/>
      <c r="S203" s="6"/>
      <c r="T203" s="6"/>
      <c r="U203" s="6"/>
      <c r="V203" s="6"/>
      <c r="W203" s="6"/>
      <c r="X203" s="6"/>
      <c r="Y203" s="6"/>
      <c r="Z203" s="6"/>
      <c r="AA203" s="6"/>
      <c r="AB203" s="6"/>
      <c r="AC203" s="6"/>
    </row>
    <row r="204" spans="2:29" x14ac:dyDescent="0.25">
      <c r="B204" s="8"/>
      <c r="C204" s="8"/>
      <c r="D204" s="8"/>
      <c r="E204" s="6"/>
      <c r="F204" s="6"/>
      <c r="G204" s="6"/>
      <c r="H204" s="6"/>
      <c r="I204" s="6"/>
      <c r="J204" s="6"/>
      <c r="K204" s="6"/>
      <c r="L204" s="6"/>
      <c r="M204" s="6"/>
      <c r="N204" s="6"/>
      <c r="O204" s="6"/>
      <c r="P204" s="6"/>
      <c r="Q204" s="6"/>
      <c r="R204" s="6"/>
      <c r="S204" s="6"/>
      <c r="T204" s="6"/>
      <c r="U204" s="6"/>
      <c r="V204" s="6"/>
      <c r="W204" s="6"/>
      <c r="X204" s="6"/>
      <c r="Y204" s="6"/>
      <c r="Z204" s="6"/>
      <c r="AA204" s="6"/>
      <c r="AB204" s="6"/>
      <c r="AC204" s="6"/>
    </row>
    <row r="205" spans="2:29" x14ac:dyDescent="0.25">
      <c r="B205" s="8"/>
      <c r="C205" s="8"/>
      <c r="D205" s="8"/>
      <c r="E205" s="6"/>
      <c r="F205" s="6"/>
      <c r="G205" s="6"/>
      <c r="H205" s="6"/>
      <c r="I205" s="6"/>
      <c r="J205" s="6"/>
      <c r="K205" s="6"/>
      <c r="L205" s="6"/>
      <c r="M205" s="6"/>
      <c r="N205" s="6"/>
      <c r="O205" s="6"/>
      <c r="P205" s="6"/>
      <c r="Q205" s="6"/>
      <c r="R205" s="6"/>
      <c r="S205" s="6"/>
      <c r="T205" s="6"/>
      <c r="U205" s="6"/>
      <c r="V205" s="6"/>
      <c r="W205" s="6"/>
      <c r="X205" s="6"/>
      <c r="Y205" s="6"/>
      <c r="Z205" s="6"/>
      <c r="AA205" s="6"/>
      <c r="AB205" s="6"/>
      <c r="AC205" s="6"/>
    </row>
    <row r="206" spans="2:29" x14ac:dyDescent="0.25">
      <c r="B206" s="8"/>
      <c r="C206" s="8"/>
      <c r="D206" s="8"/>
      <c r="E206" s="6"/>
      <c r="F206" s="6"/>
      <c r="G206" s="6"/>
      <c r="H206" s="6"/>
      <c r="I206" s="6"/>
      <c r="J206" s="6"/>
      <c r="K206" s="6"/>
      <c r="L206" s="6"/>
      <c r="M206" s="6"/>
      <c r="N206" s="6"/>
      <c r="O206" s="6"/>
      <c r="P206" s="6"/>
      <c r="Q206" s="6"/>
      <c r="R206" s="6"/>
      <c r="S206" s="6"/>
      <c r="T206" s="6"/>
      <c r="U206" s="6"/>
      <c r="V206" s="6"/>
      <c r="W206" s="6"/>
      <c r="X206" s="6"/>
      <c r="Y206" s="6"/>
      <c r="Z206" s="6"/>
      <c r="AA206" s="6"/>
      <c r="AB206" s="6"/>
      <c r="AC206" s="6"/>
    </row>
    <row r="207" spans="2:29" x14ac:dyDescent="0.25">
      <c r="B207" s="8"/>
      <c r="C207" s="8"/>
      <c r="D207" s="8"/>
      <c r="E207" s="6"/>
      <c r="F207" s="6"/>
      <c r="G207" s="6"/>
      <c r="H207" s="6"/>
      <c r="I207" s="6"/>
      <c r="J207" s="6"/>
      <c r="K207" s="6"/>
      <c r="L207" s="6"/>
      <c r="M207" s="6"/>
      <c r="N207" s="6"/>
      <c r="O207" s="6"/>
      <c r="P207" s="6"/>
      <c r="Q207" s="6"/>
      <c r="R207" s="6"/>
      <c r="S207" s="6"/>
      <c r="T207" s="6"/>
      <c r="U207" s="6"/>
      <c r="V207" s="6"/>
      <c r="W207" s="6"/>
      <c r="X207" s="6"/>
      <c r="Y207" s="6"/>
      <c r="Z207" s="6"/>
      <c r="AA207" s="6"/>
      <c r="AB207" s="6"/>
      <c r="AC207" s="6"/>
    </row>
    <row r="208" spans="2:29" x14ac:dyDescent="0.25">
      <c r="B208" s="8"/>
      <c r="C208" s="8"/>
      <c r="D208" s="8"/>
      <c r="E208" s="6"/>
      <c r="F208" s="6"/>
      <c r="G208" s="6"/>
      <c r="H208" s="6"/>
      <c r="I208" s="6"/>
      <c r="J208" s="6"/>
      <c r="K208" s="6"/>
      <c r="L208" s="6"/>
      <c r="M208" s="6"/>
      <c r="N208" s="6"/>
      <c r="O208" s="6"/>
      <c r="P208" s="6"/>
      <c r="Q208" s="6"/>
      <c r="R208" s="6"/>
      <c r="S208" s="6"/>
      <c r="T208" s="6"/>
      <c r="U208" s="6"/>
      <c r="V208" s="6"/>
      <c r="W208" s="6"/>
      <c r="X208" s="6"/>
      <c r="Y208" s="6"/>
      <c r="Z208" s="6"/>
      <c r="AA208" s="6"/>
      <c r="AB208" s="6"/>
      <c r="AC208" s="6"/>
    </row>
    <row r="209" spans="2:29" x14ac:dyDescent="0.25">
      <c r="B209" s="8"/>
      <c r="C209" s="8"/>
      <c r="D209" s="8"/>
      <c r="E209" s="6"/>
      <c r="F209" s="6"/>
      <c r="G209" s="6"/>
      <c r="H209" s="6"/>
      <c r="I209" s="6"/>
      <c r="J209" s="6"/>
      <c r="K209" s="6"/>
      <c r="L209" s="6"/>
      <c r="M209" s="6"/>
      <c r="N209" s="6"/>
      <c r="O209" s="6"/>
      <c r="P209" s="6"/>
      <c r="Q209" s="6"/>
      <c r="R209" s="6"/>
      <c r="S209" s="6"/>
      <c r="T209" s="6"/>
      <c r="U209" s="6"/>
      <c r="V209" s="6"/>
      <c r="W209" s="6"/>
      <c r="X209" s="6"/>
      <c r="Y209" s="6"/>
      <c r="Z209" s="6"/>
      <c r="AA209" s="6"/>
      <c r="AB209" s="6"/>
      <c r="AC209" s="6"/>
    </row>
    <row r="210" spans="2:29" x14ac:dyDescent="0.25">
      <c r="B210" s="8"/>
      <c r="C210" s="8"/>
      <c r="D210" s="8"/>
      <c r="E210" s="6"/>
      <c r="F210" s="6"/>
      <c r="G210" s="6"/>
      <c r="H210" s="6"/>
      <c r="I210" s="6"/>
      <c r="J210" s="6"/>
      <c r="K210" s="6"/>
      <c r="L210" s="6"/>
      <c r="M210" s="6"/>
      <c r="N210" s="6"/>
      <c r="O210" s="6"/>
      <c r="P210" s="6"/>
      <c r="Q210" s="6"/>
      <c r="R210" s="6"/>
      <c r="S210" s="6"/>
      <c r="T210" s="6"/>
      <c r="U210" s="6"/>
      <c r="V210" s="6"/>
      <c r="W210" s="6"/>
      <c r="X210" s="6"/>
      <c r="Y210" s="6"/>
      <c r="Z210" s="6"/>
      <c r="AA210" s="6"/>
      <c r="AB210" s="6"/>
      <c r="AC210" s="6"/>
    </row>
    <row r="211" spans="2:29" x14ac:dyDescent="0.25">
      <c r="B211" s="8"/>
      <c r="C211" s="8"/>
      <c r="D211" s="8"/>
      <c r="E211" s="6"/>
      <c r="F211" s="6"/>
      <c r="G211" s="6"/>
      <c r="H211" s="6"/>
      <c r="I211" s="6"/>
      <c r="J211" s="6"/>
      <c r="K211" s="6"/>
      <c r="L211" s="6"/>
      <c r="M211" s="6"/>
      <c r="N211" s="6"/>
      <c r="O211" s="6"/>
      <c r="P211" s="6"/>
      <c r="Q211" s="6"/>
      <c r="R211" s="6"/>
      <c r="S211" s="6"/>
      <c r="T211" s="6"/>
      <c r="U211" s="6"/>
      <c r="V211" s="6"/>
      <c r="W211" s="6"/>
      <c r="X211" s="6"/>
      <c r="Y211" s="6"/>
      <c r="Z211" s="6"/>
      <c r="AA211" s="6"/>
      <c r="AB211" s="6"/>
      <c r="AC211" s="6"/>
    </row>
    <row r="212" spans="2:29" x14ac:dyDescent="0.25">
      <c r="B212" s="8"/>
      <c r="C212" s="8"/>
      <c r="D212" s="8"/>
      <c r="E212" s="6"/>
      <c r="F212" s="6"/>
      <c r="G212" s="6"/>
      <c r="H212" s="6"/>
      <c r="I212" s="6"/>
      <c r="J212" s="6"/>
      <c r="K212" s="6"/>
      <c r="L212" s="6"/>
      <c r="M212" s="6"/>
      <c r="N212" s="6"/>
      <c r="O212" s="6"/>
      <c r="P212" s="6"/>
      <c r="Q212" s="6"/>
      <c r="R212" s="6"/>
      <c r="S212" s="6"/>
      <c r="T212" s="6"/>
      <c r="U212" s="6"/>
      <c r="V212" s="6"/>
      <c r="W212" s="6"/>
      <c r="X212" s="6"/>
      <c r="Y212" s="6"/>
      <c r="Z212" s="6"/>
      <c r="AA212" s="6"/>
      <c r="AB212" s="6"/>
      <c r="AC212" s="6"/>
    </row>
    <row r="213" spans="2:29" x14ac:dyDescent="0.25">
      <c r="B213" s="8"/>
      <c r="C213" s="8"/>
      <c r="D213" s="8"/>
      <c r="E213" s="6"/>
      <c r="F213" s="6"/>
      <c r="G213" s="6"/>
      <c r="H213" s="6"/>
      <c r="I213" s="6"/>
      <c r="J213" s="6"/>
      <c r="K213" s="6"/>
      <c r="L213" s="6"/>
      <c r="M213" s="6"/>
      <c r="N213" s="6"/>
      <c r="O213" s="6"/>
      <c r="P213" s="6"/>
      <c r="Q213" s="6"/>
      <c r="R213" s="6"/>
      <c r="S213" s="6"/>
      <c r="T213" s="6"/>
      <c r="U213" s="6"/>
      <c r="V213" s="6"/>
      <c r="W213" s="6"/>
      <c r="X213" s="6"/>
      <c r="Y213" s="6"/>
      <c r="Z213" s="6"/>
      <c r="AA213" s="6"/>
      <c r="AB213" s="6"/>
      <c r="AC213" s="6"/>
    </row>
    <row r="214" spans="2:29" x14ac:dyDescent="0.25">
      <c r="B214" s="8"/>
      <c r="C214" s="8"/>
      <c r="D214" s="8"/>
      <c r="E214" s="6"/>
      <c r="F214" s="6"/>
      <c r="G214" s="6"/>
      <c r="H214" s="6"/>
      <c r="I214" s="6"/>
      <c r="J214" s="6"/>
      <c r="K214" s="6"/>
      <c r="L214" s="6"/>
      <c r="M214" s="6"/>
      <c r="N214" s="6"/>
      <c r="O214" s="6"/>
      <c r="P214" s="6"/>
      <c r="Q214" s="6"/>
      <c r="R214" s="6"/>
      <c r="S214" s="6"/>
      <c r="T214" s="6"/>
      <c r="U214" s="6"/>
      <c r="V214" s="6"/>
      <c r="W214" s="6"/>
      <c r="X214" s="6"/>
      <c r="Y214" s="6"/>
      <c r="Z214" s="6"/>
      <c r="AA214" s="6"/>
      <c r="AB214" s="6"/>
      <c r="AC214" s="6"/>
    </row>
    <row r="215" spans="2:29" x14ac:dyDescent="0.25">
      <c r="B215" s="8"/>
      <c r="C215" s="8"/>
      <c r="D215" s="8"/>
      <c r="E215" s="6"/>
      <c r="F215" s="6"/>
      <c r="G215" s="6"/>
      <c r="H215" s="6"/>
      <c r="I215" s="6"/>
      <c r="J215" s="6"/>
      <c r="K215" s="6"/>
      <c r="L215" s="6"/>
      <c r="M215" s="6"/>
      <c r="N215" s="6"/>
      <c r="O215" s="6"/>
      <c r="P215" s="6"/>
      <c r="Q215" s="6"/>
      <c r="R215" s="6"/>
      <c r="S215" s="6"/>
      <c r="T215" s="6"/>
      <c r="U215" s="6"/>
      <c r="V215" s="6"/>
      <c r="W215" s="6"/>
      <c r="X215" s="6"/>
      <c r="Y215" s="6"/>
      <c r="Z215" s="6"/>
      <c r="AA215" s="6"/>
      <c r="AB215" s="6"/>
      <c r="AC215" s="6"/>
    </row>
    <row r="216" spans="2:29" x14ac:dyDescent="0.25">
      <c r="B216" s="8"/>
      <c r="C216" s="8"/>
      <c r="D216" s="8"/>
      <c r="E216" s="6"/>
      <c r="F216" s="6"/>
      <c r="G216" s="6"/>
      <c r="H216" s="6"/>
      <c r="I216" s="6"/>
      <c r="J216" s="6"/>
      <c r="K216" s="6"/>
      <c r="L216" s="6"/>
      <c r="M216" s="6"/>
      <c r="N216" s="6"/>
      <c r="O216" s="6"/>
      <c r="P216" s="6"/>
      <c r="Q216" s="6"/>
      <c r="R216" s="6"/>
      <c r="S216" s="6"/>
      <c r="T216" s="6"/>
      <c r="U216" s="6"/>
      <c r="V216" s="6"/>
      <c r="W216" s="6"/>
      <c r="X216" s="6"/>
      <c r="Y216" s="6"/>
      <c r="Z216" s="6"/>
      <c r="AA216" s="6"/>
      <c r="AB216" s="6"/>
      <c r="AC216" s="6"/>
    </row>
    <row r="217" spans="2:29" x14ac:dyDescent="0.25">
      <c r="B217" s="8"/>
      <c r="C217" s="8"/>
      <c r="D217" s="8"/>
      <c r="E217" s="6"/>
      <c r="F217" s="6"/>
      <c r="G217" s="6"/>
      <c r="H217" s="6"/>
      <c r="I217" s="6"/>
      <c r="J217" s="6"/>
      <c r="K217" s="6"/>
      <c r="L217" s="6"/>
      <c r="M217" s="6"/>
      <c r="N217" s="6"/>
      <c r="O217" s="6"/>
      <c r="P217" s="6"/>
      <c r="Q217" s="6"/>
      <c r="R217" s="6"/>
      <c r="S217" s="6"/>
      <c r="T217" s="6"/>
      <c r="U217" s="6"/>
      <c r="V217" s="6"/>
      <c r="W217" s="6"/>
      <c r="X217" s="6"/>
      <c r="Y217" s="6"/>
      <c r="Z217" s="6"/>
      <c r="AA217" s="6"/>
      <c r="AB217" s="6"/>
      <c r="AC217" s="6"/>
    </row>
    <row r="218" spans="2:29" x14ac:dyDescent="0.25">
      <c r="B218" s="8"/>
      <c r="C218" s="8"/>
      <c r="D218" s="8"/>
      <c r="E218" s="6"/>
      <c r="F218" s="6"/>
      <c r="G218" s="6"/>
      <c r="H218" s="6"/>
      <c r="I218" s="6"/>
      <c r="J218" s="6"/>
      <c r="K218" s="6"/>
      <c r="L218" s="6"/>
      <c r="M218" s="6"/>
      <c r="N218" s="6"/>
      <c r="O218" s="6"/>
      <c r="P218" s="6"/>
      <c r="Q218" s="6"/>
      <c r="R218" s="6"/>
      <c r="S218" s="6"/>
      <c r="T218" s="6"/>
      <c r="U218" s="6"/>
      <c r="V218" s="6"/>
      <c r="W218" s="6"/>
      <c r="X218" s="6"/>
      <c r="Y218" s="6"/>
      <c r="Z218" s="6"/>
      <c r="AA218" s="6"/>
      <c r="AB218" s="6"/>
      <c r="AC218" s="6"/>
    </row>
    <row r="219" spans="2:29" x14ac:dyDescent="0.25">
      <c r="B219" s="8"/>
      <c r="C219" s="8"/>
      <c r="D219" s="8"/>
      <c r="E219" s="6"/>
      <c r="F219" s="6"/>
      <c r="G219" s="6"/>
      <c r="H219" s="6"/>
      <c r="I219" s="6"/>
      <c r="J219" s="6"/>
      <c r="K219" s="6"/>
      <c r="L219" s="6"/>
      <c r="M219" s="6"/>
      <c r="N219" s="6"/>
      <c r="O219" s="6"/>
      <c r="P219" s="6"/>
      <c r="Q219" s="6"/>
      <c r="R219" s="6"/>
      <c r="S219" s="6"/>
      <c r="T219" s="6"/>
      <c r="U219" s="6"/>
      <c r="V219" s="6"/>
      <c r="W219" s="6"/>
      <c r="X219" s="6"/>
      <c r="Y219" s="6"/>
      <c r="Z219" s="6"/>
      <c r="AA219" s="6"/>
      <c r="AB219" s="6"/>
      <c r="AC219" s="6"/>
    </row>
    <row r="220" spans="2:29" x14ac:dyDescent="0.25">
      <c r="B220" s="8"/>
      <c r="C220" s="8"/>
      <c r="D220" s="8"/>
      <c r="E220" s="6"/>
      <c r="F220" s="6"/>
      <c r="G220" s="6"/>
      <c r="H220" s="6"/>
      <c r="I220" s="6"/>
      <c r="J220" s="6"/>
      <c r="K220" s="6"/>
      <c r="L220" s="6"/>
      <c r="M220" s="6"/>
      <c r="N220" s="6"/>
      <c r="O220" s="6"/>
      <c r="P220" s="6"/>
      <c r="Q220" s="6"/>
      <c r="R220" s="6"/>
      <c r="S220" s="6"/>
      <c r="T220" s="6"/>
      <c r="U220" s="6"/>
      <c r="V220" s="6"/>
      <c r="W220" s="6"/>
      <c r="X220" s="6"/>
      <c r="Y220" s="6"/>
      <c r="Z220" s="6"/>
      <c r="AA220" s="6"/>
      <c r="AB220" s="6"/>
      <c r="AC220" s="6"/>
    </row>
    <row r="221" spans="2:29" x14ac:dyDescent="0.25">
      <c r="B221" s="8"/>
      <c r="C221" s="8"/>
      <c r="D221" s="8"/>
      <c r="E221" s="6"/>
      <c r="F221" s="6"/>
      <c r="G221" s="6"/>
      <c r="H221" s="6"/>
      <c r="I221" s="6"/>
      <c r="J221" s="6"/>
      <c r="K221" s="6"/>
      <c r="L221" s="6"/>
      <c r="M221" s="6"/>
      <c r="N221" s="6"/>
      <c r="O221" s="6"/>
      <c r="P221" s="6"/>
      <c r="Q221" s="6"/>
      <c r="R221" s="6"/>
      <c r="S221" s="6"/>
      <c r="T221" s="6"/>
      <c r="U221" s="6"/>
      <c r="V221" s="6"/>
      <c r="W221" s="6"/>
      <c r="X221" s="6"/>
      <c r="Y221" s="6"/>
      <c r="Z221" s="6"/>
      <c r="AA221" s="6"/>
      <c r="AB221" s="6"/>
      <c r="AC221" s="6"/>
    </row>
    <row r="222" spans="2:29" x14ac:dyDescent="0.25">
      <c r="B222" s="8"/>
      <c r="C222" s="8"/>
      <c r="D222" s="8"/>
      <c r="E222" s="6"/>
      <c r="F222" s="6"/>
      <c r="G222" s="6"/>
      <c r="H222" s="6"/>
      <c r="I222" s="6"/>
      <c r="J222" s="6"/>
      <c r="K222" s="6"/>
      <c r="L222" s="6"/>
      <c r="M222" s="6"/>
      <c r="N222" s="6"/>
      <c r="O222" s="6"/>
      <c r="P222" s="6"/>
      <c r="Q222" s="6"/>
      <c r="R222" s="6"/>
      <c r="S222" s="6"/>
      <c r="T222" s="6"/>
      <c r="U222" s="6"/>
      <c r="V222" s="6"/>
      <c r="W222" s="6"/>
      <c r="X222" s="6"/>
      <c r="Y222" s="6"/>
      <c r="Z222" s="6"/>
      <c r="AA222" s="6"/>
      <c r="AB222" s="6"/>
      <c r="AC222" s="6"/>
    </row>
    <row r="223" spans="2:29" x14ac:dyDescent="0.25">
      <c r="B223" s="8"/>
      <c r="C223" s="8"/>
      <c r="D223" s="8"/>
      <c r="E223" s="6"/>
      <c r="F223" s="6"/>
      <c r="G223" s="6"/>
      <c r="H223" s="6"/>
      <c r="I223" s="6"/>
      <c r="J223" s="6"/>
      <c r="K223" s="6"/>
      <c r="L223" s="6"/>
      <c r="M223" s="6"/>
      <c r="N223" s="6"/>
      <c r="O223" s="6"/>
      <c r="P223" s="6"/>
      <c r="Q223" s="6"/>
      <c r="R223" s="6"/>
      <c r="S223" s="6"/>
      <c r="T223" s="6"/>
      <c r="U223" s="6"/>
      <c r="V223" s="6"/>
      <c r="W223" s="6"/>
      <c r="X223" s="6"/>
      <c r="Y223" s="6"/>
      <c r="Z223" s="6"/>
      <c r="AA223" s="6"/>
      <c r="AB223" s="6"/>
      <c r="AC223" s="6"/>
    </row>
    <row r="224" spans="2:29" x14ac:dyDescent="0.25">
      <c r="B224" s="8"/>
      <c r="C224" s="8"/>
      <c r="D224" s="8"/>
      <c r="E224" s="6"/>
      <c r="F224" s="6"/>
      <c r="G224" s="6"/>
      <c r="H224" s="6"/>
      <c r="I224" s="6"/>
      <c r="J224" s="6"/>
      <c r="K224" s="6"/>
      <c r="L224" s="6"/>
      <c r="M224" s="6"/>
      <c r="N224" s="6"/>
      <c r="O224" s="6"/>
      <c r="P224" s="6"/>
      <c r="Q224" s="6"/>
      <c r="R224" s="6"/>
      <c r="S224" s="6"/>
      <c r="T224" s="6"/>
      <c r="U224" s="6"/>
      <c r="V224" s="6"/>
      <c r="W224" s="6"/>
      <c r="X224" s="6"/>
      <c r="Y224" s="6"/>
      <c r="Z224" s="6"/>
      <c r="AA224" s="6"/>
      <c r="AB224" s="6"/>
      <c r="AC224" s="6"/>
    </row>
    <row r="225" spans="2:29" x14ac:dyDescent="0.25">
      <c r="B225" s="8"/>
      <c r="C225" s="8"/>
      <c r="D225" s="8"/>
      <c r="E225" s="6"/>
      <c r="F225" s="6"/>
      <c r="G225" s="6"/>
      <c r="H225" s="6"/>
      <c r="I225" s="6"/>
      <c r="J225" s="6"/>
      <c r="K225" s="6"/>
      <c r="L225" s="6"/>
      <c r="M225" s="6"/>
      <c r="N225" s="6"/>
      <c r="O225" s="6"/>
      <c r="P225" s="6"/>
      <c r="Q225" s="6"/>
      <c r="R225" s="6"/>
      <c r="S225" s="6"/>
      <c r="T225" s="6"/>
      <c r="U225" s="6"/>
      <c r="V225" s="6"/>
      <c r="W225" s="6"/>
      <c r="X225" s="6"/>
      <c r="Y225" s="6"/>
      <c r="Z225" s="6"/>
      <c r="AA225" s="6"/>
      <c r="AB225" s="6"/>
      <c r="AC225" s="6"/>
    </row>
    <row r="226" spans="2:29" x14ac:dyDescent="0.25">
      <c r="B226" s="8"/>
      <c r="C226" s="8"/>
      <c r="D226" s="8"/>
      <c r="E226" s="6"/>
      <c r="F226" s="6"/>
      <c r="G226" s="6"/>
      <c r="H226" s="6"/>
      <c r="I226" s="6"/>
      <c r="J226" s="6"/>
      <c r="K226" s="6"/>
      <c r="L226" s="6"/>
      <c r="M226" s="6"/>
      <c r="N226" s="6"/>
      <c r="O226" s="6"/>
      <c r="P226" s="6"/>
      <c r="Q226" s="6"/>
      <c r="R226" s="6"/>
      <c r="S226" s="6"/>
      <c r="T226" s="6"/>
      <c r="U226" s="6"/>
      <c r="V226" s="6"/>
      <c r="W226" s="6"/>
      <c r="X226" s="6"/>
      <c r="Y226" s="6"/>
      <c r="Z226" s="6"/>
      <c r="AA226" s="6"/>
      <c r="AB226" s="6"/>
      <c r="AC226" s="6"/>
    </row>
    <row r="227" spans="2:29" x14ac:dyDescent="0.25">
      <c r="B227" s="8"/>
      <c r="C227" s="8"/>
      <c r="D227" s="8"/>
      <c r="E227" s="6"/>
      <c r="F227" s="6"/>
      <c r="G227" s="6"/>
      <c r="H227" s="6"/>
      <c r="I227" s="6"/>
      <c r="J227" s="6"/>
      <c r="K227" s="6"/>
      <c r="L227" s="6"/>
      <c r="M227" s="6"/>
      <c r="N227" s="6"/>
      <c r="O227" s="6"/>
      <c r="P227" s="6"/>
      <c r="Q227" s="6"/>
      <c r="R227" s="6"/>
      <c r="S227" s="6"/>
      <c r="T227" s="6"/>
      <c r="U227" s="6"/>
      <c r="V227" s="6"/>
      <c r="W227" s="6"/>
      <c r="X227" s="6"/>
      <c r="Y227" s="6"/>
      <c r="Z227" s="6"/>
      <c r="AA227" s="6"/>
      <c r="AB227" s="6"/>
      <c r="AC227" s="6"/>
    </row>
    <row r="228" spans="2:29" x14ac:dyDescent="0.25">
      <c r="B228" s="8"/>
      <c r="C228" s="8"/>
      <c r="D228" s="8"/>
      <c r="E228" s="6"/>
      <c r="F228" s="6"/>
      <c r="G228" s="6"/>
      <c r="H228" s="6"/>
      <c r="I228" s="6"/>
      <c r="J228" s="6"/>
      <c r="K228" s="6"/>
      <c r="L228" s="6"/>
      <c r="M228" s="6"/>
      <c r="N228" s="6"/>
      <c r="O228" s="6"/>
      <c r="P228" s="6"/>
      <c r="Q228" s="6"/>
      <c r="R228" s="6"/>
      <c r="S228" s="6"/>
      <c r="T228" s="6"/>
      <c r="U228" s="6"/>
      <c r="V228" s="6"/>
      <c r="W228" s="6"/>
      <c r="X228" s="6"/>
      <c r="Y228" s="6"/>
      <c r="Z228" s="6"/>
      <c r="AA228" s="6"/>
      <c r="AB228" s="6"/>
      <c r="AC228" s="6"/>
    </row>
    <row r="229" spans="2:29" x14ac:dyDescent="0.25">
      <c r="B229" s="8"/>
      <c r="C229" s="8"/>
      <c r="D229" s="8"/>
      <c r="E229" s="6"/>
      <c r="F229" s="6"/>
      <c r="G229" s="6"/>
      <c r="H229" s="6"/>
      <c r="I229" s="6"/>
      <c r="J229" s="6"/>
      <c r="K229" s="6"/>
      <c r="L229" s="6"/>
      <c r="M229" s="6"/>
      <c r="N229" s="6"/>
      <c r="O229" s="6"/>
      <c r="P229" s="6"/>
      <c r="Q229" s="6"/>
      <c r="R229" s="6"/>
      <c r="S229" s="6"/>
      <c r="T229" s="6"/>
      <c r="U229" s="6"/>
      <c r="V229" s="6"/>
      <c r="W229" s="6"/>
      <c r="X229" s="6"/>
      <c r="Y229" s="6"/>
      <c r="Z229" s="6"/>
      <c r="AA229" s="6"/>
      <c r="AB229" s="6"/>
      <c r="AC229" s="6"/>
    </row>
    <row r="230" spans="2:29" x14ac:dyDescent="0.25">
      <c r="B230" s="8"/>
      <c r="C230" s="8"/>
      <c r="D230" s="8"/>
      <c r="E230" s="6"/>
      <c r="F230" s="6"/>
      <c r="G230" s="6"/>
      <c r="H230" s="6"/>
      <c r="I230" s="6"/>
      <c r="J230" s="6"/>
      <c r="K230" s="6"/>
      <c r="L230" s="6"/>
      <c r="M230" s="6"/>
      <c r="N230" s="6"/>
      <c r="O230" s="6"/>
      <c r="P230" s="6"/>
      <c r="Q230" s="6"/>
      <c r="R230" s="6"/>
      <c r="S230" s="6"/>
      <c r="T230" s="6"/>
      <c r="U230" s="6"/>
      <c r="V230" s="6"/>
      <c r="W230" s="6"/>
      <c r="X230" s="6"/>
      <c r="Y230" s="6"/>
      <c r="Z230" s="6"/>
      <c r="AA230" s="6"/>
      <c r="AB230" s="6"/>
      <c r="AC230" s="6"/>
    </row>
    <row r="231" spans="2:29" x14ac:dyDescent="0.25">
      <c r="B231" s="8"/>
      <c r="C231" s="8"/>
      <c r="D231" s="8"/>
      <c r="E231" s="6"/>
      <c r="F231" s="6"/>
      <c r="G231" s="6"/>
      <c r="H231" s="6"/>
      <c r="I231" s="6"/>
      <c r="J231" s="6"/>
      <c r="K231" s="6"/>
      <c r="L231" s="6"/>
      <c r="M231" s="6"/>
      <c r="N231" s="6"/>
      <c r="O231" s="6"/>
      <c r="P231" s="6"/>
      <c r="Q231" s="6"/>
      <c r="R231" s="6"/>
      <c r="S231" s="6"/>
      <c r="T231" s="6"/>
      <c r="U231" s="6"/>
      <c r="V231" s="6"/>
      <c r="W231" s="6"/>
      <c r="X231" s="6"/>
      <c r="Y231" s="6"/>
      <c r="Z231" s="6"/>
      <c r="AA231" s="6"/>
      <c r="AB231" s="6"/>
      <c r="AC231" s="6"/>
    </row>
    <row r="232" spans="2:29" x14ac:dyDescent="0.25">
      <c r="B232" s="8"/>
      <c r="C232" s="8"/>
      <c r="D232" s="8"/>
      <c r="E232" s="6"/>
      <c r="F232" s="6"/>
      <c r="G232" s="6"/>
      <c r="H232" s="6"/>
      <c r="I232" s="6"/>
      <c r="J232" s="6"/>
      <c r="K232" s="6"/>
      <c r="L232" s="6"/>
      <c r="M232" s="6"/>
      <c r="N232" s="6"/>
      <c r="O232" s="6"/>
      <c r="P232" s="6"/>
      <c r="Q232" s="6"/>
      <c r="R232" s="6"/>
      <c r="S232" s="6"/>
      <c r="T232" s="6"/>
      <c r="U232" s="6"/>
      <c r="V232" s="6"/>
      <c r="W232" s="6"/>
      <c r="X232" s="6"/>
      <c r="Y232" s="6"/>
      <c r="Z232" s="6"/>
      <c r="AA232" s="6"/>
      <c r="AB232" s="6"/>
      <c r="AC232" s="6"/>
    </row>
    <row r="233" spans="2:29" x14ac:dyDescent="0.25">
      <c r="B233" s="8"/>
      <c r="C233" s="8"/>
      <c r="D233" s="8"/>
      <c r="E233" s="6"/>
      <c r="F233" s="6"/>
      <c r="G233" s="6"/>
      <c r="H233" s="6"/>
      <c r="I233" s="6"/>
      <c r="J233" s="6"/>
      <c r="K233" s="6"/>
      <c r="L233" s="6"/>
      <c r="M233" s="6"/>
      <c r="N233" s="6"/>
      <c r="O233" s="6"/>
      <c r="P233" s="6"/>
      <c r="Q233" s="6"/>
      <c r="R233" s="6"/>
      <c r="S233" s="6"/>
      <c r="T233" s="6"/>
      <c r="U233" s="6"/>
      <c r="V233" s="6"/>
      <c r="W233" s="6"/>
      <c r="X233" s="6"/>
      <c r="Y233" s="6"/>
      <c r="Z233" s="6"/>
      <c r="AA233" s="6"/>
      <c r="AB233" s="6"/>
      <c r="AC233" s="6"/>
    </row>
    <row r="234" spans="2:29" x14ac:dyDescent="0.25">
      <c r="B234" s="8"/>
      <c r="C234" s="8"/>
      <c r="D234" s="8"/>
      <c r="E234" s="6"/>
      <c r="F234" s="6"/>
      <c r="G234" s="6"/>
      <c r="H234" s="6"/>
      <c r="I234" s="6"/>
      <c r="J234" s="6"/>
      <c r="K234" s="6"/>
      <c r="L234" s="6"/>
      <c r="M234" s="6"/>
      <c r="N234" s="6"/>
      <c r="O234" s="6"/>
      <c r="P234" s="6"/>
      <c r="Q234" s="6"/>
      <c r="R234" s="6"/>
      <c r="S234" s="6"/>
      <c r="T234" s="6"/>
      <c r="U234" s="6"/>
      <c r="V234" s="6"/>
      <c r="W234" s="6"/>
      <c r="X234" s="6"/>
      <c r="Y234" s="6"/>
      <c r="Z234" s="6"/>
      <c r="AA234" s="6"/>
      <c r="AB234" s="6"/>
      <c r="AC234" s="6"/>
    </row>
  </sheetData>
  <mergeCells count="1">
    <mergeCell ref="A1:G1"/>
  </mergeCells>
  <pageMargins left="0.7" right="0.7" top="0.75" bottom="0.75" header="0.3" footer="0.3"/>
  <pageSetup orientation="portrait"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4"/>
  <dimension ref="A1:P291"/>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6" ht="26.25" customHeight="1" thickBot="1" x14ac:dyDescent="0.35">
      <c r="A1" s="56" t="s">
        <v>122</v>
      </c>
      <c r="B1" s="56"/>
      <c r="C1" s="56"/>
      <c r="D1" s="56"/>
      <c r="E1" s="56"/>
      <c r="F1" s="56"/>
      <c r="G1" s="56"/>
    </row>
    <row r="2" spans="1:16"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6" ht="90" x14ac:dyDescent="0.25">
      <c r="A3" s="9">
        <v>42828</v>
      </c>
      <c r="B3" s="8" t="s">
        <v>231</v>
      </c>
      <c r="C3" s="8" t="s">
        <v>2046</v>
      </c>
      <c r="D3" s="8" t="s">
        <v>172</v>
      </c>
      <c r="E3" s="6" t="s">
        <v>2048</v>
      </c>
      <c r="F3" s="6" t="s">
        <v>2047</v>
      </c>
      <c r="G3" s="6"/>
      <c r="H3" s="6"/>
      <c r="I3" s="6"/>
      <c r="J3" s="6"/>
      <c r="K3" s="6"/>
      <c r="L3" s="6"/>
      <c r="M3" s="6"/>
      <c r="N3" s="6"/>
      <c r="O3" s="6"/>
      <c r="P3" s="6"/>
    </row>
    <row r="4" spans="1:16" ht="90" x14ac:dyDescent="0.25">
      <c r="A4" s="9">
        <v>42828</v>
      </c>
      <c r="B4" s="8" t="s">
        <v>231</v>
      </c>
      <c r="C4" s="8" t="s">
        <v>2046</v>
      </c>
      <c r="D4" s="8" t="s">
        <v>172</v>
      </c>
      <c r="E4" s="6" t="s">
        <v>2050</v>
      </c>
      <c r="F4" s="6" t="s">
        <v>2049</v>
      </c>
      <c r="G4" s="6"/>
      <c r="H4" s="6"/>
      <c r="I4" s="6"/>
      <c r="J4" s="6"/>
      <c r="K4" s="6"/>
      <c r="L4" s="6"/>
      <c r="M4" s="6"/>
      <c r="N4" s="6"/>
      <c r="O4" s="6"/>
      <c r="P4" s="6"/>
    </row>
    <row r="5" spans="1:16" ht="150" x14ac:dyDescent="0.25">
      <c r="A5" s="9">
        <v>43021</v>
      </c>
      <c r="B5" s="8" t="s">
        <v>491</v>
      </c>
      <c r="C5" s="8" t="s">
        <v>2051</v>
      </c>
      <c r="D5" s="8" t="s">
        <v>168</v>
      </c>
      <c r="E5" s="6" t="s">
        <v>2053</v>
      </c>
      <c r="F5" s="6" t="s">
        <v>2052</v>
      </c>
      <c r="G5" s="6"/>
      <c r="H5" s="6"/>
      <c r="I5" s="6"/>
      <c r="J5" s="6"/>
      <c r="K5" s="6"/>
      <c r="L5" s="6"/>
      <c r="M5" s="6"/>
      <c r="N5" s="6"/>
      <c r="O5" s="6"/>
      <c r="P5" s="6"/>
    </row>
    <row r="6" spans="1:16" ht="90" x14ac:dyDescent="0.25">
      <c r="A6" s="9">
        <v>43021</v>
      </c>
      <c r="B6" s="8" t="s">
        <v>491</v>
      </c>
      <c r="C6" s="8" t="s">
        <v>319</v>
      </c>
      <c r="D6" s="8" t="s">
        <v>168</v>
      </c>
      <c r="E6" s="6" t="s">
        <v>2055</v>
      </c>
      <c r="F6" s="6" t="s">
        <v>2054</v>
      </c>
      <c r="G6" s="6"/>
      <c r="H6" s="6"/>
      <c r="I6" s="6"/>
      <c r="J6" s="6"/>
      <c r="K6" s="6"/>
      <c r="L6" s="6"/>
      <c r="M6" s="6"/>
      <c r="N6" s="6"/>
      <c r="O6" s="6"/>
      <c r="P6" s="6"/>
    </row>
    <row r="7" spans="1:16" x14ac:dyDescent="0.25">
      <c r="A7" s="9"/>
      <c r="B7" s="8"/>
      <c r="C7" s="8"/>
      <c r="D7" s="8"/>
      <c r="E7" s="6"/>
      <c r="F7" s="6"/>
      <c r="G7" s="6"/>
      <c r="H7" s="6"/>
      <c r="I7" s="6"/>
      <c r="J7" s="6"/>
      <c r="K7" s="6"/>
      <c r="L7" s="6"/>
      <c r="M7" s="6"/>
      <c r="N7" s="6"/>
      <c r="O7" s="6"/>
      <c r="P7" s="6"/>
    </row>
    <row r="8" spans="1:16" x14ac:dyDescent="0.25">
      <c r="A8" s="9"/>
      <c r="B8" s="8"/>
      <c r="C8" s="8"/>
      <c r="D8" s="8"/>
      <c r="E8" s="6"/>
      <c r="F8" s="6"/>
      <c r="G8" s="6"/>
      <c r="H8" s="6"/>
      <c r="I8" s="6"/>
      <c r="J8" s="6"/>
      <c r="K8" s="6"/>
      <c r="L8" s="6"/>
      <c r="M8" s="6"/>
      <c r="N8" s="6"/>
      <c r="O8" s="6"/>
      <c r="P8" s="6"/>
    </row>
    <row r="9" spans="1:16" x14ac:dyDescent="0.25">
      <c r="A9" s="9"/>
      <c r="B9" s="8"/>
      <c r="C9" s="8"/>
      <c r="D9" s="8"/>
      <c r="E9" s="6"/>
      <c r="F9" s="6"/>
      <c r="G9" s="6"/>
      <c r="H9" s="6"/>
      <c r="I9" s="6"/>
      <c r="J9" s="6"/>
      <c r="K9" s="6"/>
      <c r="L9" s="6"/>
      <c r="M9" s="6"/>
      <c r="N9" s="6"/>
      <c r="O9" s="6"/>
      <c r="P9" s="6"/>
    </row>
    <row r="10" spans="1:16" x14ac:dyDescent="0.25">
      <c r="A10" s="9"/>
      <c r="B10" s="8"/>
      <c r="C10" s="8"/>
      <c r="D10" s="8"/>
      <c r="E10" s="6"/>
      <c r="F10" s="6"/>
      <c r="G10" s="6"/>
      <c r="H10" s="6"/>
      <c r="I10" s="6"/>
      <c r="J10" s="6"/>
      <c r="K10" s="6"/>
      <c r="L10" s="6"/>
      <c r="M10" s="6"/>
      <c r="N10" s="6"/>
      <c r="O10" s="6"/>
      <c r="P10" s="6"/>
    </row>
    <row r="11" spans="1:16" x14ac:dyDescent="0.25">
      <c r="A11" s="9"/>
      <c r="B11" s="8"/>
      <c r="C11" s="8"/>
      <c r="D11" s="8"/>
      <c r="E11" s="6"/>
      <c r="F11" s="6"/>
      <c r="G11" s="6"/>
      <c r="H11" s="6"/>
      <c r="I11" s="6"/>
      <c r="J11" s="6"/>
      <c r="K11" s="6"/>
      <c r="L11" s="6"/>
      <c r="M11" s="6"/>
      <c r="N11" s="6"/>
      <c r="O11" s="6"/>
      <c r="P11" s="6"/>
    </row>
    <row r="12" spans="1:16" x14ac:dyDescent="0.25">
      <c r="A12" s="9"/>
      <c r="B12" s="8"/>
      <c r="C12" s="8"/>
      <c r="D12" s="8"/>
      <c r="E12" s="6"/>
      <c r="F12" s="6"/>
      <c r="G12" s="6"/>
      <c r="H12" s="6"/>
      <c r="I12" s="6"/>
      <c r="J12" s="6"/>
      <c r="K12" s="6"/>
      <c r="L12" s="6"/>
      <c r="M12" s="6"/>
      <c r="N12" s="6"/>
      <c r="O12" s="6"/>
      <c r="P12" s="6"/>
    </row>
    <row r="13" spans="1:16" x14ac:dyDescent="0.25">
      <c r="A13" s="9"/>
      <c r="B13" s="8"/>
      <c r="C13" s="8"/>
      <c r="D13" s="8"/>
      <c r="E13" s="6"/>
      <c r="F13" s="6"/>
      <c r="G13" s="6"/>
      <c r="H13" s="6"/>
      <c r="I13" s="6"/>
      <c r="J13" s="6"/>
      <c r="K13" s="6"/>
      <c r="L13" s="6"/>
      <c r="M13" s="6"/>
      <c r="N13" s="6"/>
      <c r="O13" s="6"/>
      <c r="P13" s="6"/>
    </row>
    <row r="14" spans="1:16" x14ac:dyDescent="0.25">
      <c r="A14" s="9"/>
      <c r="B14" s="8"/>
      <c r="C14" s="8"/>
      <c r="D14" s="8"/>
      <c r="E14" s="6"/>
      <c r="F14" s="6"/>
      <c r="G14" s="6"/>
      <c r="H14" s="6"/>
      <c r="I14" s="6"/>
      <c r="J14" s="6"/>
      <c r="K14" s="6"/>
      <c r="L14" s="6"/>
      <c r="M14" s="6"/>
      <c r="N14" s="6"/>
      <c r="O14" s="6"/>
      <c r="P14" s="6"/>
    </row>
    <row r="15" spans="1:16" x14ac:dyDescent="0.25">
      <c r="A15" s="9"/>
      <c r="B15" s="8"/>
      <c r="C15" s="8"/>
      <c r="D15" s="8"/>
      <c r="E15" s="6"/>
      <c r="F15" s="6"/>
      <c r="G15" s="6"/>
      <c r="H15" s="6"/>
      <c r="I15" s="6"/>
      <c r="J15" s="6"/>
      <c r="K15" s="6"/>
      <c r="L15" s="6"/>
      <c r="M15" s="6"/>
      <c r="N15" s="6"/>
      <c r="O15" s="6"/>
      <c r="P15" s="6"/>
    </row>
    <row r="16" spans="1:16" x14ac:dyDescent="0.25">
      <c r="A16" s="9"/>
      <c r="B16" s="8"/>
      <c r="C16" s="8"/>
      <c r="D16" s="8"/>
      <c r="E16" s="6"/>
      <c r="F16" s="6"/>
      <c r="G16" s="6"/>
      <c r="H16" s="6"/>
      <c r="I16" s="6"/>
      <c r="J16" s="6"/>
      <c r="K16" s="6"/>
      <c r="L16" s="6"/>
      <c r="M16" s="6"/>
      <c r="N16" s="6"/>
      <c r="O16" s="6"/>
      <c r="P16" s="6"/>
    </row>
    <row r="17" spans="1:16" x14ac:dyDescent="0.25">
      <c r="A17" s="9"/>
      <c r="B17" s="8"/>
      <c r="C17" s="8"/>
      <c r="D17" s="8"/>
      <c r="E17" s="6"/>
      <c r="F17" s="6"/>
      <c r="G17" s="6"/>
      <c r="H17" s="6"/>
      <c r="I17" s="6"/>
      <c r="J17" s="6"/>
      <c r="K17" s="6"/>
      <c r="L17" s="6"/>
      <c r="M17" s="6"/>
      <c r="N17" s="6"/>
      <c r="O17" s="6"/>
      <c r="P17" s="6"/>
    </row>
    <row r="18" spans="1:16" x14ac:dyDescent="0.25">
      <c r="A18" s="9"/>
      <c r="B18" s="8"/>
      <c r="C18" s="8"/>
      <c r="D18" s="8"/>
      <c r="E18" s="6"/>
      <c r="F18" s="6"/>
      <c r="G18" s="6"/>
      <c r="H18" s="6"/>
      <c r="I18" s="6"/>
      <c r="J18" s="6"/>
      <c r="K18" s="6"/>
      <c r="L18" s="6"/>
      <c r="M18" s="6"/>
      <c r="N18" s="6"/>
      <c r="O18" s="6"/>
      <c r="P18" s="6"/>
    </row>
    <row r="19" spans="1:16" x14ac:dyDescent="0.25">
      <c r="A19" s="9"/>
      <c r="B19" s="8"/>
      <c r="C19" s="8"/>
      <c r="D19" s="8"/>
      <c r="E19" s="6"/>
      <c r="F19" s="6"/>
      <c r="G19" s="6"/>
      <c r="H19" s="6"/>
      <c r="I19" s="6"/>
      <c r="J19" s="6"/>
      <c r="K19" s="6"/>
      <c r="L19" s="6"/>
      <c r="M19" s="6"/>
      <c r="N19" s="6"/>
      <c r="O19" s="6"/>
      <c r="P19" s="6"/>
    </row>
    <row r="20" spans="1:16" x14ac:dyDescent="0.25">
      <c r="A20" s="9"/>
      <c r="B20" s="8"/>
      <c r="C20" s="8"/>
      <c r="D20" s="8"/>
      <c r="E20" s="6"/>
      <c r="F20" s="6"/>
      <c r="G20" s="6"/>
      <c r="H20" s="6"/>
      <c r="I20" s="6"/>
      <c r="J20" s="6"/>
      <c r="K20" s="6"/>
      <c r="L20" s="6"/>
      <c r="M20" s="6"/>
      <c r="N20" s="6"/>
      <c r="O20" s="6"/>
      <c r="P20" s="6"/>
    </row>
    <row r="21" spans="1:16" x14ac:dyDescent="0.25">
      <c r="A21" s="9"/>
      <c r="B21" s="8"/>
      <c r="C21" s="8"/>
      <c r="D21" s="8"/>
      <c r="E21" s="6"/>
      <c r="F21" s="6"/>
      <c r="G21" s="6"/>
      <c r="H21" s="6"/>
      <c r="I21" s="6"/>
      <c r="J21" s="6"/>
      <c r="K21" s="6"/>
      <c r="L21" s="6"/>
      <c r="M21" s="6"/>
      <c r="N21" s="6"/>
      <c r="O21" s="6"/>
      <c r="P21" s="6"/>
    </row>
    <row r="22" spans="1:16" x14ac:dyDescent="0.25">
      <c r="A22" s="9"/>
      <c r="B22" s="8"/>
      <c r="C22" s="8"/>
      <c r="D22" s="8"/>
      <c r="E22" s="6"/>
      <c r="F22" s="6"/>
      <c r="G22" s="6"/>
      <c r="H22" s="6"/>
      <c r="I22" s="6"/>
      <c r="J22" s="6"/>
      <c r="K22" s="6"/>
      <c r="L22" s="6"/>
      <c r="M22" s="6"/>
      <c r="N22" s="6"/>
      <c r="O22" s="6"/>
      <c r="P22" s="6"/>
    </row>
    <row r="23" spans="1:16" x14ac:dyDescent="0.25">
      <c r="A23" s="9"/>
      <c r="B23" s="8"/>
      <c r="C23" s="8"/>
      <c r="D23" s="8"/>
      <c r="E23" s="6"/>
      <c r="F23" s="6"/>
      <c r="G23" s="6"/>
      <c r="H23" s="6"/>
      <c r="I23" s="6"/>
      <c r="J23" s="6"/>
      <c r="K23" s="6"/>
      <c r="L23" s="6"/>
      <c r="M23" s="6"/>
      <c r="N23" s="6"/>
      <c r="O23" s="6"/>
      <c r="P23" s="6"/>
    </row>
    <row r="24" spans="1:16" x14ac:dyDescent="0.25">
      <c r="A24" s="9"/>
      <c r="B24" s="8"/>
      <c r="C24" s="8"/>
      <c r="D24" s="8"/>
      <c r="E24" s="6"/>
      <c r="F24" s="6"/>
      <c r="G24" s="6"/>
      <c r="H24" s="6"/>
      <c r="I24" s="6"/>
      <c r="J24" s="6"/>
      <c r="K24" s="6"/>
      <c r="L24" s="6"/>
      <c r="M24" s="6"/>
      <c r="N24" s="6"/>
      <c r="O24" s="6"/>
      <c r="P24" s="6"/>
    </row>
    <row r="25" spans="1:16" x14ac:dyDescent="0.25">
      <c r="A25" s="9"/>
      <c r="B25" s="8"/>
      <c r="C25" s="8"/>
      <c r="D25" s="8"/>
      <c r="E25" s="6"/>
      <c r="F25" s="6"/>
      <c r="G25" s="6"/>
      <c r="H25" s="6"/>
      <c r="I25" s="6"/>
      <c r="J25" s="6"/>
      <c r="K25" s="6"/>
      <c r="L25" s="6"/>
      <c r="M25" s="6"/>
      <c r="N25" s="6"/>
      <c r="O25" s="6"/>
      <c r="P25" s="6"/>
    </row>
    <row r="26" spans="1:16" x14ac:dyDescent="0.25">
      <c r="A26" s="9"/>
      <c r="B26" s="8"/>
      <c r="C26" s="8"/>
      <c r="D26" s="8"/>
      <c r="E26" s="6"/>
      <c r="F26" s="6"/>
      <c r="G26" s="6"/>
      <c r="H26" s="6"/>
      <c r="I26" s="6"/>
      <c r="J26" s="6"/>
      <c r="K26" s="6"/>
      <c r="L26" s="6"/>
      <c r="M26" s="6"/>
      <c r="N26" s="6"/>
      <c r="O26" s="6"/>
      <c r="P26" s="6"/>
    </row>
    <row r="27" spans="1:16" x14ac:dyDescent="0.25">
      <c r="A27" s="9"/>
      <c r="B27" s="8"/>
      <c r="C27" s="8"/>
      <c r="D27" s="8"/>
      <c r="E27" s="6"/>
      <c r="F27" s="6"/>
      <c r="G27" s="6"/>
      <c r="H27" s="6"/>
      <c r="I27" s="6"/>
      <c r="J27" s="6"/>
      <c r="K27" s="6"/>
      <c r="L27" s="6"/>
      <c r="M27" s="6"/>
      <c r="N27" s="6"/>
      <c r="O27" s="6"/>
      <c r="P27" s="6"/>
    </row>
    <row r="28" spans="1:16" x14ac:dyDescent="0.25">
      <c r="A28" s="9"/>
      <c r="B28" s="8"/>
      <c r="C28" s="8"/>
      <c r="D28" s="8"/>
      <c r="E28" s="6"/>
      <c r="F28" s="6"/>
      <c r="G28" s="6"/>
      <c r="H28" s="6"/>
      <c r="I28" s="6"/>
      <c r="J28" s="6"/>
      <c r="K28" s="6"/>
      <c r="L28" s="6"/>
      <c r="M28" s="6"/>
      <c r="N28" s="6"/>
      <c r="O28" s="6"/>
      <c r="P28" s="6"/>
    </row>
    <row r="29" spans="1:16" x14ac:dyDescent="0.25">
      <c r="A29" s="9"/>
      <c r="B29" s="8"/>
      <c r="C29" s="8"/>
      <c r="D29" s="8"/>
      <c r="E29" s="6"/>
      <c r="F29" s="6"/>
      <c r="G29" s="6"/>
      <c r="H29" s="6"/>
      <c r="I29" s="6"/>
      <c r="J29" s="6"/>
      <c r="K29" s="6"/>
      <c r="L29" s="6"/>
      <c r="M29" s="6"/>
      <c r="N29" s="6"/>
      <c r="O29" s="6"/>
      <c r="P29" s="6"/>
    </row>
    <row r="30" spans="1:16" x14ac:dyDescent="0.25">
      <c r="A30" s="9"/>
      <c r="B30" s="8"/>
      <c r="C30" s="8"/>
      <c r="D30" s="8"/>
      <c r="E30" s="6"/>
      <c r="F30" s="6"/>
      <c r="G30" s="6"/>
      <c r="H30" s="6"/>
      <c r="I30" s="6"/>
      <c r="J30" s="6"/>
      <c r="K30" s="6"/>
      <c r="L30" s="6"/>
      <c r="M30" s="6"/>
      <c r="N30" s="6"/>
      <c r="O30" s="6"/>
      <c r="P30" s="6"/>
    </row>
    <row r="31" spans="1:16" x14ac:dyDescent="0.25">
      <c r="A31" s="9"/>
      <c r="B31" s="8"/>
      <c r="C31" s="8"/>
      <c r="D31" s="8"/>
      <c r="E31" s="6"/>
      <c r="F31" s="6"/>
      <c r="G31" s="6"/>
      <c r="H31" s="6"/>
      <c r="I31" s="6"/>
      <c r="J31" s="6"/>
      <c r="K31" s="6"/>
      <c r="L31" s="6"/>
      <c r="M31" s="6"/>
      <c r="N31" s="6"/>
      <c r="O31" s="6"/>
      <c r="P31" s="6"/>
    </row>
    <row r="32" spans="1:16" x14ac:dyDescent="0.25">
      <c r="A32" s="9"/>
      <c r="B32" s="8"/>
      <c r="C32" s="8"/>
      <c r="D32" s="8"/>
      <c r="E32" s="6"/>
      <c r="F32" s="6"/>
      <c r="G32" s="6"/>
      <c r="H32" s="6"/>
      <c r="I32" s="6"/>
      <c r="J32" s="6"/>
      <c r="K32" s="6"/>
      <c r="L32" s="6"/>
      <c r="M32" s="6"/>
      <c r="N32" s="6"/>
      <c r="O32" s="6"/>
      <c r="P32" s="6"/>
    </row>
    <row r="33" spans="1:16" x14ac:dyDescent="0.25">
      <c r="A33" s="9"/>
      <c r="B33" s="8"/>
      <c r="C33" s="8"/>
      <c r="D33" s="8"/>
      <c r="E33" s="6"/>
      <c r="F33" s="6"/>
      <c r="G33" s="6"/>
      <c r="H33" s="6"/>
      <c r="I33" s="6"/>
      <c r="J33" s="6"/>
      <c r="K33" s="6"/>
      <c r="L33" s="6"/>
      <c r="M33" s="6"/>
      <c r="N33" s="6"/>
      <c r="O33" s="6"/>
      <c r="P33" s="6"/>
    </row>
    <row r="34" spans="1:16" x14ac:dyDescent="0.25">
      <c r="A34" s="9"/>
      <c r="B34" s="8"/>
      <c r="C34" s="8"/>
      <c r="D34" s="8"/>
      <c r="E34" s="6"/>
      <c r="F34" s="6"/>
      <c r="G34" s="6"/>
      <c r="H34" s="6"/>
      <c r="I34" s="6"/>
      <c r="J34" s="6"/>
      <c r="K34" s="6"/>
      <c r="L34" s="6"/>
      <c r="M34" s="6"/>
      <c r="N34" s="6"/>
      <c r="O34" s="6"/>
      <c r="P34" s="6"/>
    </row>
    <row r="35" spans="1:16" x14ac:dyDescent="0.25">
      <c r="A35" s="9"/>
      <c r="B35" s="8"/>
      <c r="C35" s="8"/>
      <c r="D35" s="8"/>
      <c r="E35" s="6"/>
      <c r="F35" s="6"/>
      <c r="G35" s="6"/>
      <c r="H35" s="6"/>
      <c r="I35" s="6"/>
      <c r="J35" s="6"/>
      <c r="K35" s="6"/>
      <c r="L35" s="6"/>
      <c r="M35" s="6"/>
      <c r="N35" s="6"/>
      <c r="O35" s="6"/>
      <c r="P35" s="6"/>
    </row>
    <row r="36" spans="1:16" x14ac:dyDescent="0.25">
      <c r="A36" s="9"/>
      <c r="B36" s="8"/>
      <c r="C36" s="8"/>
      <c r="D36" s="8"/>
      <c r="E36" s="6"/>
      <c r="F36" s="6"/>
      <c r="G36" s="6"/>
      <c r="H36" s="6"/>
      <c r="I36" s="6"/>
      <c r="J36" s="6"/>
      <c r="K36" s="6"/>
      <c r="L36" s="6"/>
      <c r="M36" s="6"/>
      <c r="N36" s="6"/>
      <c r="O36" s="6"/>
      <c r="P36" s="6"/>
    </row>
    <row r="37" spans="1:16" x14ac:dyDescent="0.25">
      <c r="A37" s="9"/>
      <c r="B37" s="8"/>
      <c r="C37" s="8"/>
      <c r="D37" s="8"/>
      <c r="E37" s="6"/>
      <c r="F37" s="6"/>
      <c r="G37" s="6"/>
      <c r="H37" s="6"/>
      <c r="I37" s="6"/>
      <c r="J37" s="6"/>
      <c r="K37" s="6"/>
      <c r="L37" s="6"/>
      <c r="M37" s="6"/>
      <c r="N37" s="6"/>
      <c r="O37" s="6"/>
      <c r="P37" s="6"/>
    </row>
    <row r="38" spans="1:16" x14ac:dyDescent="0.25">
      <c r="A38" s="9"/>
      <c r="B38" s="8"/>
      <c r="C38" s="8"/>
      <c r="D38" s="8"/>
      <c r="E38" s="6"/>
      <c r="F38" s="6"/>
      <c r="G38" s="6"/>
      <c r="H38" s="6"/>
      <c r="I38" s="6"/>
      <c r="J38" s="6"/>
      <c r="K38" s="6"/>
      <c r="L38" s="6"/>
      <c r="M38" s="6"/>
      <c r="N38" s="6"/>
      <c r="O38" s="6"/>
      <c r="P38" s="6"/>
    </row>
    <row r="39" spans="1:16" x14ac:dyDescent="0.25">
      <c r="A39" s="9"/>
      <c r="B39" s="8"/>
      <c r="C39" s="8"/>
      <c r="D39" s="8"/>
      <c r="E39" s="6"/>
      <c r="F39" s="6"/>
      <c r="G39" s="6"/>
      <c r="H39" s="6"/>
      <c r="I39" s="6"/>
      <c r="J39" s="6"/>
      <c r="K39" s="6"/>
      <c r="L39" s="6"/>
      <c r="M39" s="6"/>
      <c r="N39" s="6"/>
      <c r="O39" s="6"/>
      <c r="P39" s="6"/>
    </row>
    <row r="40" spans="1:16" x14ac:dyDescent="0.25">
      <c r="A40" s="9"/>
      <c r="B40" s="8"/>
      <c r="C40" s="8"/>
      <c r="D40" s="8"/>
      <c r="E40" s="6"/>
      <c r="F40" s="6"/>
      <c r="G40" s="6"/>
      <c r="H40" s="6"/>
      <c r="I40" s="6"/>
      <c r="J40" s="6"/>
      <c r="K40" s="6"/>
      <c r="L40" s="6"/>
      <c r="M40" s="6"/>
      <c r="N40" s="6"/>
      <c r="O40" s="6"/>
      <c r="P40" s="6"/>
    </row>
    <row r="41" spans="1:16" x14ac:dyDescent="0.25">
      <c r="A41" s="9"/>
      <c r="B41" s="8"/>
      <c r="C41" s="8"/>
      <c r="D41" s="8"/>
      <c r="E41" s="6"/>
      <c r="F41" s="6"/>
      <c r="G41" s="6"/>
      <c r="H41" s="6"/>
      <c r="I41" s="6"/>
      <c r="J41" s="6"/>
      <c r="K41" s="6"/>
      <c r="L41" s="6"/>
      <c r="M41" s="6"/>
      <c r="N41" s="6"/>
      <c r="O41" s="6"/>
      <c r="P41" s="6"/>
    </row>
    <row r="42" spans="1:16" x14ac:dyDescent="0.25">
      <c r="A42" s="9"/>
      <c r="B42" s="8"/>
      <c r="C42" s="8"/>
      <c r="D42" s="8"/>
      <c r="E42" s="6"/>
      <c r="F42" s="6"/>
      <c r="G42" s="6"/>
      <c r="H42" s="6"/>
      <c r="I42" s="6"/>
      <c r="J42" s="6"/>
      <c r="K42" s="6"/>
      <c r="L42" s="6"/>
      <c r="M42" s="6"/>
      <c r="N42" s="6"/>
      <c r="O42" s="6"/>
      <c r="P42" s="6"/>
    </row>
    <row r="43" spans="1:16" x14ac:dyDescent="0.25">
      <c r="A43" s="9"/>
      <c r="B43" s="8"/>
      <c r="C43" s="8"/>
      <c r="D43" s="8"/>
      <c r="E43" s="6"/>
      <c r="F43" s="6"/>
      <c r="G43" s="6"/>
      <c r="H43" s="6"/>
      <c r="I43" s="6"/>
      <c r="J43" s="6"/>
      <c r="K43" s="6"/>
      <c r="L43" s="6"/>
      <c r="M43" s="6"/>
      <c r="N43" s="6"/>
      <c r="O43" s="6"/>
      <c r="P43" s="6"/>
    </row>
    <row r="44" spans="1:16" x14ac:dyDescent="0.25">
      <c r="A44" s="9"/>
      <c r="B44" s="8"/>
      <c r="C44" s="8"/>
      <c r="D44" s="8"/>
      <c r="E44" s="6"/>
      <c r="F44" s="6"/>
      <c r="G44" s="6"/>
      <c r="H44" s="6"/>
      <c r="I44" s="6"/>
      <c r="J44" s="6"/>
      <c r="K44" s="6"/>
      <c r="L44" s="6"/>
      <c r="M44" s="6"/>
      <c r="N44" s="6"/>
      <c r="O44" s="6"/>
      <c r="P44" s="6"/>
    </row>
    <row r="45" spans="1:16" x14ac:dyDescent="0.25">
      <c r="A45" s="9"/>
      <c r="B45" s="8"/>
      <c r="C45" s="8"/>
      <c r="D45" s="8"/>
      <c r="E45" s="6"/>
      <c r="F45" s="6"/>
      <c r="G45" s="6"/>
      <c r="H45" s="6"/>
      <c r="I45" s="6"/>
      <c r="J45" s="6"/>
      <c r="K45" s="6"/>
      <c r="L45" s="6"/>
      <c r="M45" s="6"/>
      <c r="N45" s="6"/>
      <c r="O45" s="6"/>
      <c r="P45" s="6"/>
    </row>
    <row r="46" spans="1:16" x14ac:dyDescent="0.25">
      <c r="A46" s="9"/>
      <c r="B46" s="8"/>
      <c r="C46" s="8"/>
      <c r="D46" s="8"/>
      <c r="E46" s="6"/>
      <c r="F46" s="6"/>
      <c r="G46" s="6"/>
      <c r="H46" s="6"/>
      <c r="I46" s="6"/>
      <c r="J46" s="6"/>
      <c r="K46" s="6"/>
      <c r="L46" s="6"/>
      <c r="M46" s="6"/>
      <c r="N46" s="6"/>
      <c r="O46" s="6"/>
      <c r="P46" s="6"/>
    </row>
    <row r="47" spans="1:16" x14ac:dyDescent="0.25">
      <c r="A47" s="9"/>
      <c r="B47" s="8"/>
      <c r="C47" s="8"/>
      <c r="D47" s="8"/>
      <c r="E47" s="6"/>
      <c r="F47" s="6"/>
      <c r="G47" s="6"/>
      <c r="H47" s="6"/>
      <c r="I47" s="6"/>
      <c r="J47" s="6"/>
      <c r="K47" s="6"/>
      <c r="L47" s="6"/>
      <c r="M47" s="6"/>
      <c r="N47" s="6"/>
      <c r="O47" s="6"/>
      <c r="P47" s="6"/>
    </row>
    <row r="48" spans="1:16" x14ac:dyDescent="0.25">
      <c r="A48" s="9"/>
      <c r="B48" s="8"/>
      <c r="C48" s="8"/>
      <c r="D48" s="8"/>
      <c r="E48" s="6"/>
      <c r="F48" s="6"/>
      <c r="G48" s="6"/>
      <c r="H48" s="6"/>
      <c r="I48" s="6"/>
      <c r="J48" s="6"/>
      <c r="K48" s="6"/>
      <c r="L48" s="6"/>
      <c r="M48" s="6"/>
      <c r="N48" s="6"/>
      <c r="O48" s="6"/>
      <c r="P48" s="6"/>
    </row>
    <row r="49" spans="1:16" x14ac:dyDescent="0.25">
      <c r="A49" s="9"/>
      <c r="B49" s="8"/>
      <c r="C49" s="8"/>
      <c r="D49" s="8"/>
      <c r="E49" s="6"/>
      <c r="F49" s="6"/>
      <c r="G49" s="6"/>
      <c r="H49" s="6"/>
      <c r="I49" s="6"/>
      <c r="J49" s="6"/>
      <c r="K49" s="6"/>
      <c r="L49" s="6"/>
      <c r="M49" s="6"/>
      <c r="N49" s="6"/>
      <c r="O49" s="6"/>
      <c r="P49" s="6"/>
    </row>
    <row r="50" spans="1:16" x14ac:dyDescent="0.25">
      <c r="A50" s="9"/>
      <c r="B50" s="8"/>
      <c r="C50" s="8"/>
      <c r="D50" s="8"/>
      <c r="E50" s="6"/>
      <c r="F50" s="6"/>
      <c r="G50" s="6"/>
      <c r="H50" s="6"/>
      <c r="I50" s="6"/>
      <c r="J50" s="6"/>
      <c r="K50" s="6"/>
      <c r="L50" s="6"/>
      <c r="M50" s="6"/>
      <c r="N50" s="6"/>
      <c r="O50" s="6"/>
      <c r="P50" s="6"/>
    </row>
    <row r="51" spans="1:16" x14ac:dyDescent="0.25">
      <c r="A51" s="9"/>
      <c r="B51" s="8"/>
      <c r="C51" s="8"/>
      <c r="D51" s="8"/>
      <c r="E51" s="6"/>
      <c r="F51" s="6"/>
      <c r="G51" s="6"/>
      <c r="H51" s="6"/>
      <c r="I51" s="6"/>
      <c r="J51" s="6"/>
      <c r="K51" s="6"/>
      <c r="L51" s="6"/>
      <c r="M51" s="6"/>
      <c r="N51" s="6"/>
      <c r="O51" s="6"/>
      <c r="P51" s="6"/>
    </row>
    <row r="52" spans="1:16" x14ac:dyDescent="0.25">
      <c r="A52" s="9"/>
      <c r="B52" s="8"/>
      <c r="C52" s="8"/>
      <c r="D52" s="8"/>
      <c r="E52" s="6"/>
      <c r="F52" s="6"/>
      <c r="G52" s="6"/>
      <c r="H52" s="6"/>
      <c r="I52" s="6"/>
      <c r="J52" s="6"/>
      <c r="K52" s="6"/>
      <c r="L52" s="6"/>
      <c r="M52" s="6"/>
      <c r="N52" s="6"/>
      <c r="O52" s="6"/>
      <c r="P52" s="6"/>
    </row>
    <row r="53" spans="1:16" x14ac:dyDescent="0.25">
      <c r="A53" s="9"/>
      <c r="B53" s="8"/>
      <c r="C53" s="8"/>
      <c r="D53" s="8"/>
      <c r="E53" s="6"/>
      <c r="F53" s="6"/>
      <c r="G53" s="6"/>
      <c r="H53" s="6"/>
      <c r="I53" s="6"/>
      <c r="J53" s="6"/>
      <c r="K53" s="6"/>
      <c r="L53" s="6"/>
      <c r="M53" s="6"/>
      <c r="N53" s="6"/>
      <c r="O53" s="6"/>
      <c r="P53" s="6"/>
    </row>
    <row r="54" spans="1:16" x14ac:dyDescent="0.25">
      <c r="A54" s="9"/>
      <c r="B54" s="8"/>
      <c r="C54" s="8"/>
      <c r="D54" s="8"/>
      <c r="E54" s="6"/>
      <c r="F54" s="6"/>
      <c r="G54" s="6"/>
      <c r="H54" s="6"/>
      <c r="I54" s="6"/>
      <c r="J54" s="6"/>
      <c r="K54" s="6"/>
      <c r="L54" s="6"/>
      <c r="M54" s="6"/>
      <c r="N54" s="6"/>
      <c r="O54" s="6"/>
      <c r="P54" s="6"/>
    </row>
    <row r="55" spans="1:16" x14ac:dyDescent="0.25">
      <c r="A55" s="9"/>
      <c r="B55" s="8"/>
      <c r="C55" s="8"/>
      <c r="D55" s="8"/>
      <c r="E55" s="6"/>
      <c r="F55" s="6"/>
      <c r="G55" s="6"/>
      <c r="H55" s="6"/>
      <c r="I55" s="6"/>
      <c r="J55" s="6"/>
      <c r="K55" s="6"/>
      <c r="L55" s="6"/>
      <c r="M55" s="6"/>
      <c r="N55" s="6"/>
      <c r="O55" s="6"/>
      <c r="P55" s="6"/>
    </row>
    <row r="56" spans="1:16" x14ac:dyDescent="0.25">
      <c r="A56" s="9"/>
      <c r="B56" s="8"/>
      <c r="C56" s="8"/>
      <c r="D56" s="8"/>
      <c r="E56" s="6"/>
      <c r="F56" s="6"/>
      <c r="G56" s="6"/>
      <c r="H56" s="6"/>
      <c r="I56" s="6"/>
      <c r="J56" s="6"/>
      <c r="K56" s="6"/>
      <c r="L56" s="6"/>
      <c r="M56" s="6"/>
      <c r="N56" s="6"/>
      <c r="O56" s="6"/>
      <c r="P56" s="6"/>
    </row>
    <row r="57" spans="1:16" x14ac:dyDescent="0.25">
      <c r="A57" s="9"/>
      <c r="B57" s="8"/>
      <c r="C57" s="8"/>
      <c r="D57" s="8"/>
      <c r="E57" s="6"/>
      <c r="F57" s="6"/>
      <c r="G57" s="6"/>
      <c r="H57" s="6"/>
      <c r="I57" s="6"/>
      <c r="J57" s="6"/>
      <c r="K57" s="6"/>
      <c r="L57" s="6"/>
      <c r="M57" s="6"/>
      <c r="N57" s="6"/>
      <c r="O57" s="6"/>
      <c r="P57" s="6"/>
    </row>
    <row r="58" spans="1:16" x14ac:dyDescent="0.25">
      <c r="A58" s="9"/>
      <c r="B58" s="8"/>
      <c r="C58" s="8"/>
      <c r="D58" s="8"/>
      <c r="E58" s="6"/>
      <c r="F58" s="6"/>
      <c r="G58" s="6"/>
      <c r="H58" s="6"/>
      <c r="I58" s="6"/>
      <c r="J58" s="6"/>
      <c r="K58" s="6"/>
      <c r="L58" s="6"/>
      <c r="M58" s="6"/>
      <c r="N58" s="6"/>
      <c r="O58" s="6"/>
      <c r="P58" s="6"/>
    </row>
    <row r="59" spans="1:16" x14ac:dyDescent="0.25">
      <c r="A59" s="9"/>
      <c r="B59" s="8"/>
      <c r="C59" s="8"/>
      <c r="D59" s="8"/>
      <c r="E59" s="6"/>
      <c r="F59" s="6"/>
      <c r="G59" s="6"/>
      <c r="H59" s="6"/>
      <c r="I59" s="6"/>
      <c r="J59" s="6"/>
      <c r="K59" s="6"/>
      <c r="L59" s="6"/>
      <c r="M59" s="6"/>
      <c r="N59" s="6"/>
      <c r="O59" s="6"/>
      <c r="P59" s="6"/>
    </row>
    <row r="60" spans="1:16" x14ac:dyDescent="0.25">
      <c r="A60" s="9"/>
      <c r="B60" s="8"/>
      <c r="C60" s="8"/>
      <c r="D60" s="8"/>
      <c r="E60" s="6"/>
      <c r="F60" s="6"/>
      <c r="G60" s="6"/>
      <c r="H60" s="6"/>
      <c r="I60" s="6"/>
      <c r="J60" s="6"/>
      <c r="K60" s="6"/>
      <c r="L60" s="6"/>
      <c r="M60" s="6"/>
      <c r="N60" s="6"/>
      <c r="O60" s="6"/>
      <c r="P60" s="6"/>
    </row>
    <row r="61" spans="1:16" x14ac:dyDescent="0.25">
      <c r="A61" s="9"/>
      <c r="B61" s="8"/>
      <c r="C61" s="8"/>
      <c r="D61" s="8"/>
      <c r="E61" s="6"/>
      <c r="F61" s="6"/>
      <c r="G61" s="6"/>
      <c r="H61" s="6"/>
      <c r="I61" s="6"/>
      <c r="J61" s="6"/>
      <c r="K61" s="6"/>
      <c r="L61" s="6"/>
      <c r="M61" s="6"/>
      <c r="N61" s="6"/>
      <c r="O61" s="6"/>
      <c r="P61" s="6"/>
    </row>
    <row r="62" spans="1:16" x14ac:dyDescent="0.25">
      <c r="A62" s="9"/>
      <c r="B62" s="8"/>
      <c r="C62" s="8"/>
      <c r="D62" s="8"/>
      <c r="E62" s="6"/>
      <c r="F62" s="6"/>
      <c r="G62" s="6"/>
      <c r="H62" s="6"/>
      <c r="I62" s="6"/>
      <c r="J62" s="6"/>
      <c r="K62" s="6"/>
      <c r="L62" s="6"/>
      <c r="M62" s="6"/>
      <c r="N62" s="6"/>
      <c r="O62" s="6"/>
      <c r="P62" s="6"/>
    </row>
    <row r="63" spans="1:16" x14ac:dyDescent="0.25">
      <c r="A63" s="9"/>
      <c r="B63" s="8"/>
      <c r="C63" s="8"/>
      <c r="D63" s="8"/>
      <c r="E63" s="6"/>
      <c r="F63" s="6"/>
      <c r="G63" s="6"/>
      <c r="H63" s="6"/>
      <c r="I63" s="6"/>
      <c r="J63" s="6"/>
      <c r="K63" s="6"/>
      <c r="L63" s="6"/>
      <c r="M63" s="6"/>
      <c r="N63" s="6"/>
      <c r="O63" s="6"/>
      <c r="P63" s="6"/>
    </row>
    <row r="64" spans="1:16" x14ac:dyDescent="0.25">
      <c r="A64" s="9"/>
      <c r="B64" s="8"/>
      <c r="C64" s="8"/>
      <c r="D64" s="8"/>
      <c r="E64" s="6"/>
      <c r="F64" s="6"/>
      <c r="G64" s="6"/>
      <c r="H64" s="6"/>
      <c r="I64" s="6"/>
      <c r="J64" s="6"/>
      <c r="K64" s="6"/>
      <c r="L64" s="6"/>
      <c r="M64" s="6"/>
      <c r="N64" s="6"/>
      <c r="O64" s="6"/>
      <c r="P64" s="6"/>
    </row>
    <row r="65" spans="1:16" x14ac:dyDescent="0.25">
      <c r="A65" s="9"/>
      <c r="B65" s="8"/>
      <c r="C65" s="8"/>
      <c r="D65" s="8"/>
      <c r="E65" s="6"/>
      <c r="F65" s="6"/>
      <c r="G65" s="6"/>
      <c r="H65" s="6"/>
      <c r="I65" s="6"/>
      <c r="J65" s="6"/>
      <c r="K65" s="6"/>
      <c r="L65" s="6"/>
      <c r="M65" s="6"/>
      <c r="N65" s="6"/>
      <c r="O65" s="6"/>
      <c r="P65" s="6"/>
    </row>
    <row r="66" spans="1:16" x14ac:dyDescent="0.25">
      <c r="A66" s="9"/>
      <c r="B66" s="8"/>
      <c r="C66" s="8"/>
      <c r="D66" s="8"/>
      <c r="E66" s="6"/>
      <c r="F66" s="6"/>
      <c r="G66" s="6"/>
      <c r="H66" s="6"/>
      <c r="I66" s="6"/>
      <c r="J66" s="6"/>
      <c r="K66" s="6"/>
      <c r="L66" s="6"/>
      <c r="M66" s="6"/>
      <c r="N66" s="6"/>
      <c r="O66" s="6"/>
      <c r="P66" s="6"/>
    </row>
    <row r="67" spans="1:16" x14ac:dyDescent="0.25">
      <c r="A67" s="9"/>
      <c r="B67" s="8"/>
      <c r="C67" s="8"/>
      <c r="D67" s="8"/>
      <c r="E67" s="6"/>
      <c r="F67" s="6"/>
      <c r="G67" s="6"/>
      <c r="H67" s="6"/>
      <c r="I67" s="6"/>
      <c r="J67" s="6"/>
      <c r="K67" s="6"/>
      <c r="L67" s="6"/>
      <c r="M67" s="6"/>
      <c r="N67" s="6"/>
      <c r="O67" s="6"/>
      <c r="P67" s="6"/>
    </row>
    <row r="68" spans="1:16" x14ac:dyDescent="0.25">
      <c r="A68" s="9"/>
      <c r="B68" s="8"/>
      <c r="C68" s="8"/>
      <c r="D68" s="8"/>
      <c r="E68" s="6"/>
      <c r="F68" s="6"/>
      <c r="G68" s="6"/>
      <c r="H68" s="6"/>
      <c r="I68" s="6"/>
      <c r="J68" s="6"/>
      <c r="K68" s="6"/>
      <c r="L68" s="6"/>
      <c r="M68" s="6"/>
      <c r="N68" s="6"/>
      <c r="O68" s="6"/>
      <c r="P68" s="6"/>
    </row>
    <row r="69" spans="1:16" x14ac:dyDescent="0.25">
      <c r="A69" s="9"/>
      <c r="B69" s="8"/>
      <c r="C69" s="8"/>
      <c r="D69" s="8"/>
      <c r="E69" s="6"/>
      <c r="F69" s="6"/>
      <c r="G69" s="6"/>
      <c r="H69" s="6"/>
      <c r="I69" s="6"/>
      <c r="J69" s="6"/>
      <c r="K69" s="6"/>
      <c r="L69" s="6"/>
      <c r="M69" s="6"/>
      <c r="N69" s="6"/>
      <c r="O69" s="6"/>
      <c r="P69" s="6"/>
    </row>
    <row r="70" spans="1:16" x14ac:dyDescent="0.25">
      <c r="A70" s="9"/>
      <c r="B70" s="8"/>
      <c r="C70" s="8"/>
      <c r="D70" s="8"/>
      <c r="E70" s="6"/>
      <c r="F70" s="6"/>
      <c r="G70" s="6"/>
      <c r="H70" s="6"/>
      <c r="I70" s="6"/>
      <c r="J70" s="6"/>
      <c r="K70" s="6"/>
      <c r="L70" s="6"/>
      <c r="M70" s="6"/>
      <c r="N70" s="6"/>
      <c r="O70" s="6"/>
      <c r="P70" s="6"/>
    </row>
    <row r="71" spans="1:16" x14ac:dyDescent="0.25">
      <c r="A71" s="9"/>
      <c r="B71" s="8"/>
      <c r="C71" s="8"/>
      <c r="D71" s="8"/>
      <c r="E71" s="6"/>
      <c r="F71" s="6"/>
      <c r="G71" s="6"/>
      <c r="H71" s="6"/>
      <c r="I71" s="6"/>
      <c r="J71" s="6"/>
      <c r="K71" s="6"/>
      <c r="L71" s="6"/>
      <c r="M71" s="6"/>
      <c r="N71" s="6"/>
      <c r="O71" s="6"/>
      <c r="P71" s="6"/>
    </row>
    <row r="72" spans="1:16" x14ac:dyDescent="0.25">
      <c r="A72" s="9"/>
      <c r="B72" s="8"/>
      <c r="C72" s="8"/>
      <c r="D72" s="8"/>
      <c r="E72" s="6"/>
      <c r="F72" s="6"/>
      <c r="G72" s="6"/>
      <c r="H72" s="6"/>
      <c r="I72" s="6"/>
      <c r="J72" s="6"/>
      <c r="K72" s="6"/>
      <c r="L72" s="6"/>
      <c r="M72" s="6"/>
      <c r="N72" s="6"/>
      <c r="O72" s="6"/>
      <c r="P72" s="6"/>
    </row>
    <row r="73" spans="1:16" x14ac:dyDescent="0.25">
      <c r="A73" s="9"/>
      <c r="B73" s="8"/>
      <c r="C73" s="8"/>
      <c r="D73" s="8"/>
      <c r="E73" s="6"/>
      <c r="F73" s="6"/>
      <c r="G73" s="6"/>
      <c r="H73" s="6"/>
      <c r="I73" s="6"/>
      <c r="J73" s="6"/>
      <c r="K73" s="6"/>
      <c r="L73" s="6"/>
      <c r="M73" s="6"/>
      <c r="N73" s="6"/>
      <c r="O73" s="6"/>
      <c r="P73" s="6"/>
    </row>
    <row r="74" spans="1:16" x14ac:dyDescent="0.25">
      <c r="A74" s="9"/>
      <c r="B74" s="8"/>
      <c r="C74" s="8"/>
      <c r="D74" s="8"/>
      <c r="E74" s="6"/>
      <c r="F74" s="6"/>
      <c r="G74" s="6"/>
      <c r="H74" s="6"/>
      <c r="I74" s="6"/>
      <c r="J74" s="6"/>
      <c r="K74" s="6"/>
      <c r="L74" s="6"/>
      <c r="M74" s="6"/>
      <c r="N74" s="6"/>
      <c r="O74" s="6"/>
      <c r="P74" s="6"/>
    </row>
    <row r="75" spans="1:16" x14ac:dyDescent="0.25">
      <c r="A75" s="9"/>
      <c r="B75" s="8"/>
      <c r="C75" s="8"/>
      <c r="D75" s="8"/>
      <c r="E75" s="6"/>
      <c r="F75" s="6"/>
      <c r="G75" s="6"/>
      <c r="H75" s="6"/>
      <c r="I75" s="6"/>
      <c r="J75" s="6"/>
      <c r="K75" s="6"/>
      <c r="L75" s="6"/>
      <c r="M75" s="6"/>
      <c r="N75" s="6"/>
      <c r="O75" s="6"/>
      <c r="P75" s="6"/>
    </row>
    <row r="76" spans="1:16" x14ac:dyDescent="0.25">
      <c r="A76" s="9"/>
      <c r="B76" s="8"/>
      <c r="C76" s="8"/>
      <c r="D76" s="8"/>
      <c r="E76" s="6"/>
      <c r="F76" s="6"/>
      <c r="G76" s="6"/>
      <c r="H76" s="6"/>
      <c r="I76" s="6"/>
      <c r="J76" s="6"/>
      <c r="K76" s="6"/>
      <c r="L76" s="6"/>
      <c r="M76" s="6"/>
      <c r="N76" s="6"/>
      <c r="O76" s="6"/>
      <c r="P76" s="6"/>
    </row>
    <row r="77" spans="1:16" x14ac:dyDescent="0.25">
      <c r="A77" s="9"/>
      <c r="B77" s="8"/>
      <c r="C77" s="8"/>
      <c r="D77" s="8"/>
      <c r="E77" s="6"/>
      <c r="F77" s="6"/>
      <c r="G77" s="6"/>
      <c r="H77" s="6"/>
      <c r="I77" s="6"/>
      <c r="J77" s="6"/>
      <c r="K77" s="6"/>
      <c r="L77" s="6"/>
      <c r="M77" s="6"/>
      <c r="N77" s="6"/>
      <c r="O77" s="6"/>
      <c r="P77" s="6"/>
    </row>
    <row r="78" spans="1:16" x14ac:dyDescent="0.25">
      <c r="A78" s="9"/>
      <c r="B78" s="8"/>
      <c r="C78" s="8"/>
      <c r="D78" s="8"/>
      <c r="E78" s="6"/>
      <c r="F78" s="6"/>
      <c r="G78" s="6"/>
      <c r="H78" s="6"/>
      <c r="I78" s="6"/>
      <c r="J78" s="6"/>
      <c r="K78" s="6"/>
      <c r="L78" s="6"/>
      <c r="M78" s="6"/>
      <c r="N78" s="6"/>
      <c r="O78" s="6"/>
      <c r="P78" s="6"/>
    </row>
    <row r="79" spans="1:16" x14ac:dyDescent="0.25">
      <c r="A79" s="9"/>
      <c r="B79" s="8"/>
      <c r="C79" s="8"/>
      <c r="D79" s="8"/>
      <c r="E79" s="6"/>
      <c r="F79" s="6"/>
      <c r="G79" s="6"/>
      <c r="H79" s="6"/>
      <c r="I79" s="6"/>
      <c r="J79" s="6"/>
      <c r="K79" s="6"/>
      <c r="L79" s="6"/>
      <c r="M79" s="6"/>
      <c r="N79" s="6"/>
      <c r="O79" s="6"/>
      <c r="P79" s="6"/>
    </row>
    <row r="80" spans="1:16" x14ac:dyDescent="0.25">
      <c r="A80" s="9"/>
      <c r="B80" s="8"/>
      <c r="C80" s="8"/>
      <c r="D80" s="8"/>
      <c r="E80" s="6"/>
      <c r="F80" s="6"/>
      <c r="G80" s="6"/>
      <c r="H80" s="6"/>
      <c r="I80" s="6"/>
      <c r="J80" s="6"/>
      <c r="K80" s="6"/>
      <c r="L80" s="6"/>
      <c r="M80" s="6"/>
      <c r="N80" s="6"/>
      <c r="O80" s="6"/>
      <c r="P80" s="6"/>
    </row>
    <row r="81" spans="1:16" x14ac:dyDescent="0.25">
      <c r="A81" s="9"/>
      <c r="B81" s="8"/>
      <c r="C81" s="8"/>
      <c r="D81" s="8"/>
      <c r="E81" s="6"/>
      <c r="F81" s="6"/>
      <c r="G81" s="6"/>
      <c r="H81" s="6"/>
      <c r="I81" s="6"/>
      <c r="J81" s="6"/>
      <c r="K81" s="6"/>
      <c r="L81" s="6"/>
      <c r="M81" s="6"/>
      <c r="N81" s="6"/>
      <c r="O81" s="6"/>
      <c r="P81" s="6"/>
    </row>
    <row r="82" spans="1:16" x14ac:dyDescent="0.25">
      <c r="A82" s="9"/>
      <c r="B82" s="8"/>
      <c r="C82" s="8"/>
      <c r="D82" s="8"/>
      <c r="E82" s="6"/>
      <c r="F82" s="6"/>
      <c r="G82" s="6"/>
      <c r="H82" s="6"/>
      <c r="I82" s="6"/>
      <c r="J82" s="6"/>
      <c r="K82" s="6"/>
      <c r="L82" s="6"/>
      <c r="M82" s="6"/>
      <c r="N82" s="6"/>
      <c r="O82" s="6"/>
      <c r="P82" s="6"/>
    </row>
    <row r="83" spans="1:16" x14ac:dyDescent="0.25">
      <c r="A83" s="9"/>
      <c r="B83" s="8"/>
      <c r="C83" s="8"/>
      <c r="D83" s="8"/>
      <c r="E83" s="6"/>
      <c r="F83" s="6"/>
      <c r="G83" s="6"/>
      <c r="H83" s="6"/>
      <c r="I83" s="6"/>
      <c r="J83" s="6"/>
      <c r="K83" s="6"/>
      <c r="L83" s="6"/>
      <c r="M83" s="6"/>
      <c r="N83" s="6"/>
      <c r="O83" s="6"/>
      <c r="P83" s="6"/>
    </row>
    <row r="84" spans="1:16" x14ac:dyDescent="0.25">
      <c r="A84" s="9"/>
      <c r="B84" s="8"/>
      <c r="C84" s="8"/>
      <c r="D84" s="8"/>
      <c r="E84" s="6"/>
      <c r="F84" s="6"/>
      <c r="G84" s="6"/>
      <c r="H84" s="6"/>
      <c r="I84" s="6"/>
      <c r="J84" s="6"/>
      <c r="K84" s="6"/>
      <c r="L84" s="6"/>
      <c r="M84" s="6"/>
      <c r="N84" s="6"/>
      <c r="O84" s="6"/>
      <c r="P84" s="6"/>
    </row>
    <row r="85" spans="1:16" x14ac:dyDescent="0.25">
      <c r="A85" s="9"/>
      <c r="B85" s="8"/>
      <c r="C85" s="8"/>
      <c r="D85" s="8"/>
      <c r="E85" s="6"/>
      <c r="F85" s="6"/>
      <c r="G85" s="6"/>
      <c r="H85" s="6"/>
      <c r="I85" s="6"/>
      <c r="J85" s="6"/>
      <c r="K85" s="6"/>
      <c r="L85" s="6"/>
      <c r="M85" s="6"/>
      <c r="N85" s="6"/>
      <c r="O85" s="6"/>
      <c r="P85" s="6"/>
    </row>
    <row r="86" spans="1:16" x14ac:dyDescent="0.25">
      <c r="A86" s="9"/>
      <c r="B86" s="8"/>
      <c r="C86" s="8"/>
      <c r="D86" s="8"/>
      <c r="E86" s="6"/>
      <c r="F86" s="6"/>
      <c r="G86" s="6"/>
      <c r="H86" s="6"/>
      <c r="I86" s="6"/>
      <c r="J86" s="6"/>
      <c r="K86" s="6"/>
      <c r="L86" s="6"/>
      <c r="M86" s="6"/>
      <c r="N86" s="6"/>
      <c r="O86" s="6"/>
      <c r="P86" s="6"/>
    </row>
    <row r="87" spans="1:16" x14ac:dyDescent="0.25">
      <c r="A87" s="9"/>
      <c r="B87" s="8"/>
      <c r="C87" s="8"/>
      <c r="D87" s="8"/>
      <c r="E87" s="6"/>
      <c r="F87" s="6"/>
      <c r="G87" s="6"/>
      <c r="H87" s="6"/>
      <c r="I87" s="6"/>
      <c r="J87" s="6"/>
      <c r="K87" s="6"/>
      <c r="L87" s="6"/>
      <c r="M87" s="6"/>
      <c r="N87" s="6"/>
      <c r="O87" s="6"/>
      <c r="P87" s="6"/>
    </row>
    <row r="88" spans="1:16" x14ac:dyDescent="0.25">
      <c r="A88" s="9"/>
      <c r="B88" s="8"/>
      <c r="C88" s="8"/>
      <c r="D88" s="8"/>
      <c r="E88" s="6"/>
      <c r="F88" s="6"/>
      <c r="G88" s="6"/>
      <c r="H88" s="6"/>
      <c r="I88" s="6"/>
      <c r="J88" s="6"/>
      <c r="K88" s="6"/>
      <c r="L88" s="6"/>
      <c r="M88" s="6"/>
      <c r="N88" s="6"/>
      <c r="O88" s="6"/>
      <c r="P88" s="6"/>
    </row>
    <row r="89" spans="1:16" x14ac:dyDescent="0.25">
      <c r="A89" s="9"/>
      <c r="B89" s="8"/>
      <c r="C89" s="8"/>
      <c r="D89" s="8"/>
      <c r="E89" s="6"/>
      <c r="F89" s="6"/>
      <c r="G89" s="6"/>
      <c r="H89" s="6"/>
      <c r="I89" s="6"/>
      <c r="J89" s="6"/>
      <c r="K89" s="6"/>
      <c r="L89" s="6"/>
      <c r="M89" s="6"/>
      <c r="N89" s="6"/>
      <c r="O89" s="6"/>
      <c r="P89" s="6"/>
    </row>
    <row r="90" spans="1:16" x14ac:dyDescent="0.25">
      <c r="A90" s="9"/>
      <c r="B90" s="8"/>
      <c r="C90" s="8"/>
      <c r="D90" s="8"/>
      <c r="E90" s="6"/>
      <c r="F90" s="6"/>
      <c r="G90" s="6"/>
      <c r="H90" s="6"/>
      <c r="I90" s="6"/>
      <c r="J90" s="6"/>
      <c r="K90" s="6"/>
      <c r="L90" s="6"/>
      <c r="M90" s="6"/>
      <c r="N90" s="6"/>
      <c r="O90" s="6"/>
      <c r="P90" s="6"/>
    </row>
    <row r="91" spans="1:16" x14ac:dyDescent="0.25">
      <c r="A91" s="9"/>
      <c r="B91" s="8"/>
      <c r="C91" s="8"/>
      <c r="D91" s="8"/>
      <c r="E91" s="6"/>
      <c r="F91" s="6"/>
      <c r="G91" s="6"/>
      <c r="H91" s="6"/>
      <c r="I91" s="6"/>
      <c r="J91" s="6"/>
      <c r="K91" s="6"/>
      <c r="L91" s="6"/>
      <c r="M91" s="6"/>
      <c r="N91" s="6"/>
      <c r="O91" s="6"/>
      <c r="P91" s="6"/>
    </row>
    <row r="92" spans="1:16" x14ac:dyDescent="0.25">
      <c r="A92" s="9"/>
      <c r="B92" s="8"/>
      <c r="C92" s="8"/>
      <c r="D92" s="8"/>
      <c r="E92" s="6"/>
      <c r="F92" s="6"/>
      <c r="G92" s="6"/>
      <c r="H92" s="6"/>
      <c r="I92" s="6"/>
      <c r="J92" s="6"/>
      <c r="K92" s="6"/>
      <c r="L92" s="6"/>
      <c r="M92" s="6"/>
      <c r="N92" s="6"/>
      <c r="O92" s="6"/>
      <c r="P92" s="6"/>
    </row>
    <row r="93" spans="1:16" x14ac:dyDescent="0.25">
      <c r="A93" s="9"/>
      <c r="B93" s="8"/>
      <c r="C93" s="8"/>
      <c r="D93" s="8"/>
      <c r="E93" s="6"/>
      <c r="F93" s="6"/>
      <c r="G93" s="6"/>
      <c r="H93" s="6"/>
      <c r="I93" s="6"/>
      <c r="J93" s="6"/>
      <c r="K93" s="6"/>
      <c r="L93" s="6"/>
      <c r="M93" s="6"/>
      <c r="N93" s="6"/>
      <c r="O93" s="6"/>
      <c r="P93" s="6"/>
    </row>
    <row r="94" spans="1:16" x14ac:dyDescent="0.25">
      <c r="A94" s="9"/>
      <c r="B94" s="8"/>
      <c r="C94" s="8"/>
      <c r="D94" s="8"/>
      <c r="E94" s="6"/>
      <c r="F94" s="6"/>
      <c r="G94" s="6"/>
      <c r="H94" s="6"/>
      <c r="I94" s="6"/>
      <c r="J94" s="6"/>
      <c r="K94" s="6"/>
      <c r="L94" s="6"/>
      <c r="M94" s="6"/>
      <c r="N94" s="6"/>
      <c r="O94" s="6"/>
      <c r="P94" s="6"/>
    </row>
    <row r="95" spans="1:16" x14ac:dyDescent="0.25">
      <c r="A95" s="9"/>
      <c r="B95" s="8"/>
      <c r="C95" s="8"/>
      <c r="D95" s="8"/>
      <c r="E95" s="6"/>
      <c r="F95" s="6"/>
      <c r="G95" s="6"/>
      <c r="H95" s="6"/>
      <c r="I95" s="6"/>
      <c r="J95" s="6"/>
      <c r="K95" s="6"/>
      <c r="L95" s="6"/>
      <c r="M95" s="6"/>
      <c r="N95" s="6"/>
      <c r="O95" s="6"/>
      <c r="P95" s="6"/>
    </row>
    <row r="96" spans="1:16" x14ac:dyDescent="0.25">
      <c r="A96" s="9"/>
      <c r="B96" s="8"/>
      <c r="C96" s="8"/>
      <c r="D96" s="8"/>
      <c r="E96" s="6"/>
      <c r="F96" s="6"/>
      <c r="G96" s="6"/>
      <c r="H96" s="6"/>
      <c r="I96" s="6"/>
      <c r="J96" s="6"/>
      <c r="K96" s="6"/>
      <c r="L96" s="6"/>
      <c r="M96" s="6"/>
      <c r="N96" s="6"/>
      <c r="O96" s="6"/>
      <c r="P96" s="6"/>
    </row>
    <row r="97" spans="1:16" x14ac:dyDescent="0.25">
      <c r="A97" s="9"/>
      <c r="B97" s="8"/>
      <c r="C97" s="8"/>
      <c r="D97" s="8"/>
      <c r="E97" s="6"/>
      <c r="F97" s="6"/>
      <c r="G97" s="6"/>
      <c r="H97" s="6"/>
      <c r="I97" s="6"/>
      <c r="J97" s="6"/>
      <c r="K97" s="6"/>
      <c r="L97" s="6"/>
      <c r="M97" s="6"/>
      <c r="N97" s="6"/>
      <c r="O97" s="6"/>
      <c r="P97" s="6"/>
    </row>
    <row r="98" spans="1:16" x14ac:dyDescent="0.25">
      <c r="A98" s="9"/>
      <c r="B98" s="8"/>
      <c r="C98" s="8"/>
      <c r="D98" s="8"/>
      <c r="E98" s="6"/>
      <c r="F98" s="6"/>
      <c r="G98" s="6"/>
      <c r="H98" s="6"/>
      <c r="I98" s="6"/>
      <c r="J98" s="6"/>
      <c r="K98" s="6"/>
      <c r="L98" s="6"/>
      <c r="M98" s="6"/>
      <c r="N98" s="6"/>
      <c r="O98" s="6"/>
      <c r="P98" s="6"/>
    </row>
    <row r="99" spans="1:16" x14ac:dyDescent="0.25">
      <c r="A99" s="9"/>
      <c r="B99" s="8"/>
      <c r="C99" s="8"/>
      <c r="D99" s="8"/>
      <c r="E99" s="6"/>
      <c r="F99" s="6"/>
      <c r="G99" s="6"/>
      <c r="H99" s="6"/>
      <c r="I99" s="6"/>
      <c r="J99" s="6"/>
      <c r="K99" s="6"/>
      <c r="L99" s="6"/>
      <c r="M99" s="6"/>
      <c r="N99" s="6"/>
      <c r="O99" s="6"/>
      <c r="P99" s="6"/>
    </row>
    <row r="100" spans="1:16" x14ac:dyDescent="0.25">
      <c r="A100" s="9"/>
      <c r="B100" s="8"/>
      <c r="C100" s="8"/>
      <c r="D100" s="8"/>
      <c r="E100" s="6"/>
      <c r="F100" s="6"/>
      <c r="G100" s="6"/>
      <c r="H100" s="6"/>
      <c r="I100" s="6"/>
      <c r="J100" s="6"/>
      <c r="K100" s="6"/>
      <c r="L100" s="6"/>
      <c r="M100" s="6"/>
      <c r="N100" s="6"/>
      <c r="O100" s="6"/>
      <c r="P100" s="6"/>
    </row>
    <row r="101" spans="1:16" x14ac:dyDescent="0.25">
      <c r="A101" s="9"/>
      <c r="B101" s="8"/>
      <c r="C101" s="8"/>
      <c r="D101" s="8"/>
      <c r="E101" s="6"/>
      <c r="F101" s="6"/>
      <c r="G101" s="6"/>
      <c r="H101" s="6"/>
      <c r="I101" s="6"/>
      <c r="J101" s="6"/>
      <c r="K101" s="6"/>
      <c r="L101" s="6"/>
      <c r="M101" s="6"/>
      <c r="N101" s="6"/>
      <c r="O101" s="6"/>
      <c r="P101" s="6"/>
    </row>
    <row r="102" spans="1:16" x14ac:dyDescent="0.25">
      <c r="A102" s="9"/>
      <c r="B102" s="8"/>
      <c r="C102" s="8"/>
      <c r="D102" s="8"/>
      <c r="E102" s="6"/>
      <c r="F102" s="6"/>
      <c r="G102" s="6"/>
      <c r="H102" s="6"/>
      <c r="I102" s="6"/>
      <c r="J102" s="6"/>
      <c r="K102" s="6"/>
      <c r="L102" s="6"/>
      <c r="M102" s="6"/>
      <c r="N102" s="6"/>
      <c r="O102" s="6"/>
      <c r="P102" s="6"/>
    </row>
    <row r="103" spans="1:16" x14ac:dyDescent="0.25">
      <c r="A103" s="9"/>
      <c r="B103" s="8"/>
      <c r="C103" s="8"/>
      <c r="D103" s="8"/>
      <c r="E103" s="6"/>
      <c r="F103" s="6"/>
      <c r="G103" s="6"/>
      <c r="H103" s="6"/>
      <c r="I103" s="6"/>
      <c r="J103" s="6"/>
      <c r="K103" s="6"/>
      <c r="L103" s="6"/>
      <c r="M103" s="6"/>
      <c r="N103" s="6"/>
      <c r="O103" s="6"/>
      <c r="P103" s="6"/>
    </row>
    <row r="104" spans="1:16" x14ac:dyDescent="0.25">
      <c r="A104" s="9"/>
      <c r="B104" s="8"/>
      <c r="C104" s="8"/>
      <c r="D104" s="8"/>
      <c r="E104" s="6"/>
      <c r="F104" s="6"/>
      <c r="G104" s="6"/>
      <c r="H104" s="6"/>
      <c r="I104" s="6"/>
      <c r="J104" s="6"/>
      <c r="K104" s="6"/>
      <c r="L104" s="6"/>
      <c r="M104" s="6"/>
      <c r="N104" s="6"/>
      <c r="O104" s="6"/>
      <c r="P104" s="6"/>
    </row>
    <row r="105" spans="1:16" x14ac:dyDescent="0.25">
      <c r="A105" s="9"/>
      <c r="B105" s="8"/>
      <c r="C105" s="8"/>
      <c r="D105" s="8"/>
      <c r="E105" s="6"/>
      <c r="F105" s="6"/>
      <c r="G105" s="6"/>
      <c r="H105" s="6"/>
      <c r="I105" s="6"/>
      <c r="J105" s="6"/>
      <c r="K105" s="6"/>
      <c r="L105" s="6"/>
      <c r="M105" s="6"/>
      <c r="N105" s="6"/>
      <c r="O105" s="6"/>
      <c r="P105" s="6"/>
    </row>
    <row r="106" spans="1:16" x14ac:dyDescent="0.25">
      <c r="A106" s="9"/>
      <c r="B106" s="8"/>
      <c r="C106" s="8"/>
      <c r="D106" s="8"/>
      <c r="E106" s="6"/>
      <c r="F106" s="6"/>
      <c r="G106" s="6"/>
      <c r="H106" s="6"/>
      <c r="I106" s="6"/>
      <c r="J106" s="6"/>
      <c r="K106" s="6"/>
      <c r="L106" s="6"/>
      <c r="M106" s="6"/>
      <c r="N106" s="6"/>
      <c r="O106" s="6"/>
      <c r="P106" s="6"/>
    </row>
    <row r="107" spans="1:16" x14ac:dyDescent="0.25">
      <c r="A107" s="9"/>
      <c r="B107" s="8"/>
      <c r="C107" s="8"/>
      <c r="D107" s="8"/>
      <c r="E107" s="6"/>
      <c r="F107" s="6"/>
      <c r="G107" s="6"/>
      <c r="H107" s="6"/>
      <c r="I107" s="6"/>
      <c r="J107" s="6"/>
      <c r="K107" s="6"/>
      <c r="L107" s="6"/>
      <c r="M107" s="6"/>
      <c r="N107" s="6"/>
      <c r="O107" s="6"/>
      <c r="P107" s="6"/>
    </row>
    <row r="108" spans="1:16" x14ac:dyDescent="0.25">
      <c r="A108" s="9"/>
      <c r="B108" s="8"/>
      <c r="C108" s="8"/>
      <c r="D108" s="8"/>
      <c r="E108" s="6"/>
      <c r="F108" s="6"/>
      <c r="G108" s="6"/>
      <c r="H108" s="6"/>
      <c r="I108" s="6"/>
      <c r="J108" s="6"/>
      <c r="K108" s="6"/>
      <c r="L108" s="6"/>
      <c r="M108" s="6"/>
      <c r="N108" s="6"/>
      <c r="O108" s="6"/>
      <c r="P108" s="6"/>
    </row>
    <row r="109" spans="1:16" x14ac:dyDescent="0.25">
      <c r="A109" s="9"/>
      <c r="B109" s="8"/>
      <c r="C109" s="8"/>
      <c r="D109" s="8"/>
      <c r="E109" s="6"/>
      <c r="F109" s="6"/>
      <c r="G109" s="6"/>
      <c r="H109" s="6"/>
      <c r="I109" s="6"/>
      <c r="J109" s="6"/>
      <c r="K109" s="6"/>
      <c r="L109" s="6"/>
      <c r="M109" s="6"/>
      <c r="N109" s="6"/>
      <c r="O109" s="6"/>
      <c r="P109" s="6"/>
    </row>
    <row r="110" spans="1:16" x14ac:dyDescent="0.25">
      <c r="A110" s="9"/>
      <c r="B110" s="8"/>
      <c r="C110" s="8"/>
      <c r="D110" s="8"/>
      <c r="E110" s="6"/>
      <c r="F110" s="6"/>
      <c r="G110" s="6"/>
      <c r="H110" s="6"/>
      <c r="I110" s="6"/>
      <c r="J110" s="6"/>
      <c r="K110" s="6"/>
      <c r="L110" s="6"/>
      <c r="M110" s="6"/>
      <c r="N110" s="6"/>
      <c r="O110" s="6"/>
      <c r="P110" s="6"/>
    </row>
    <row r="111" spans="1:16" x14ac:dyDescent="0.25">
      <c r="A111" s="9"/>
      <c r="B111" s="8"/>
      <c r="C111" s="8"/>
      <c r="D111" s="8"/>
      <c r="E111" s="6"/>
      <c r="F111" s="6"/>
      <c r="G111" s="6"/>
      <c r="H111" s="6"/>
      <c r="I111" s="6"/>
      <c r="J111" s="6"/>
      <c r="K111" s="6"/>
      <c r="L111" s="6"/>
      <c r="M111" s="6"/>
      <c r="N111" s="6"/>
      <c r="O111" s="6"/>
      <c r="P111" s="6"/>
    </row>
    <row r="112" spans="1:16" x14ac:dyDescent="0.25">
      <c r="A112" s="9"/>
      <c r="B112" s="8"/>
      <c r="C112" s="8"/>
      <c r="D112" s="8"/>
      <c r="E112" s="6"/>
      <c r="F112" s="6"/>
      <c r="G112" s="6"/>
      <c r="H112" s="6"/>
      <c r="I112" s="6"/>
      <c r="J112" s="6"/>
      <c r="K112" s="6"/>
      <c r="L112" s="6"/>
      <c r="M112" s="6"/>
      <c r="N112" s="6"/>
      <c r="O112" s="6"/>
      <c r="P112" s="6"/>
    </row>
    <row r="113" spans="1:16" x14ac:dyDescent="0.25">
      <c r="A113" s="9"/>
      <c r="B113" s="8"/>
      <c r="C113" s="8"/>
      <c r="D113" s="8"/>
      <c r="E113" s="6"/>
      <c r="F113" s="6"/>
      <c r="G113" s="6"/>
      <c r="H113" s="6"/>
      <c r="I113" s="6"/>
      <c r="J113" s="6"/>
      <c r="K113" s="6"/>
      <c r="L113" s="6"/>
      <c r="M113" s="6"/>
      <c r="N113" s="6"/>
      <c r="O113" s="6"/>
      <c r="P113" s="6"/>
    </row>
    <row r="114" spans="1:16" x14ac:dyDescent="0.25">
      <c r="A114" s="9"/>
      <c r="B114" s="8"/>
      <c r="C114" s="8"/>
      <c r="D114" s="8"/>
      <c r="E114" s="6"/>
      <c r="F114" s="6"/>
      <c r="G114" s="6"/>
      <c r="H114" s="6"/>
      <c r="I114" s="6"/>
      <c r="J114" s="6"/>
      <c r="K114" s="6"/>
      <c r="L114" s="6"/>
      <c r="M114" s="6"/>
      <c r="N114" s="6"/>
      <c r="O114" s="6"/>
      <c r="P114" s="6"/>
    </row>
    <row r="115" spans="1:16" x14ac:dyDescent="0.25">
      <c r="A115" s="9"/>
      <c r="B115" s="8"/>
      <c r="C115" s="8"/>
      <c r="D115" s="8"/>
      <c r="E115" s="6"/>
      <c r="F115" s="6"/>
      <c r="G115" s="6"/>
      <c r="H115" s="6"/>
      <c r="I115" s="6"/>
      <c r="J115" s="6"/>
      <c r="K115" s="6"/>
      <c r="L115" s="6"/>
      <c r="M115" s="6"/>
      <c r="N115" s="6"/>
      <c r="O115" s="6"/>
      <c r="P115" s="6"/>
    </row>
    <row r="116" spans="1:16" x14ac:dyDescent="0.25">
      <c r="A116" s="9"/>
      <c r="B116" s="8"/>
      <c r="C116" s="8"/>
      <c r="D116" s="8"/>
      <c r="E116" s="6"/>
      <c r="F116" s="6"/>
      <c r="G116" s="6"/>
      <c r="H116" s="6"/>
      <c r="I116" s="6"/>
      <c r="J116" s="6"/>
      <c r="K116" s="6"/>
      <c r="L116" s="6"/>
      <c r="M116" s="6"/>
      <c r="N116" s="6"/>
      <c r="O116" s="6"/>
      <c r="P116" s="6"/>
    </row>
    <row r="117" spans="1:16" x14ac:dyDescent="0.25">
      <c r="A117" s="9"/>
      <c r="B117" s="8"/>
      <c r="C117" s="8"/>
      <c r="D117" s="8"/>
      <c r="E117" s="6"/>
      <c r="F117" s="6"/>
      <c r="G117" s="6"/>
      <c r="H117" s="6"/>
      <c r="I117" s="6"/>
      <c r="J117" s="6"/>
      <c r="K117" s="6"/>
      <c r="L117" s="6"/>
      <c r="M117" s="6"/>
      <c r="N117" s="6"/>
      <c r="O117" s="6"/>
      <c r="P117" s="6"/>
    </row>
    <row r="118" spans="1:16" x14ac:dyDescent="0.25">
      <c r="A118" s="9"/>
      <c r="B118" s="8"/>
      <c r="C118" s="8"/>
      <c r="D118" s="8"/>
      <c r="E118" s="6"/>
      <c r="F118" s="6"/>
      <c r="G118" s="6"/>
      <c r="H118" s="6"/>
      <c r="I118" s="6"/>
      <c r="J118" s="6"/>
      <c r="K118" s="6"/>
      <c r="L118" s="6"/>
      <c r="M118" s="6"/>
      <c r="N118" s="6"/>
      <c r="O118" s="6"/>
      <c r="P118" s="6"/>
    </row>
    <row r="119" spans="1:16" x14ac:dyDescent="0.25">
      <c r="A119" s="9"/>
      <c r="B119" s="8"/>
      <c r="C119" s="8"/>
      <c r="D119" s="8"/>
      <c r="E119" s="6"/>
      <c r="F119" s="6"/>
      <c r="G119" s="6"/>
      <c r="H119" s="6"/>
      <c r="I119" s="6"/>
      <c r="J119" s="6"/>
      <c r="K119" s="6"/>
      <c r="L119" s="6"/>
      <c r="M119" s="6"/>
      <c r="N119" s="6"/>
      <c r="O119" s="6"/>
      <c r="P119" s="6"/>
    </row>
    <row r="120" spans="1:16" x14ac:dyDescent="0.25">
      <c r="A120" s="9"/>
      <c r="B120" s="8"/>
      <c r="C120" s="8"/>
      <c r="D120" s="8"/>
      <c r="E120" s="6"/>
      <c r="F120" s="6"/>
      <c r="G120" s="6"/>
      <c r="H120" s="6"/>
      <c r="I120" s="6"/>
      <c r="J120" s="6"/>
      <c r="K120" s="6"/>
      <c r="L120" s="6"/>
      <c r="M120" s="6"/>
      <c r="N120" s="6"/>
      <c r="O120" s="6"/>
      <c r="P120" s="6"/>
    </row>
    <row r="121" spans="1:16" x14ac:dyDescent="0.25">
      <c r="A121" s="9"/>
      <c r="B121" s="8"/>
      <c r="C121" s="8"/>
      <c r="D121" s="8"/>
      <c r="E121" s="6"/>
      <c r="F121" s="6"/>
      <c r="G121" s="6"/>
      <c r="H121" s="6"/>
      <c r="I121" s="6"/>
      <c r="J121" s="6"/>
      <c r="K121" s="6"/>
      <c r="L121" s="6"/>
      <c r="M121" s="6"/>
      <c r="N121" s="6"/>
      <c r="O121" s="6"/>
      <c r="P121" s="6"/>
    </row>
    <row r="122" spans="1:16" x14ac:dyDescent="0.25">
      <c r="A122" s="9"/>
      <c r="B122" s="8"/>
      <c r="C122" s="8"/>
      <c r="D122" s="8"/>
      <c r="E122" s="6"/>
      <c r="F122" s="6"/>
      <c r="G122" s="6"/>
      <c r="H122" s="6"/>
      <c r="I122" s="6"/>
      <c r="J122" s="6"/>
      <c r="K122" s="6"/>
      <c r="L122" s="6"/>
      <c r="M122" s="6"/>
      <c r="N122" s="6"/>
      <c r="O122" s="6"/>
      <c r="P122" s="6"/>
    </row>
    <row r="123" spans="1:16" x14ac:dyDescent="0.25">
      <c r="A123" s="9"/>
      <c r="B123" s="8"/>
      <c r="C123" s="8"/>
      <c r="D123" s="8"/>
      <c r="E123" s="6"/>
      <c r="F123" s="6"/>
      <c r="G123" s="6"/>
      <c r="H123" s="6"/>
      <c r="I123" s="6"/>
      <c r="J123" s="6"/>
      <c r="K123" s="6"/>
      <c r="L123" s="6"/>
      <c r="M123" s="6"/>
      <c r="N123" s="6"/>
      <c r="O123" s="6"/>
      <c r="P123" s="6"/>
    </row>
    <row r="124" spans="1:16" x14ac:dyDescent="0.25">
      <c r="A124" s="9"/>
      <c r="B124" s="8"/>
      <c r="C124" s="8"/>
      <c r="D124" s="8"/>
      <c r="E124" s="6"/>
      <c r="F124" s="6"/>
      <c r="G124" s="6"/>
      <c r="H124" s="6"/>
      <c r="I124" s="6"/>
      <c r="J124" s="6"/>
      <c r="K124" s="6"/>
      <c r="L124" s="6"/>
      <c r="M124" s="6"/>
      <c r="N124" s="6"/>
      <c r="O124" s="6"/>
      <c r="P124" s="6"/>
    </row>
    <row r="125" spans="1:16" x14ac:dyDescent="0.25">
      <c r="A125" s="9"/>
      <c r="B125" s="8"/>
      <c r="C125" s="8"/>
      <c r="D125" s="8"/>
      <c r="E125" s="6"/>
      <c r="F125" s="6"/>
      <c r="G125" s="6"/>
      <c r="H125" s="6"/>
      <c r="I125" s="6"/>
      <c r="J125" s="6"/>
      <c r="K125" s="6"/>
      <c r="L125" s="6"/>
      <c r="M125" s="6"/>
      <c r="N125" s="6"/>
      <c r="O125" s="6"/>
      <c r="P125" s="6"/>
    </row>
    <row r="126" spans="1:16" x14ac:dyDescent="0.25">
      <c r="A126" s="9"/>
      <c r="B126" s="8"/>
      <c r="C126" s="8"/>
      <c r="D126" s="8"/>
      <c r="E126" s="6"/>
      <c r="F126" s="6"/>
      <c r="G126" s="6"/>
      <c r="H126" s="6"/>
      <c r="I126" s="6"/>
      <c r="J126" s="6"/>
      <c r="K126" s="6"/>
      <c r="L126" s="6"/>
      <c r="M126" s="6"/>
      <c r="N126" s="6"/>
      <c r="O126" s="6"/>
      <c r="P126" s="6"/>
    </row>
    <row r="127" spans="1:16" x14ac:dyDescent="0.25">
      <c r="A127" s="9"/>
      <c r="B127" s="8"/>
      <c r="C127" s="8"/>
      <c r="D127" s="8"/>
      <c r="E127" s="6"/>
      <c r="F127" s="6"/>
      <c r="G127" s="6"/>
      <c r="H127" s="6"/>
      <c r="I127" s="6"/>
      <c r="J127" s="6"/>
      <c r="K127" s="6"/>
      <c r="L127" s="6"/>
      <c r="M127" s="6"/>
      <c r="N127" s="6"/>
      <c r="O127" s="6"/>
      <c r="P127" s="6"/>
    </row>
    <row r="128" spans="1:16" x14ac:dyDescent="0.25">
      <c r="A128" s="9"/>
      <c r="B128" s="8"/>
      <c r="C128" s="8"/>
      <c r="D128" s="8"/>
      <c r="E128" s="6"/>
      <c r="F128" s="6"/>
      <c r="G128" s="6"/>
      <c r="H128" s="6"/>
      <c r="I128" s="6"/>
      <c r="J128" s="6"/>
      <c r="K128" s="6"/>
      <c r="L128" s="6"/>
      <c r="M128" s="6"/>
      <c r="N128" s="6"/>
      <c r="O128" s="6"/>
      <c r="P128" s="6"/>
    </row>
    <row r="129" spans="1:16" x14ac:dyDescent="0.25">
      <c r="A129" s="9"/>
      <c r="B129" s="8"/>
      <c r="C129" s="8"/>
      <c r="D129" s="8"/>
      <c r="E129" s="6"/>
      <c r="F129" s="6"/>
      <c r="G129" s="6"/>
      <c r="H129" s="6"/>
      <c r="I129" s="6"/>
      <c r="J129" s="6"/>
      <c r="K129" s="6"/>
      <c r="L129" s="6"/>
      <c r="M129" s="6"/>
      <c r="N129" s="6"/>
      <c r="O129" s="6"/>
      <c r="P129" s="6"/>
    </row>
    <row r="130" spans="1:16" x14ac:dyDescent="0.25">
      <c r="A130" s="9"/>
      <c r="B130" s="8"/>
      <c r="C130" s="8"/>
      <c r="D130" s="8"/>
      <c r="E130" s="6"/>
      <c r="F130" s="6"/>
      <c r="G130" s="6"/>
      <c r="H130" s="6"/>
      <c r="I130" s="6"/>
      <c r="J130" s="6"/>
      <c r="K130" s="6"/>
      <c r="L130" s="6"/>
      <c r="M130" s="6"/>
      <c r="N130" s="6"/>
      <c r="O130" s="6"/>
      <c r="P130" s="6"/>
    </row>
    <row r="131" spans="1:16" x14ac:dyDescent="0.25">
      <c r="A131" s="9"/>
      <c r="B131" s="8"/>
      <c r="C131" s="8"/>
      <c r="D131" s="8"/>
      <c r="E131" s="6"/>
      <c r="F131" s="6"/>
      <c r="G131" s="6"/>
      <c r="H131" s="6"/>
      <c r="I131" s="6"/>
      <c r="J131" s="6"/>
      <c r="K131" s="6"/>
      <c r="L131" s="6"/>
      <c r="M131" s="6"/>
      <c r="N131" s="6"/>
      <c r="O131" s="6"/>
      <c r="P131" s="6"/>
    </row>
    <row r="132" spans="1:16" x14ac:dyDescent="0.25">
      <c r="A132" s="9"/>
      <c r="B132" s="8"/>
      <c r="C132" s="8"/>
      <c r="D132" s="8"/>
      <c r="E132" s="6"/>
      <c r="F132" s="6"/>
      <c r="G132" s="6"/>
      <c r="H132" s="6"/>
      <c r="I132" s="6"/>
      <c r="J132" s="6"/>
      <c r="K132" s="6"/>
      <c r="L132" s="6"/>
      <c r="M132" s="6"/>
      <c r="N132" s="6"/>
      <c r="O132" s="6"/>
      <c r="P132" s="6"/>
    </row>
    <row r="133" spans="1:16" x14ac:dyDescent="0.25">
      <c r="A133" s="9"/>
      <c r="B133" s="8"/>
      <c r="C133" s="8"/>
      <c r="D133" s="8"/>
      <c r="E133" s="6"/>
      <c r="F133" s="6"/>
      <c r="G133" s="6"/>
      <c r="H133" s="6"/>
      <c r="I133" s="6"/>
      <c r="J133" s="6"/>
      <c r="K133" s="6"/>
      <c r="L133" s="6"/>
      <c r="M133" s="6"/>
      <c r="N133" s="6"/>
      <c r="O133" s="6"/>
      <c r="P133" s="6"/>
    </row>
    <row r="134" spans="1:16" x14ac:dyDescent="0.25">
      <c r="A134" s="9"/>
      <c r="B134" s="8"/>
      <c r="C134" s="8"/>
      <c r="D134" s="8"/>
      <c r="E134" s="6"/>
      <c r="F134" s="6"/>
      <c r="G134" s="6"/>
      <c r="H134" s="6"/>
      <c r="I134" s="6"/>
      <c r="J134" s="6"/>
      <c r="K134" s="6"/>
      <c r="L134" s="6"/>
      <c r="M134" s="6"/>
      <c r="N134" s="6"/>
      <c r="O134" s="6"/>
      <c r="P134" s="6"/>
    </row>
    <row r="135" spans="1:16" x14ac:dyDescent="0.25">
      <c r="A135" s="9"/>
      <c r="B135" s="8"/>
      <c r="C135" s="8"/>
      <c r="D135" s="8"/>
      <c r="E135" s="6"/>
      <c r="F135" s="6"/>
      <c r="G135" s="6"/>
      <c r="H135" s="6"/>
      <c r="I135" s="6"/>
      <c r="J135" s="6"/>
      <c r="K135" s="6"/>
      <c r="L135" s="6"/>
      <c r="M135" s="6"/>
      <c r="N135" s="6"/>
      <c r="O135" s="6"/>
      <c r="P135" s="6"/>
    </row>
    <row r="136" spans="1:16" x14ac:dyDescent="0.25">
      <c r="A136" s="9"/>
      <c r="B136" s="8"/>
      <c r="C136" s="8"/>
      <c r="D136" s="8"/>
      <c r="E136" s="6"/>
      <c r="F136" s="6"/>
      <c r="G136" s="6"/>
      <c r="H136" s="6"/>
      <c r="I136" s="6"/>
      <c r="J136" s="6"/>
      <c r="K136" s="6"/>
      <c r="L136" s="6"/>
      <c r="M136" s="6"/>
      <c r="N136" s="6"/>
      <c r="O136" s="6"/>
      <c r="P136" s="6"/>
    </row>
    <row r="137" spans="1:16" x14ac:dyDescent="0.25">
      <c r="A137" s="9"/>
      <c r="B137" s="8"/>
      <c r="C137" s="8"/>
      <c r="D137" s="8"/>
      <c r="E137" s="6"/>
      <c r="F137" s="6"/>
      <c r="G137" s="6"/>
      <c r="H137" s="6"/>
      <c r="I137" s="6"/>
      <c r="J137" s="6"/>
      <c r="K137" s="6"/>
      <c r="L137" s="6"/>
      <c r="M137" s="6"/>
      <c r="N137" s="6"/>
      <c r="O137" s="6"/>
      <c r="P137" s="6"/>
    </row>
    <row r="138" spans="1:16" x14ac:dyDescent="0.25">
      <c r="A138" s="9"/>
      <c r="B138" s="8"/>
      <c r="C138" s="8"/>
      <c r="D138" s="8"/>
      <c r="E138" s="6"/>
      <c r="F138" s="6"/>
      <c r="G138" s="6"/>
      <c r="H138" s="6"/>
      <c r="I138" s="6"/>
      <c r="J138" s="6"/>
      <c r="K138" s="6"/>
      <c r="L138" s="6"/>
      <c r="M138" s="6"/>
      <c r="N138" s="6"/>
      <c r="O138" s="6"/>
      <c r="P138" s="6"/>
    </row>
    <row r="139" spans="1:16" x14ac:dyDescent="0.25">
      <c r="A139" s="9"/>
      <c r="B139" s="8"/>
      <c r="C139" s="8"/>
      <c r="D139" s="8"/>
      <c r="E139" s="6"/>
      <c r="F139" s="6"/>
      <c r="G139" s="6"/>
      <c r="H139" s="6"/>
      <c r="I139" s="6"/>
      <c r="J139" s="6"/>
      <c r="K139" s="6"/>
      <c r="L139" s="6"/>
      <c r="M139" s="6"/>
      <c r="N139" s="6"/>
      <c r="O139" s="6"/>
      <c r="P139" s="6"/>
    </row>
    <row r="140" spans="1:16" x14ac:dyDescent="0.25">
      <c r="A140" s="9"/>
      <c r="B140" s="8"/>
      <c r="C140" s="8"/>
      <c r="D140" s="8"/>
      <c r="E140" s="6"/>
      <c r="F140" s="6"/>
      <c r="G140" s="6"/>
      <c r="H140" s="6"/>
      <c r="I140" s="6"/>
      <c r="J140" s="6"/>
      <c r="K140" s="6"/>
      <c r="L140" s="6"/>
      <c r="M140" s="6"/>
      <c r="N140" s="6"/>
      <c r="O140" s="6"/>
      <c r="P140" s="6"/>
    </row>
    <row r="141" spans="1:16" x14ac:dyDescent="0.25">
      <c r="A141" s="9"/>
      <c r="B141" s="8"/>
      <c r="C141" s="8"/>
      <c r="D141" s="8"/>
      <c r="E141" s="6"/>
      <c r="F141" s="6"/>
      <c r="G141" s="6"/>
      <c r="H141" s="6"/>
      <c r="I141" s="6"/>
      <c r="J141" s="6"/>
      <c r="K141" s="6"/>
      <c r="L141" s="6"/>
      <c r="M141" s="6"/>
      <c r="N141" s="6"/>
      <c r="O141" s="6"/>
      <c r="P141" s="6"/>
    </row>
    <row r="142" spans="1:16" x14ac:dyDescent="0.25">
      <c r="A142" s="9"/>
      <c r="B142" s="8"/>
      <c r="C142" s="8"/>
      <c r="D142" s="8"/>
      <c r="E142" s="6"/>
      <c r="F142" s="6"/>
      <c r="G142" s="6"/>
      <c r="H142" s="6"/>
      <c r="I142" s="6"/>
      <c r="J142" s="6"/>
      <c r="K142" s="6"/>
      <c r="L142" s="6"/>
      <c r="M142" s="6"/>
      <c r="N142" s="6"/>
      <c r="O142" s="6"/>
      <c r="P142" s="6"/>
    </row>
    <row r="143" spans="1:16" x14ac:dyDescent="0.25">
      <c r="A143" s="9"/>
      <c r="B143" s="8"/>
      <c r="C143" s="8"/>
      <c r="D143" s="8"/>
      <c r="E143" s="6"/>
      <c r="F143" s="6"/>
      <c r="G143" s="6"/>
      <c r="H143" s="6"/>
      <c r="I143" s="6"/>
      <c r="J143" s="6"/>
      <c r="K143" s="6"/>
      <c r="L143" s="6"/>
      <c r="M143" s="6"/>
      <c r="N143" s="6"/>
      <c r="O143" s="6"/>
      <c r="P143" s="6"/>
    </row>
    <row r="144" spans="1:16" x14ac:dyDescent="0.25">
      <c r="A144" s="9"/>
      <c r="B144" s="8"/>
      <c r="C144" s="8"/>
      <c r="D144" s="8"/>
      <c r="E144" s="6"/>
      <c r="F144" s="6"/>
      <c r="G144" s="6"/>
      <c r="H144" s="6"/>
      <c r="I144" s="6"/>
      <c r="J144" s="6"/>
      <c r="K144" s="6"/>
      <c r="L144" s="6"/>
      <c r="M144" s="6"/>
      <c r="N144" s="6"/>
      <c r="O144" s="6"/>
      <c r="P144" s="6"/>
    </row>
    <row r="145" spans="1:16" x14ac:dyDescent="0.25">
      <c r="A145" s="9"/>
      <c r="B145" s="8"/>
      <c r="C145" s="8"/>
      <c r="D145" s="8"/>
      <c r="E145" s="6"/>
      <c r="F145" s="6"/>
      <c r="G145" s="6"/>
      <c r="H145" s="6"/>
      <c r="I145" s="6"/>
      <c r="J145" s="6"/>
      <c r="K145" s="6"/>
      <c r="L145" s="6"/>
      <c r="M145" s="6"/>
      <c r="N145" s="6"/>
      <c r="O145" s="6"/>
      <c r="P145" s="6"/>
    </row>
    <row r="146" spans="1:16" x14ac:dyDescent="0.25">
      <c r="A146" s="9"/>
      <c r="B146" s="8"/>
      <c r="C146" s="8"/>
      <c r="D146" s="8"/>
      <c r="E146" s="6"/>
      <c r="F146" s="6"/>
      <c r="G146" s="6"/>
      <c r="H146" s="6"/>
      <c r="I146" s="6"/>
      <c r="J146" s="6"/>
      <c r="K146" s="6"/>
      <c r="L146" s="6"/>
      <c r="M146" s="6"/>
      <c r="N146" s="6"/>
      <c r="O146" s="6"/>
      <c r="P146" s="6"/>
    </row>
    <row r="147" spans="1:16" x14ac:dyDescent="0.25">
      <c r="A147" s="9"/>
      <c r="B147" s="8"/>
      <c r="C147" s="8"/>
      <c r="D147" s="8"/>
      <c r="E147" s="6"/>
      <c r="F147" s="6"/>
      <c r="G147" s="6"/>
      <c r="H147" s="6"/>
      <c r="I147" s="6"/>
      <c r="J147" s="6"/>
      <c r="K147" s="6"/>
      <c r="L147" s="6"/>
      <c r="M147" s="6"/>
      <c r="N147" s="6"/>
      <c r="O147" s="6"/>
      <c r="P147" s="6"/>
    </row>
    <row r="148" spans="1:16" x14ac:dyDescent="0.25">
      <c r="A148" s="9"/>
      <c r="B148" s="8"/>
      <c r="C148" s="8"/>
      <c r="D148" s="8"/>
      <c r="E148" s="6"/>
      <c r="F148" s="6"/>
      <c r="G148" s="6"/>
      <c r="H148" s="6"/>
      <c r="I148" s="6"/>
      <c r="J148" s="6"/>
      <c r="K148" s="6"/>
      <c r="L148" s="6"/>
      <c r="M148" s="6"/>
      <c r="N148" s="6"/>
      <c r="O148" s="6"/>
      <c r="P148" s="6"/>
    </row>
    <row r="149" spans="1:16" x14ac:dyDescent="0.25">
      <c r="A149" s="9"/>
      <c r="B149" s="8"/>
      <c r="C149" s="8"/>
      <c r="D149" s="8"/>
      <c r="E149" s="6"/>
      <c r="F149" s="6"/>
      <c r="G149" s="6"/>
      <c r="H149" s="6"/>
      <c r="I149" s="6"/>
      <c r="J149" s="6"/>
      <c r="K149" s="6"/>
      <c r="L149" s="6"/>
      <c r="M149" s="6"/>
      <c r="N149" s="6"/>
      <c r="O149" s="6"/>
      <c r="P149" s="6"/>
    </row>
    <row r="150" spans="1:16" x14ac:dyDescent="0.25">
      <c r="A150" s="9"/>
      <c r="B150" s="8"/>
      <c r="C150" s="8"/>
      <c r="D150" s="8"/>
      <c r="E150" s="6"/>
      <c r="F150" s="6"/>
      <c r="G150" s="6"/>
      <c r="H150" s="6"/>
      <c r="I150" s="6"/>
      <c r="J150" s="6"/>
      <c r="K150" s="6"/>
      <c r="L150" s="6"/>
      <c r="M150" s="6"/>
      <c r="N150" s="6"/>
      <c r="O150" s="6"/>
      <c r="P150" s="6"/>
    </row>
    <row r="151" spans="1:16" x14ac:dyDescent="0.25">
      <c r="A151" s="9"/>
      <c r="B151" s="8"/>
      <c r="C151" s="8"/>
      <c r="D151" s="8"/>
      <c r="E151" s="6"/>
      <c r="F151" s="6"/>
      <c r="G151" s="6"/>
      <c r="H151" s="6"/>
      <c r="I151" s="6"/>
      <c r="J151" s="6"/>
      <c r="K151" s="6"/>
      <c r="L151" s="6"/>
      <c r="M151" s="6"/>
      <c r="N151" s="6"/>
      <c r="O151" s="6"/>
      <c r="P151" s="6"/>
    </row>
    <row r="152" spans="1:16" x14ac:dyDescent="0.25">
      <c r="A152" s="9"/>
      <c r="B152" s="8"/>
      <c r="C152" s="8"/>
      <c r="D152" s="8"/>
      <c r="E152" s="6"/>
      <c r="F152" s="6"/>
      <c r="G152" s="6"/>
      <c r="H152" s="6"/>
      <c r="I152" s="6"/>
      <c r="J152" s="6"/>
      <c r="K152" s="6"/>
      <c r="L152" s="6"/>
      <c r="M152" s="6"/>
      <c r="N152" s="6"/>
      <c r="O152" s="6"/>
      <c r="P152" s="6"/>
    </row>
    <row r="153" spans="1:16" x14ac:dyDescent="0.25">
      <c r="A153" s="9"/>
      <c r="B153" s="8"/>
      <c r="C153" s="8"/>
      <c r="D153" s="8"/>
      <c r="E153" s="6"/>
      <c r="F153" s="6"/>
      <c r="G153" s="6"/>
      <c r="H153" s="6"/>
      <c r="I153" s="6"/>
      <c r="J153" s="6"/>
      <c r="K153" s="6"/>
      <c r="L153" s="6"/>
      <c r="M153" s="6"/>
      <c r="N153" s="6"/>
      <c r="O153" s="6"/>
      <c r="P153" s="6"/>
    </row>
    <row r="154" spans="1:16" x14ac:dyDescent="0.25">
      <c r="A154" s="9"/>
      <c r="B154" s="8"/>
      <c r="C154" s="8"/>
      <c r="D154" s="8"/>
      <c r="E154" s="6"/>
      <c r="F154" s="6"/>
      <c r="G154" s="6"/>
      <c r="H154" s="6"/>
      <c r="I154" s="6"/>
      <c r="J154" s="6"/>
      <c r="K154" s="6"/>
      <c r="L154" s="6"/>
      <c r="M154" s="6"/>
      <c r="N154" s="6"/>
      <c r="O154" s="6"/>
      <c r="P154" s="6"/>
    </row>
    <row r="155" spans="1:16" x14ac:dyDescent="0.25">
      <c r="A155" s="9"/>
      <c r="B155" s="8"/>
      <c r="C155" s="8"/>
      <c r="D155" s="8"/>
      <c r="E155" s="6"/>
      <c r="F155" s="6"/>
      <c r="G155" s="6"/>
      <c r="H155" s="6"/>
      <c r="I155" s="6"/>
      <c r="J155" s="6"/>
      <c r="K155" s="6"/>
      <c r="L155" s="6"/>
      <c r="M155" s="6"/>
      <c r="N155" s="6"/>
      <c r="O155" s="6"/>
      <c r="P155" s="6"/>
    </row>
    <row r="156" spans="1:16" x14ac:dyDescent="0.25">
      <c r="A156" s="9"/>
      <c r="B156" s="8"/>
      <c r="C156" s="8"/>
      <c r="D156" s="8"/>
      <c r="E156" s="6"/>
      <c r="F156" s="6"/>
      <c r="G156" s="6"/>
      <c r="H156" s="6"/>
      <c r="I156" s="6"/>
      <c r="J156" s="6"/>
      <c r="K156" s="6"/>
      <c r="L156" s="6"/>
      <c r="M156" s="6"/>
      <c r="N156" s="6"/>
      <c r="O156" s="6"/>
      <c r="P156" s="6"/>
    </row>
    <row r="157" spans="1:16" x14ac:dyDescent="0.25">
      <c r="A157" s="9"/>
      <c r="B157" s="8"/>
      <c r="C157" s="8"/>
      <c r="D157" s="8"/>
      <c r="E157" s="6"/>
      <c r="F157" s="6"/>
      <c r="G157" s="6"/>
      <c r="H157" s="6"/>
      <c r="I157" s="6"/>
      <c r="J157" s="6"/>
      <c r="K157" s="6"/>
      <c r="L157" s="6"/>
      <c r="M157" s="6"/>
      <c r="N157" s="6"/>
      <c r="O157" s="6"/>
      <c r="P157" s="6"/>
    </row>
    <row r="158" spans="1:16" x14ac:dyDescent="0.25">
      <c r="A158" s="9"/>
      <c r="B158" s="8"/>
      <c r="C158" s="8"/>
      <c r="D158" s="8"/>
      <c r="E158" s="6"/>
      <c r="F158" s="6"/>
      <c r="G158" s="6"/>
      <c r="H158" s="6"/>
      <c r="I158" s="6"/>
      <c r="J158" s="6"/>
      <c r="K158" s="6"/>
      <c r="L158" s="6"/>
      <c r="M158" s="6"/>
      <c r="N158" s="6"/>
      <c r="O158" s="6"/>
      <c r="P158" s="6"/>
    </row>
    <row r="159" spans="1:16" x14ac:dyDescent="0.25">
      <c r="A159" s="9"/>
      <c r="B159" s="8"/>
      <c r="C159" s="8"/>
      <c r="D159" s="8"/>
      <c r="E159" s="6"/>
      <c r="F159" s="6"/>
      <c r="G159" s="6"/>
      <c r="H159" s="6"/>
      <c r="I159" s="6"/>
      <c r="J159" s="6"/>
      <c r="K159" s="6"/>
      <c r="L159" s="6"/>
      <c r="M159" s="6"/>
      <c r="N159" s="6"/>
      <c r="O159" s="6"/>
      <c r="P159" s="6"/>
    </row>
    <row r="160" spans="1:16" x14ac:dyDescent="0.25">
      <c r="A160" s="9"/>
      <c r="B160" s="8"/>
      <c r="C160" s="8"/>
      <c r="D160" s="8"/>
      <c r="E160" s="6"/>
      <c r="F160" s="6"/>
      <c r="G160" s="6"/>
      <c r="H160" s="6"/>
      <c r="I160" s="6"/>
      <c r="J160" s="6"/>
      <c r="K160" s="6"/>
      <c r="L160" s="6"/>
      <c r="M160" s="6"/>
      <c r="N160" s="6"/>
      <c r="O160" s="6"/>
      <c r="P160" s="6"/>
    </row>
    <row r="161" spans="1:16" x14ac:dyDescent="0.25">
      <c r="A161" s="9"/>
      <c r="B161" s="8"/>
      <c r="C161" s="8"/>
      <c r="D161" s="8"/>
      <c r="E161" s="6"/>
      <c r="F161" s="6"/>
      <c r="G161" s="6"/>
      <c r="H161" s="6"/>
      <c r="I161" s="6"/>
      <c r="J161" s="6"/>
      <c r="K161" s="6"/>
      <c r="L161" s="6"/>
      <c r="M161" s="6"/>
      <c r="N161" s="6"/>
      <c r="O161" s="6"/>
      <c r="P161" s="6"/>
    </row>
    <row r="162" spans="1:16" x14ac:dyDescent="0.25">
      <c r="A162" s="9"/>
      <c r="B162" s="8"/>
      <c r="C162" s="8"/>
      <c r="D162" s="8"/>
      <c r="E162" s="6"/>
      <c r="F162" s="6"/>
      <c r="G162" s="6"/>
      <c r="H162" s="6"/>
      <c r="I162" s="6"/>
      <c r="J162" s="6"/>
      <c r="K162" s="6"/>
      <c r="L162" s="6"/>
      <c r="M162" s="6"/>
      <c r="N162" s="6"/>
      <c r="O162" s="6"/>
      <c r="P162" s="6"/>
    </row>
    <row r="163" spans="1:16" x14ac:dyDescent="0.25">
      <c r="A163" s="9"/>
      <c r="B163" s="8"/>
      <c r="C163" s="8"/>
      <c r="D163" s="8"/>
      <c r="E163" s="6"/>
      <c r="F163" s="6"/>
      <c r="G163" s="6"/>
      <c r="H163" s="6"/>
      <c r="I163" s="6"/>
      <c r="J163" s="6"/>
      <c r="K163" s="6"/>
      <c r="L163" s="6"/>
      <c r="M163" s="6"/>
      <c r="N163" s="6"/>
      <c r="O163" s="6"/>
      <c r="P163" s="6"/>
    </row>
    <row r="164" spans="1:16" x14ac:dyDescent="0.25">
      <c r="A164" s="9"/>
      <c r="B164" s="8"/>
      <c r="C164" s="8"/>
      <c r="D164" s="8"/>
      <c r="E164" s="6"/>
      <c r="F164" s="6"/>
      <c r="G164" s="6"/>
      <c r="H164" s="6"/>
      <c r="I164" s="6"/>
      <c r="J164" s="6"/>
      <c r="K164" s="6"/>
      <c r="L164" s="6"/>
      <c r="M164" s="6"/>
      <c r="N164" s="6"/>
      <c r="O164" s="6"/>
      <c r="P164" s="6"/>
    </row>
    <row r="165" spans="1:16" x14ac:dyDescent="0.25">
      <c r="A165" s="9"/>
      <c r="B165" s="8"/>
      <c r="C165" s="8"/>
      <c r="D165" s="8"/>
      <c r="E165" s="6"/>
      <c r="F165" s="6"/>
      <c r="G165" s="6"/>
      <c r="H165" s="6"/>
      <c r="I165" s="6"/>
      <c r="J165" s="6"/>
      <c r="K165" s="6"/>
      <c r="L165" s="6"/>
      <c r="M165" s="6"/>
      <c r="N165" s="6"/>
      <c r="O165" s="6"/>
      <c r="P165" s="6"/>
    </row>
    <row r="166" spans="1:16" x14ac:dyDescent="0.25">
      <c r="A166" s="9"/>
      <c r="B166" s="8"/>
      <c r="C166" s="8"/>
      <c r="D166" s="8"/>
      <c r="E166" s="6"/>
      <c r="F166" s="6"/>
      <c r="G166" s="6"/>
      <c r="H166" s="6"/>
      <c r="I166" s="6"/>
      <c r="J166" s="6"/>
      <c r="K166" s="6"/>
      <c r="L166" s="6"/>
      <c r="M166" s="6"/>
      <c r="N166" s="6"/>
      <c r="O166" s="6"/>
      <c r="P166" s="6"/>
    </row>
    <row r="167" spans="1:16" x14ac:dyDescent="0.25">
      <c r="A167" s="9"/>
      <c r="B167" s="8"/>
      <c r="C167" s="8"/>
      <c r="D167" s="8"/>
      <c r="E167" s="6"/>
      <c r="F167" s="6"/>
      <c r="G167" s="6"/>
      <c r="H167" s="6"/>
      <c r="I167" s="6"/>
      <c r="J167" s="6"/>
      <c r="K167" s="6"/>
      <c r="L167" s="6"/>
      <c r="M167" s="6"/>
      <c r="N167" s="6"/>
      <c r="O167" s="6"/>
      <c r="P167" s="6"/>
    </row>
    <row r="168" spans="1:16" x14ac:dyDescent="0.25">
      <c r="A168" s="9"/>
      <c r="B168" s="8"/>
      <c r="C168" s="8"/>
      <c r="D168" s="8"/>
      <c r="E168" s="6"/>
      <c r="F168" s="6"/>
      <c r="G168" s="6"/>
      <c r="H168" s="6"/>
      <c r="I168" s="6"/>
      <c r="J168" s="6"/>
      <c r="K168" s="6"/>
      <c r="L168" s="6"/>
      <c r="M168" s="6"/>
      <c r="N168" s="6"/>
      <c r="O168" s="6"/>
      <c r="P168" s="6"/>
    </row>
    <row r="169" spans="1:16" x14ac:dyDescent="0.25">
      <c r="A169" s="9"/>
      <c r="B169" s="8"/>
      <c r="C169" s="8"/>
      <c r="D169" s="8"/>
      <c r="E169" s="6"/>
      <c r="F169" s="6"/>
      <c r="G169" s="6"/>
      <c r="H169" s="6"/>
      <c r="I169" s="6"/>
      <c r="J169" s="6"/>
      <c r="K169" s="6"/>
      <c r="L169" s="6"/>
      <c r="M169" s="6"/>
      <c r="N169" s="6"/>
      <c r="O169" s="6"/>
      <c r="P169" s="6"/>
    </row>
    <row r="170" spans="1:16" x14ac:dyDescent="0.25">
      <c r="A170" s="9"/>
      <c r="B170" s="8"/>
      <c r="C170" s="8"/>
      <c r="D170" s="8"/>
      <c r="E170" s="6"/>
      <c r="F170" s="6"/>
      <c r="G170" s="6"/>
      <c r="H170" s="6"/>
      <c r="I170" s="6"/>
      <c r="J170" s="6"/>
      <c r="K170" s="6"/>
      <c r="L170" s="6"/>
      <c r="M170" s="6"/>
      <c r="N170" s="6"/>
      <c r="O170" s="6"/>
      <c r="P170" s="6"/>
    </row>
    <row r="171" spans="1:16" x14ac:dyDescent="0.25">
      <c r="A171" s="9"/>
      <c r="B171" s="8"/>
      <c r="C171" s="8"/>
      <c r="D171" s="8"/>
      <c r="E171" s="6"/>
      <c r="F171" s="6"/>
      <c r="G171" s="6"/>
      <c r="H171" s="6"/>
      <c r="I171" s="6"/>
      <c r="J171" s="6"/>
      <c r="K171" s="6"/>
      <c r="L171" s="6"/>
      <c r="M171" s="6"/>
      <c r="N171" s="6"/>
      <c r="O171" s="6"/>
      <c r="P171" s="6"/>
    </row>
    <row r="172" spans="1:16" x14ac:dyDescent="0.25">
      <c r="A172" s="9"/>
      <c r="B172" s="8"/>
      <c r="C172" s="8"/>
      <c r="D172" s="8"/>
      <c r="E172" s="6"/>
      <c r="F172" s="6"/>
      <c r="G172" s="6"/>
      <c r="H172" s="6"/>
      <c r="I172" s="6"/>
      <c r="J172" s="6"/>
      <c r="K172" s="6"/>
      <c r="L172" s="6"/>
      <c r="M172" s="6"/>
      <c r="N172" s="6"/>
      <c r="O172" s="6"/>
      <c r="P172" s="6"/>
    </row>
    <row r="173" spans="1:16" x14ac:dyDescent="0.25">
      <c r="A173" s="9"/>
      <c r="B173" s="8"/>
      <c r="C173" s="8"/>
      <c r="D173" s="8"/>
      <c r="E173" s="6"/>
      <c r="F173" s="6"/>
      <c r="G173" s="6"/>
      <c r="H173" s="6"/>
      <c r="I173" s="6"/>
      <c r="J173" s="6"/>
      <c r="K173" s="6"/>
      <c r="L173" s="6"/>
      <c r="M173" s="6"/>
      <c r="N173" s="6"/>
      <c r="O173" s="6"/>
      <c r="P173" s="6"/>
    </row>
    <row r="174" spans="1:16" x14ac:dyDescent="0.25">
      <c r="A174" s="9"/>
      <c r="B174" s="8"/>
      <c r="C174" s="8"/>
      <c r="D174" s="8"/>
      <c r="E174" s="6"/>
      <c r="F174" s="6"/>
      <c r="G174" s="6"/>
      <c r="H174" s="6"/>
      <c r="I174" s="6"/>
      <c r="J174" s="6"/>
      <c r="K174" s="6"/>
      <c r="L174" s="6"/>
      <c r="M174" s="6"/>
      <c r="N174" s="6"/>
      <c r="O174" s="6"/>
      <c r="P174" s="6"/>
    </row>
    <row r="175" spans="1:16" x14ac:dyDescent="0.25">
      <c r="A175" s="9"/>
      <c r="B175" s="8"/>
      <c r="C175" s="8"/>
      <c r="D175" s="8"/>
      <c r="E175" s="6"/>
      <c r="F175" s="6"/>
      <c r="G175" s="6"/>
      <c r="H175" s="6"/>
      <c r="I175" s="6"/>
      <c r="J175" s="6"/>
      <c r="K175" s="6"/>
      <c r="L175" s="6"/>
      <c r="M175" s="6"/>
      <c r="N175" s="6"/>
      <c r="O175" s="6"/>
      <c r="P175" s="6"/>
    </row>
    <row r="176" spans="1:16" x14ac:dyDescent="0.25">
      <c r="A176" s="9"/>
      <c r="B176" s="8"/>
      <c r="C176" s="8"/>
      <c r="D176" s="8"/>
      <c r="E176" s="6"/>
      <c r="F176" s="6"/>
      <c r="G176" s="6"/>
      <c r="H176" s="6"/>
      <c r="I176" s="6"/>
      <c r="J176" s="6"/>
      <c r="K176" s="6"/>
      <c r="L176" s="6"/>
      <c r="M176" s="6"/>
      <c r="N176" s="6"/>
      <c r="O176" s="6"/>
      <c r="P176" s="6"/>
    </row>
    <row r="177" spans="1:16" x14ac:dyDescent="0.25">
      <c r="A177" s="9"/>
      <c r="B177" s="8"/>
      <c r="C177" s="8"/>
      <c r="D177" s="8"/>
      <c r="E177" s="6"/>
      <c r="F177" s="6"/>
      <c r="G177" s="6"/>
      <c r="H177" s="6"/>
      <c r="I177" s="6"/>
      <c r="J177" s="6"/>
      <c r="K177" s="6"/>
      <c r="L177" s="6"/>
      <c r="M177" s="6"/>
      <c r="N177" s="6"/>
      <c r="O177" s="6"/>
      <c r="P177" s="6"/>
    </row>
    <row r="178" spans="1:16" x14ac:dyDescent="0.25">
      <c r="A178" s="9"/>
      <c r="B178" s="8"/>
      <c r="C178" s="8"/>
      <c r="D178" s="8"/>
      <c r="E178" s="6"/>
      <c r="F178" s="6"/>
      <c r="G178" s="6"/>
      <c r="H178" s="6"/>
      <c r="I178" s="6"/>
      <c r="J178" s="6"/>
      <c r="K178" s="6"/>
      <c r="L178" s="6"/>
      <c r="M178" s="6"/>
      <c r="N178" s="6"/>
      <c r="O178" s="6"/>
      <c r="P178" s="6"/>
    </row>
    <row r="179" spans="1:16" x14ac:dyDescent="0.25">
      <c r="A179" s="9"/>
      <c r="B179" s="8"/>
      <c r="C179" s="8"/>
      <c r="D179" s="8"/>
      <c r="E179" s="6"/>
      <c r="F179" s="6"/>
      <c r="G179" s="6"/>
      <c r="H179" s="6"/>
      <c r="I179" s="6"/>
      <c r="J179" s="6"/>
      <c r="K179" s="6"/>
      <c r="L179" s="6"/>
      <c r="M179" s="6"/>
      <c r="N179" s="6"/>
      <c r="O179" s="6"/>
      <c r="P179" s="6"/>
    </row>
    <row r="180" spans="1:16" x14ac:dyDescent="0.25">
      <c r="A180" s="9"/>
      <c r="B180" s="8"/>
      <c r="C180" s="8"/>
      <c r="D180" s="8"/>
      <c r="E180" s="6"/>
      <c r="F180" s="6"/>
      <c r="G180" s="6"/>
      <c r="H180" s="6"/>
      <c r="I180" s="6"/>
      <c r="J180" s="6"/>
      <c r="K180" s="6"/>
      <c r="L180" s="6"/>
      <c r="M180" s="6"/>
      <c r="N180" s="6"/>
      <c r="O180" s="6"/>
      <c r="P180" s="6"/>
    </row>
    <row r="181" spans="1:16" x14ac:dyDescent="0.25">
      <c r="A181" s="9"/>
      <c r="B181" s="8"/>
      <c r="C181" s="8"/>
      <c r="D181" s="8"/>
      <c r="E181" s="6"/>
      <c r="F181" s="6"/>
      <c r="G181" s="6"/>
      <c r="H181" s="6"/>
      <c r="I181" s="6"/>
      <c r="J181" s="6"/>
      <c r="K181" s="6"/>
      <c r="L181" s="6"/>
      <c r="M181" s="6"/>
      <c r="N181" s="6"/>
      <c r="O181" s="6"/>
      <c r="P181" s="6"/>
    </row>
    <row r="182" spans="1:16" x14ac:dyDescent="0.25">
      <c r="A182" s="9"/>
      <c r="B182" s="8"/>
      <c r="C182" s="8"/>
      <c r="D182" s="8"/>
      <c r="E182" s="6"/>
      <c r="F182" s="6"/>
      <c r="G182" s="6"/>
      <c r="H182" s="6"/>
      <c r="I182" s="6"/>
      <c r="J182" s="6"/>
      <c r="K182" s="6"/>
      <c r="L182" s="6"/>
      <c r="M182" s="6"/>
      <c r="N182" s="6"/>
      <c r="O182" s="6"/>
      <c r="P182" s="6"/>
    </row>
    <row r="183" spans="1:16" x14ac:dyDescent="0.25">
      <c r="A183" s="9"/>
      <c r="B183" s="8"/>
      <c r="C183" s="8"/>
      <c r="D183" s="8"/>
      <c r="E183" s="6"/>
      <c r="F183" s="6"/>
      <c r="G183" s="6"/>
      <c r="H183" s="6"/>
      <c r="I183" s="6"/>
      <c r="J183" s="6"/>
      <c r="K183" s="6"/>
      <c r="L183" s="6"/>
      <c r="M183" s="6"/>
      <c r="N183" s="6"/>
      <c r="O183" s="6"/>
      <c r="P183" s="6"/>
    </row>
    <row r="184" spans="1:16" x14ac:dyDescent="0.25">
      <c r="A184" s="9"/>
      <c r="B184" s="8"/>
      <c r="C184" s="8"/>
      <c r="D184" s="8"/>
      <c r="E184" s="6"/>
      <c r="F184" s="6"/>
      <c r="G184" s="6"/>
      <c r="H184" s="6"/>
      <c r="I184" s="6"/>
      <c r="J184" s="6"/>
      <c r="K184" s="6"/>
      <c r="L184" s="6"/>
      <c r="M184" s="6"/>
      <c r="N184" s="6"/>
      <c r="O184" s="6"/>
      <c r="P184" s="6"/>
    </row>
    <row r="185" spans="1:16" x14ac:dyDescent="0.25">
      <c r="A185" s="9"/>
      <c r="B185" s="8"/>
      <c r="C185" s="8"/>
      <c r="D185" s="8"/>
      <c r="E185" s="6"/>
      <c r="F185" s="6"/>
      <c r="G185" s="6"/>
      <c r="H185" s="6"/>
      <c r="I185" s="6"/>
      <c r="J185" s="6"/>
      <c r="K185" s="6"/>
      <c r="L185" s="6"/>
      <c r="M185" s="6"/>
      <c r="N185" s="6"/>
      <c r="O185" s="6"/>
      <c r="P185" s="6"/>
    </row>
    <row r="186" spans="1:16" x14ac:dyDescent="0.25">
      <c r="A186" s="9"/>
      <c r="B186" s="8"/>
      <c r="C186" s="8"/>
      <c r="D186" s="8"/>
      <c r="E186" s="6"/>
      <c r="F186" s="6"/>
      <c r="G186" s="6"/>
      <c r="H186" s="6"/>
      <c r="I186" s="6"/>
      <c r="J186" s="6"/>
      <c r="K186" s="6"/>
      <c r="L186" s="6"/>
      <c r="M186" s="6"/>
      <c r="N186" s="6"/>
      <c r="O186" s="6"/>
      <c r="P186" s="6"/>
    </row>
    <row r="187" spans="1:16" x14ac:dyDescent="0.25">
      <c r="A187" s="9"/>
      <c r="B187" s="8"/>
      <c r="C187" s="8"/>
      <c r="D187" s="8"/>
      <c r="E187" s="6"/>
      <c r="F187" s="6"/>
      <c r="G187" s="6"/>
      <c r="H187" s="6"/>
      <c r="I187" s="6"/>
      <c r="J187" s="6"/>
      <c r="K187" s="6"/>
      <c r="L187" s="6"/>
      <c r="M187" s="6"/>
      <c r="N187" s="6"/>
      <c r="O187" s="6"/>
      <c r="P187" s="6"/>
    </row>
    <row r="188" spans="1:16" x14ac:dyDescent="0.25">
      <c r="A188" s="9"/>
      <c r="B188" s="8"/>
      <c r="C188" s="8"/>
      <c r="D188" s="8"/>
      <c r="E188" s="6"/>
      <c r="F188" s="6"/>
      <c r="G188" s="6"/>
      <c r="H188" s="6"/>
      <c r="I188" s="6"/>
      <c r="J188" s="6"/>
      <c r="K188" s="6"/>
      <c r="L188" s="6"/>
      <c r="M188" s="6"/>
      <c r="N188" s="6"/>
      <c r="O188" s="6"/>
      <c r="P188" s="6"/>
    </row>
    <row r="189" spans="1:16" x14ac:dyDescent="0.25">
      <c r="A189" s="9"/>
      <c r="B189" s="8"/>
      <c r="C189" s="8"/>
      <c r="D189" s="8"/>
      <c r="E189" s="6"/>
      <c r="F189" s="6"/>
      <c r="G189" s="6"/>
      <c r="H189" s="6"/>
      <c r="I189" s="6"/>
      <c r="J189" s="6"/>
      <c r="K189" s="6"/>
      <c r="L189" s="6"/>
      <c r="M189" s="6"/>
      <c r="N189" s="6"/>
      <c r="O189" s="6"/>
      <c r="P189" s="6"/>
    </row>
    <row r="190" spans="1:16" x14ac:dyDescent="0.25">
      <c r="A190" s="9"/>
      <c r="B190" s="8"/>
      <c r="C190" s="8"/>
      <c r="D190" s="8"/>
      <c r="E190" s="6"/>
      <c r="F190" s="6"/>
      <c r="G190" s="6"/>
      <c r="H190" s="6"/>
      <c r="I190" s="6"/>
      <c r="J190" s="6"/>
      <c r="K190" s="6"/>
      <c r="L190" s="6"/>
      <c r="M190" s="6"/>
      <c r="N190" s="6"/>
      <c r="O190" s="6"/>
      <c r="P190" s="6"/>
    </row>
    <row r="191" spans="1:16" x14ac:dyDescent="0.25">
      <c r="A191" s="9"/>
      <c r="B191" s="8"/>
      <c r="C191" s="8"/>
      <c r="D191" s="8"/>
      <c r="E191" s="6"/>
      <c r="F191" s="6"/>
      <c r="G191" s="6"/>
      <c r="H191" s="6"/>
      <c r="I191" s="6"/>
      <c r="J191" s="6"/>
      <c r="K191" s="6"/>
      <c r="L191" s="6"/>
      <c r="M191" s="6"/>
      <c r="N191" s="6"/>
      <c r="O191" s="6"/>
      <c r="P191" s="6"/>
    </row>
    <row r="192" spans="1:16" x14ac:dyDescent="0.25">
      <c r="A192" s="9"/>
      <c r="B192" s="8"/>
      <c r="C192" s="8"/>
      <c r="D192" s="8"/>
      <c r="E192" s="6"/>
      <c r="F192" s="6"/>
      <c r="G192" s="6"/>
      <c r="H192" s="6"/>
      <c r="I192" s="6"/>
      <c r="J192" s="6"/>
      <c r="K192" s="6"/>
      <c r="L192" s="6"/>
      <c r="M192" s="6"/>
      <c r="N192" s="6"/>
      <c r="O192" s="6"/>
      <c r="P192" s="6"/>
    </row>
    <row r="193" spans="1:16" x14ac:dyDescent="0.25">
      <c r="A193" s="9"/>
      <c r="B193" s="8"/>
      <c r="C193" s="8"/>
      <c r="D193" s="8"/>
      <c r="E193" s="6"/>
      <c r="F193" s="6"/>
      <c r="G193" s="6"/>
      <c r="H193" s="6"/>
      <c r="I193" s="6"/>
      <c r="J193" s="6"/>
      <c r="K193" s="6"/>
      <c r="L193" s="6"/>
      <c r="M193" s="6"/>
      <c r="N193" s="6"/>
      <c r="O193" s="6"/>
      <c r="P193" s="6"/>
    </row>
    <row r="194" spans="1:16" x14ac:dyDescent="0.25">
      <c r="A194" s="9"/>
      <c r="B194" s="8"/>
      <c r="C194" s="8"/>
      <c r="D194" s="8"/>
      <c r="E194" s="6"/>
      <c r="F194" s="6"/>
      <c r="G194" s="6"/>
      <c r="H194" s="6"/>
      <c r="I194" s="6"/>
      <c r="J194" s="6"/>
      <c r="K194" s="6"/>
      <c r="L194" s="6"/>
      <c r="M194" s="6"/>
      <c r="N194" s="6"/>
      <c r="O194" s="6"/>
      <c r="P194" s="6"/>
    </row>
    <row r="195" spans="1:16" x14ac:dyDescent="0.25">
      <c r="A195" s="9"/>
      <c r="B195" s="8"/>
      <c r="C195" s="8"/>
      <c r="D195" s="8"/>
      <c r="E195" s="6"/>
      <c r="F195" s="6"/>
      <c r="G195" s="6"/>
      <c r="H195" s="6"/>
      <c r="I195" s="6"/>
      <c r="J195" s="6"/>
      <c r="K195" s="6"/>
      <c r="L195" s="6"/>
      <c r="M195" s="6"/>
      <c r="N195" s="6"/>
      <c r="O195" s="6"/>
      <c r="P195" s="6"/>
    </row>
    <row r="196" spans="1:16" x14ac:dyDescent="0.25">
      <c r="A196" s="9"/>
      <c r="B196" s="8"/>
      <c r="C196" s="8"/>
      <c r="D196" s="8"/>
      <c r="E196" s="6"/>
      <c r="F196" s="6"/>
      <c r="G196" s="6"/>
      <c r="H196" s="6"/>
      <c r="I196" s="6"/>
      <c r="J196" s="6"/>
      <c r="K196" s="6"/>
      <c r="L196" s="6"/>
      <c r="M196" s="6"/>
      <c r="N196" s="6"/>
      <c r="O196" s="6"/>
      <c r="P196" s="6"/>
    </row>
    <row r="197" spans="1:16" x14ac:dyDescent="0.25">
      <c r="A197" s="9"/>
      <c r="B197" s="8"/>
      <c r="C197" s="8"/>
      <c r="D197" s="8"/>
      <c r="E197" s="6"/>
      <c r="F197" s="6"/>
      <c r="G197" s="6"/>
      <c r="H197" s="6"/>
      <c r="I197" s="6"/>
      <c r="J197" s="6"/>
      <c r="K197" s="6"/>
      <c r="L197" s="6"/>
      <c r="M197" s="6"/>
      <c r="N197" s="6"/>
      <c r="O197" s="6"/>
      <c r="P197" s="6"/>
    </row>
    <row r="198" spans="1:16" x14ac:dyDescent="0.25">
      <c r="A198" s="9"/>
      <c r="B198" s="8"/>
      <c r="C198" s="8"/>
      <c r="D198" s="8"/>
      <c r="E198" s="6"/>
      <c r="F198" s="6"/>
      <c r="G198" s="6"/>
      <c r="H198" s="6"/>
      <c r="I198" s="6"/>
      <c r="J198" s="6"/>
      <c r="K198" s="6"/>
      <c r="L198" s="6"/>
      <c r="M198" s="6"/>
      <c r="N198" s="6"/>
      <c r="O198" s="6"/>
      <c r="P198" s="6"/>
    </row>
    <row r="199" spans="1:16" x14ac:dyDescent="0.25">
      <c r="A199" s="9"/>
      <c r="B199" s="8"/>
      <c r="C199" s="8"/>
      <c r="D199" s="8"/>
      <c r="E199" s="6"/>
      <c r="F199" s="6"/>
      <c r="G199" s="6"/>
      <c r="H199" s="6"/>
      <c r="I199" s="6"/>
      <c r="J199" s="6"/>
      <c r="K199" s="6"/>
      <c r="L199" s="6"/>
      <c r="M199" s="6"/>
      <c r="N199" s="6"/>
      <c r="O199" s="6"/>
      <c r="P199" s="6"/>
    </row>
    <row r="200" spans="1:16" x14ac:dyDescent="0.25">
      <c r="A200" s="9"/>
      <c r="B200" s="8"/>
      <c r="C200" s="8"/>
      <c r="D200" s="8"/>
      <c r="E200" s="6"/>
      <c r="F200" s="6"/>
      <c r="G200" s="6"/>
      <c r="H200" s="6"/>
      <c r="I200" s="6"/>
      <c r="J200" s="6"/>
      <c r="K200" s="6"/>
      <c r="L200" s="6"/>
      <c r="M200" s="6"/>
      <c r="N200" s="6"/>
      <c r="O200" s="6"/>
      <c r="P200" s="6"/>
    </row>
    <row r="201" spans="1:16" x14ac:dyDescent="0.25">
      <c r="A201" s="9"/>
      <c r="B201" s="8"/>
      <c r="C201" s="8"/>
      <c r="D201" s="8"/>
      <c r="E201" s="6"/>
      <c r="F201" s="6"/>
      <c r="G201" s="6"/>
      <c r="H201" s="6"/>
      <c r="I201" s="6"/>
      <c r="J201" s="6"/>
      <c r="K201" s="6"/>
      <c r="L201" s="6"/>
      <c r="M201" s="6"/>
      <c r="N201" s="6"/>
      <c r="O201" s="6"/>
      <c r="P201" s="6"/>
    </row>
    <row r="202" spans="1:16" x14ac:dyDescent="0.25">
      <c r="A202" s="9"/>
      <c r="B202" s="8"/>
      <c r="C202" s="8"/>
      <c r="D202" s="8"/>
      <c r="E202" s="6"/>
      <c r="F202" s="6"/>
      <c r="G202" s="6"/>
      <c r="H202" s="6"/>
      <c r="I202" s="6"/>
      <c r="J202" s="6"/>
      <c r="K202" s="6"/>
      <c r="L202" s="6"/>
      <c r="M202" s="6"/>
      <c r="N202" s="6"/>
      <c r="O202" s="6"/>
      <c r="P202" s="6"/>
    </row>
    <row r="203" spans="1:16" x14ac:dyDescent="0.25">
      <c r="A203" s="9"/>
      <c r="B203" s="8"/>
      <c r="C203" s="8"/>
      <c r="D203" s="8"/>
      <c r="E203" s="6"/>
      <c r="F203" s="6"/>
      <c r="G203" s="6"/>
      <c r="H203" s="6"/>
      <c r="I203" s="6"/>
      <c r="J203" s="6"/>
      <c r="K203" s="6"/>
      <c r="L203" s="6"/>
      <c r="M203" s="6"/>
      <c r="N203" s="6"/>
      <c r="O203" s="6"/>
      <c r="P203" s="6"/>
    </row>
    <row r="204" spans="1:16" x14ac:dyDescent="0.25">
      <c r="A204" s="9"/>
      <c r="B204" s="8"/>
      <c r="C204" s="8"/>
      <c r="D204" s="8"/>
      <c r="E204" s="6"/>
      <c r="F204" s="6"/>
      <c r="G204" s="6"/>
      <c r="H204" s="6"/>
      <c r="I204" s="6"/>
      <c r="J204" s="6"/>
      <c r="K204" s="6"/>
      <c r="L204" s="6"/>
      <c r="M204" s="6"/>
      <c r="N204" s="6"/>
      <c r="O204" s="6"/>
      <c r="P204" s="6"/>
    </row>
    <row r="205" spans="1:16" x14ac:dyDescent="0.25">
      <c r="A205" s="9"/>
      <c r="B205" s="8"/>
      <c r="C205" s="8"/>
      <c r="D205" s="8"/>
      <c r="E205" s="6"/>
      <c r="F205" s="6"/>
      <c r="G205" s="6"/>
      <c r="H205" s="6"/>
      <c r="I205" s="6"/>
      <c r="J205" s="6"/>
      <c r="K205" s="6"/>
      <c r="L205" s="6"/>
      <c r="M205" s="6"/>
      <c r="N205" s="6"/>
      <c r="O205" s="6"/>
      <c r="P205" s="6"/>
    </row>
    <row r="206" spans="1:16" x14ac:dyDescent="0.25">
      <c r="A206" s="9"/>
      <c r="B206" s="8"/>
      <c r="C206" s="8"/>
      <c r="D206" s="8"/>
      <c r="E206" s="6"/>
      <c r="F206" s="6"/>
      <c r="G206" s="6"/>
      <c r="H206" s="6"/>
      <c r="I206" s="6"/>
      <c r="J206" s="6"/>
      <c r="K206" s="6"/>
      <c r="L206" s="6"/>
      <c r="M206" s="6"/>
      <c r="N206" s="6"/>
      <c r="O206" s="6"/>
      <c r="P206" s="6"/>
    </row>
    <row r="207" spans="1:16" x14ac:dyDescent="0.25">
      <c r="A207" s="9"/>
      <c r="B207" s="8"/>
      <c r="C207" s="8"/>
      <c r="D207" s="8"/>
      <c r="E207" s="6"/>
      <c r="F207" s="6"/>
      <c r="G207" s="6"/>
      <c r="H207" s="6"/>
      <c r="I207" s="6"/>
      <c r="J207" s="6"/>
      <c r="K207" s="6"/>
      <c r="L207" s="6"/>
      <c r="M207" s="6"/>
      <c r="N207" s="6"/>
      <c r="O207" s="6"/>
      <c r="P207" s="6"/>
    </row>
    <row r="208" spans="1:16" x14ac:dyDescent="0.25">
      <c r="A208" s="9"/>
      <c r="B208" s="8"/>
      <c r="C208" s="8"/>
      <c r="D208" s="8"/>
      <c r="E208" s="6"/>
      <c r="F208" s="6"/>
      <c r="G208" s="6"/>
      <c r="H208" s="6"/>
      <c r="I208" s="6"/>
      <c r="J208" s="6"/>
      <c r="K208" s="6"/>
      <c r="L208" s="6"/>
      <c r="M208" s="6"/>
      <c r="N208" s="6"/>
      <c r="O208" s="6"/>
      <c r="P208" s="6"/>
    </row>
    <row r="209" spans="1:16" x14ac:dyDescent="0.25">
      <c r="A209" s="9"/>
      <c r="B209" s="8"/>
      <c r="C209" s="8"/>
      <c r="D209" s="8"/>
      <c r="E209" s="6"/>
      <c r="F209" s="6"/>
      <c r="G209" s="6"/>
      <c r="H209" s="6"/>
      <c r="I209" s="6"/>
      <c r="J209" s="6"/>
      <c r="K209" s="6"/>
      <c r="L209" s="6"/>
      <c r="M209" s="6"/>
      <c r="N209" s="6"/>
      <c r="O209" s="6"/>
      <c r="P209" s="6"/>
    </row>
    <row r="210" spans="1:16" x14ac:dyDescent="0.25">
      <c r="A210" s="9"/>
      <c r="B210" s="8"/>
      <c r="C210" s="8"/>
      <c r="D210" s="8"/>
      <c r="E210" s="6"/>
      <c r="F210" s="6"/>
      <c r="G210" s="6"/>
      <c r="H210" s="6"/>
      <c r="I210" s="6"/>
      <c r="J210" s="6"/>
      <c r="K210" s="6"/>
      <c r="L210" s="6"/>
      <c r="M210" s="6"/>
      <c r="N210" s="6"/>
      <c r="O210" s="6"/>
      <c r="P210" s="6"/>
    </row>
    <row r="211" spans="1:16" x14ac:dyDescent="0.25">
      <c r="A211" s="9"/>
      <c r="B211" s="8"/>
      <c r="C211" s="8"/>
      <c r="D211" s="8"/>
      <c r="E211" s="6"/>
      <c r="F211" s="6"/>
      <c r="G211" s="6"/>
      <c r="H211" s="6"/>
      <c r="I211" s="6"/>
      <c r="J211" s="6"/>
      <c r="K211" s="6"/>
      <c r="L211" s="6"/>
      <c r="M211" s="6"/>
      <c r="N211" s="6"/>
      <c r="O211" s="6"/>
      <c r="P211" s="6"/>
    </row>
    <row r="212" spans="1:16" x14ac:dyDescent="0.25">
      <c r="A212" s="9"/>
      <c r="B212" s="8"/>
      <c r="C212" s="8"/>
      <c r="D212" s="8"/>
      <c r="E212" s="6"/>
      <c r="F212" s="6"/>
      <c r="G212" s="6"/>
      <c r="H212" s="6"/>
      <c r="I212" s="6"/>
      <c r="J212" s="6"/>
      <c r="K212" s="6"/>
      <c r="L212" s="6"/>
      <c r="M212" s="6"/>
      <c r="N212" s="6"/>
      <c r="O212" s="6"/>
      <c r="P212" s="6"/>
    </row>
    <row r="213" spans="1:16" x14ac:dyDescent="0.25">
      <c r="A213" s="9"/>
      <c r="B213" s="8"/>
      <c r="C213" s="8"/>
      <c r="D213" s="8"/>
      <c r="E213" s="6"/>
      <c r="F213" s="6"/>
      <c r="G213" s="6"/>
      <c r="H213" s="6"/>
      <c r="I213" s="6"/>
      <c r="J213" s="6"/>
      <c r="K213" s="6"/>
      <c r="L213" s="6"/>
      <c r="M213" s="6"/>
      <c r="N213" s="6"/>
      <c r="O213" s="6"/>
      <c r="P213" s="6"/>
    </row>
    <row r="214" spans="1:16" x14ac:dyDescent="0.25">
      <c r="A214" s="9"/>
      <c r="B214" s="8"/>
      <c r="C214" s="8"/>
      <c r="D214" s="8"/>
      <c r="E214" s="6"/>
      <c r="F214" s="6"/>
      <c r="G214" s="6"/>
      <c r="H214" s="6"/>
      <c r="I214" s="6"/>
      <c r="J214" s="6"/>
      <c r="K214" s="6"/>
      <c r="L214" s="6"/>
      <c r="M214" s="6"/>
      <c r="N214" s="6"/>
      <c r="O214" s="6"/>
      <c r="P214" s="6"/>
    </row>
    <row r="215" spans="1:16" x14ac:dyDescent="0.25">
      <c r="A215" s="9"/>
      <c r="B215" s="8"/>
      <c r="C215" s="8"/>
      <c r="D215" s="8"/>
      <c r="E215" s="6"/>
      <c r="F215" s="6"/>
      <c r="G215" s="6"/>
      <c r="H215" s="6"/>
      <c r="I215" s="6"/>
      <c r="J215" s="6"/>
      <c r="K215" s="6"/>
      <c r="L215" s="6"/>
      <c r="M215" s="6"/>
      <c r="N215" s="6"/>
      <c r="O215" s="6"/>
      <c r="P215" s="6"/>
    </row>
    <row r="216" spans="1:16" x14ac:dyDescent="0.25">
      <c r="A216" s="9"/>
      <c r="B216" s="8"/>
      <c r="C216" s="8"/>
      <c r="D216" s="8"/>
      <c r="E216" s="6"/>
      <c r="F216" s="6"/>
      <c r="G216" s="6"/>
      <c r="H216" s="6"/>
      <c r="I216" s="6"/>
      <c r="J216" s="6"/>
      <c r="K216" s="6"/>
      <c r="L216" s="6"/>
      <c r="M216" s="6"/>
      <c r="N216" s="6"/>
      <c r="O216" s="6"/>
      <c r="P216" s="6"/>
    </row>
    <row r="217" spans="1:16" x14ac:dyDescent="0.25">
      <c r="A217" s="9"/>
      <c r="B217" s="8"/>
      <c r="C217" s="8"/>
      <c r="D217" s="8"/>
      <c r="E217" s="6"/>
      <c r="F217" s="6"/>
      <c r="G217" s="6"/>
      <c r="H217" s="6"/>
      <c r="I217" s="6"/>
      <c r="J217" s="6"/>
      <c r="K217" s="6"/>
      <c r="L217" s="6"/>
      <c r="M217" s="6"/>
      <c r="N217" s="6"/>
      <c r="O217" s="6"/>
      <c r="P217" s="6"/>
    </row>
    <row r="218" spans="1:16" x14ac:dyDescent="0.25">
      <c r="A218" s="9"/>
      <c r="B218" s="8"/>
      <c r="C218" s="8"/>
      <c r="D218" s="8"/>
      <c r="E218" s="6"/>
      <c r="F218" s="6"/>
      <c r="G218" s="6"/>
      <c r="H218" s="6"/>
      <c r="I218" s="6"/>
      <c r="J218" s="6"/>
      <c r="K218" s="6"/>
      <c r="L218" s="6"/>
      <c r="M218" s="6"/>
      <c r="N218" s="6"/>
      <c r="O218" s="6"/>
      <c r="P218" s="6"/>
    </row>
    <row r="219" spans="1:16" x14ac:dyDescent="0.25">
      <c r="A219" s="9"/>
      <c r="B219" s="8"/>
      <c r="C219" s="8"/>
      <c r="D219" s="8"/>
      <c r="E219" s="6"/>
      <c r="F219" s="6"/>
      <c r="G219" s="6"/>
      <c r="H219" s="6"/>
      <c r="I219" s="6"/>
      <c r="J219" s="6"/>
      <c r="K219" s="6"/>
      <c r="L219" s="6"/>
      <c r="M219" s="6"/>
      <c r="N219" s="6"/>
      <c r="O219" s="6"/>
      <c r="P219" s="6"/>
    </row>
    <row r="220" spans="1:16" x14ac:dyDescent="0.25">
      <c r="A220" s="9"/>
      <c r="B220" s="8"/>
      <c r="C220" s="8"/>
      <c r="D220" s="8"/>
      <c r="E220" s="6"/>
      <c r="F220" s="6"/>
      <c r="G220" s="6"/>
      <c r="H220" s="6"/>
      <c r="I220" s="6"/>
      <c r="J220" s="6"/>
      <c r="K220" s="6"/>
      <c r="L220" s="6"/>
      <c r="M220" s="6"/>
      <c r="N220" s="6"/>
      <c r="O220" s="6"/>
      <c r="P220" s="6"/>
    </row>
    <row r="221" spans="1:16" x14ac:dyDescent="0.25">
      <c r="A221" s="9"/>
      <c r="B221" s="8"/>
      <c r="C221" s="8"/>
      <c r="D221" s="8"/>
      <c r="E221" s="6"/>
      <c r="F221" s="6"/>
      <c r="G221" s="6"/>
      <c r="H221" s="6"/>
      <c r="I221" s="6"/>
      <c r="J221" s="6"/>
      <c r="K221" s="6"/>
      <c r="L221" s="6"/>
      <c r="M221" s="6"/>
      <c r="N221" s="6"/>
      <c r="O221" s="6"/>
      <c r="P221" s="6"/>
    </row>
    <row r="222" spans="1:16" x14ac:dyDescent="0.25">
      <c r="A222" s="9"/>
      <c r="B222" s="8"/>
      <c r="C222" s="8"/>
      <c r="D222" s="8"/>
      <c r="E222" s="6"/>
      <c r="F222" s="6"/>
      <c r="G222" s="6"/>
      <c r="H222" s="6"/>
      <c r="I222" s="6"/>
      <c r="J222" s="6"/>
      <c r="K222" s="6"/>
      <c r="L222" s="6"/>
      <c r="M222" s="6"/>
      <c r="N222" s="6"/>
      <c r="O222" s="6"/>
      <c r="P222" s="6"/>
    </row>
    <row r="223" spans="1:16" x14ac:dyDescent="0.25">
      <c r="A223" s="9"/>
      <c r="B223" s="8"/>
      <c r="C223" s="8"/>
      <c r="D223" s="8"/>
      <c r="E223" s="6"/>
      <c r="F223" s="6"/>
      <c r="G223" s="6"/>
      <c r="H223" s="6"/>
      <c r="I223" s="6"/>
      <c r="J223" s="6"/>
      <c r="K223" s="6"/>
      <c r="L223" s="6"/>
      <c r="M223" s="6"/>
      <c r="N223" s="6"/>
      <c r="O223" s="6"/>
      <c r="P223" s="6"/>
    </row>
    <row r="224" spans="1:16" x14ac:dyDescent="0.25">
      <c r="A224" s="9"/>
      <c r="B224" s="8"/>
      <c r="C224" s="8"/>
      <c r="D224" s="8"/>
      <c r="E224" s="6"/>
      <c r="F224" s="6"/>
      <c r="G224" s="6"/>
      <c r="H224" s="6"/>
      <c r="I224" s="6"/>
      <c r="J224" s="6"/>
      <c r="K224" s="6"/>
      <c r="L224" s="6"/>
      <c r="M224" s="6"/>
      <c r="N224" s="6"/>
      <c r="O224" s="6"/>
      <c r="P224" s="6"/>
    </row>
    <row r="225" spans="1:16" x14ac:dyDescent="0.25">
      <c r="A225" s="9"/>
      <c r="B225" s="8"/>
      <c r="C225" s="8"/>
      <c r="D225" s="8"/>
      <c r="E225" s="6"/>
      <c r="F225" s="6"/>
      <c r="G225" s="6"/>
      <c r="H225" s="6"/>
      <c r="I225" s="6"/>
      <c r="J225" s="6"/>
      <c r="K225" s="6"/>
      <c r="L225" s="6"/>
      <c r="M225" s="6"/>
      <c r="N225" s="6"/>
      <c r="O225" s="6"/>
      <c r="P225" s="6"/>
    </row>
    <row r="226" spans="1:16" x14ac:dyDescent="0.25">
      <c r="A226" s="9"/>
      <c r="B226" s="8"/>
      <c r="C226" s="8"/>
      <c r="D226" s="8"/>
      <c r="E226" s="6"/>
      <c r="F226" s="6"/>
      <c r="G226" s="6"/>
      <c r="H226" s="6"/>
      <c r="I226" s="6"/>
      <c r="J226" s="6"/>
      <c r="K226" s="6"/>
      <c r="L226" s="6"/>
      <c r="M226" s="6"/>
      <c r="N226" s="6"/>
      <c r="O226" s="6"/>
      <c r="P226" s="6"/>
    </row>
    <row r="227" spans="1:16" x14ac:dyDescent="0.25">
      <c r="A227" s="9"/>
      <c r="B227" s="8"/>
      <c r="C227" s="8"/>
      <c r="D227" s="8"/>
      <c r="E227" s="6"/>
      <c r="F227" s="6"/>
      <c r="G227" s="6"/>
      <c r="H227" s="6"/>
      <c r="I227" s="6"/>
      <c r="J227" s="6"/>
      <c r="K227" s="6"/>
      <c r="L227" s="6"/>
      <c r="M227" s="6"/>
      <c r="N227" s="6"/>
      <c r="O227" s="6"/>
      <c r="P227" s="6"/>
    </row>
    <row r="228" spans="1:16" x14ac:dyDescent="0.25">
      <c r="A228" s="9"/>
      <c r="B228" s="8"/>
      <c r="C228" s="8"/>
      <c r="D228" s="8"/>
      <c r="E228" s="6"/>
      <c r="F228" s="6"/>
      <c r="G228" s="6"/>
      <c r="H228" s="6"/>
      <c r="I228" s="6"/>
      <c r="J228" s="6"/>
      <c r="K228" s="6"/>
      <c r="L228" s="6"/>
      <c r="M228" s="6"/>
      <c r="N228" s="6"/>
      <c r="O228" s="6"/>
      <c r="P228" s="6"/>
    </row>
    <row r="229" spans="1:16" x14ac:dyDescent="0.25">
      <c r="A229" s="9"/>
      <c r="B229" s="8"/>
      <c r="C229" s="8"/>
      <c r="D229" s="8"/>
      <c r="E229" s="6"/>
      <c r="F229" s="6"/>
      <c r="G229" s="6"/>
      <c r="H229" s="6"/>
      <c r="I229" s="6"/>
      <c r="J229" s="6"/>
      <c r="K229" s="6"/>
      <c r="L229" s="6"/>
      <c r="M229" s="6"/>
      <c r="N229" s="6"/>
      <c r="O229" s="6"/>
      <c r="P229" s="6"/>
    </row>
    <row r="230" spans="1:16" x14ac:dyDescent="0.25">
      <c r="A230" s="9"/>
      <c r="B230" s="8"/>
      <c r="C230" s="8"/>
      <c r="D230" s="8"/>
      <c r="E230" s="6"/>
      <c r="F230" s="6"/>
      <c r="G230" s="6"/>
      <c r="H230" s="6"/>
      <c r="I230" s="6"/>
      <c r="J230" s="6"/>
      <c r="K230" s="6"/>
      <c r="L230" s="6"/>
      <c r="M230" s="6"/>
      <c r="N230" s="6"/>
      <c r="O230" s="6"/>
      <c r="P230" s="6"/>
    </row>
    <row r="231" spans="1:16" x14ac:dyDescent="0.25">
      <c r="A231" s="9"/>
      <c r="B231" s="8"/>
      <c r="C231" s="8"/>
      <c r="D231" s="8"/>
      <c r="E231" s="6"/>
      <c r="F231" s="6"/>
      <c r="G231" s="6"/>
      <c r="H231" s="6"/>
      <c r="I231" s="6"/>
      <c r="J231" s="6"/>
      <c r="K231" s="6"/>
      <c r="L231" s="6"/>
      <c r="M231" s="6"/>
      <c r="N231" s="6"/>
      <c r="O231" s="6"/>
      <c r="P231" s="6"/>
    </row>
    <row r="232" spans="1:16" x14ac:dyDescent="0.25">
      <c r="B232" s="8"/>
      <c r="C232" s="8"/>
      <c r="D232" s="8"/>
      <c r="E232" s="6"/>
      <c r="F232" s="6"/>
      <c r="G232" s="6"/>
      <c r="H232" s="6"/>
      <c r="I232" s="6"/>
      <c r="J232" s="6"/>
      <c r="K232" s="6"/>
      <c r="L232" s="6"/>
      <c r="M232" s="6"/>
      <c r="N232" s="6"/>
      <c r="O232" s="6"/>
      <c r="P232" s="6"/>
    </row>
    <row r="233" spans="1:16" x14ac:dyDescent="0.25">
      <c r="B233" s="8"/>
      <c r="C233" s="8"/>
      <c r="D233" s="8"/>
      <c r="E233" s="6"/>
      <c r="F233" s="6"/>
      <c r="G233" s="6"/>
      <c r="H233" s="6"/>
      <c r="I233" s="6"/>
      <c r="J233" s="6"/>
      <c r="K233" s="6"/>
      <c r="L233" s="6"/>
      <c r="M233" s="6"/>
      <c r="N233" s="6"/>
      <c r="O233" s="6"/>
      <c r="P233" s="6"/>
    </row>
    <row r="234" spans="1:16" x14ac:dyDescent="0.25">
      <c r="B234" s="8"/>
      <c r="C234" s="8"/>
      <c r="D234" s="8"/>
      <c r="E234" s="6"/>
      <c r="F234" s="6"/>
      <c r="G234" s="6"/>
      <c r="H234" s="6"/>
      <c r="I234" s="6"/>
      <c r="J234" s="6"/>
      <c r="K234" s="6"/>
      <c r="L234" s="6"/>
      <c r="M234" s="6"/>
      <c r="N234" s="6"/>
      <c r="O234" s="6"/>
      <c r="P234" s="6"/>
    </row>
    <row r="235" spans="1:16" x14ac:dyDescent="0.25">
      <c r="B235" s="8"/>
      <c r="C235" s="8"/>
      <c r="D235" s="8"/>
      <c r="E235" s="6"/>
      <c r="F235" s="6"/>
      <c r="G235" s="6"/>
      <c r="H235" s="6"/>
      <c r="I235" s="6"/>
      <c r="J235" s="6"/>
      <c r="K235" s="6"/>
      <c r="L235" s="6"/>
      <c r="M235" s="6"/>
      <c r="N235" s="6"/>
      <c r="O235" s="6"/>
      <c r="P235" s="6"/>
    </row>
    <row r="236" spans="1:16" x14ac:dyDescent="0.25">
      <c r="B236" s="8"/>
      <c r="C236" s="8"/>
      <c r="D236" s="8"/>
      <c r="E236" s="6"/>
      <c r="F236" s="6"/>
      <c r="G236" s="6"/>
      <c r="H236" s="6"/>
      <c r="I236" s="6"/>
      <c r="J236" s="6"/>
      <c r="K236" s="6"/>
      <c r="L236" s="6"/>
      <c r="M236" s="6"/>
      <c r="N236" s="6"/>
      <c r="O236" s="6"/>
      <c r="P236" s="6"/>
    </row>
    <row r="237" spans="1:16" x14ac:dyDescent="0.25">
      <c r="B237" s="8"/>
      <c r="C237" s="8"/>
      <c r="D237" s="8"/>
      <c r="E237" s="6"/>
      <c r="F237" s="6"/>
      <c r="G237" s="6"/>
      <c r="H237" s="6"/>
      <c r="I237" s="6"/>
      <c r="J237" s="6"/>
      <c r="K237" s="6"/>
      <c r="L237" s="6"/>
      <c r="M237" s="6"/>
      <c r="N237" s="6"/>
      <c r="O237" s="6"/>
      <c r="P237" s="6"/>
    </row>
    <row r="238" spans="1:16" x14ac:dyDescent="0.25">
      <c r="B238" s="8"/>
      <c r="C238" s="8"/>
      <c r="D238" s="8"/>
      <c r="E238" s="6"/>
      <c r="F238" s="6"/>
      <c r="G238" s="6"/>
      <c r="H238" s="6"/>
      <c r="I238" s="6"/>
      <c r="J238" s="6"/>
      <c r="K238" s="6"/>
      <c r="L238" s="6"/>
      <c r="M238" s="6"/>
      <c r="N238" s="6"/>
      <c r="O238" s="6"/>
      <c r="P238" s="6"/>
    </row>
    <row r="239" spans="1:16" x14ac:dyDescent="0.25">
      <c r="B239" s="8"/>
      <c r="C239" s="8"/>
      <c r="D239" s="8"/>
      <c r="E239" s="6"/>
      <c r="F239" s="6"/>
      <c r="G239" s="6"/>
      <c r="H239" s="6"/>
      <c r="I239" s="6"/>
      <c r="J239" s="6"/>
      <c r="K239" s="6"/>
      <c r="L239" s="6"/>
      <c r="M239" s="6"/>
      <c r="N239" s="6"/>
      <c r="O239" s="6"/>
      <c r="P239" s="6"/>
    </row>
    <row r="240" spans="1:16" x14ac:dyDescent="0.25">
      <c r="B240" s="8"/>
      <c r="C240" s="8"/>
      <c r="D240" s="8"/>
      <c r="E240" s="6"/>
      <c r="F240" s="6"/>
      <c r="G240" s="6"/>
      <c r="H240" s="6"/>
      <c r="I240" s="6"/>
      <c r="J240" s="6"/>
      <c r="K240" s="6"/>
      <c r="L240" s="6"/>
      <c r="M240" s="6"/>
      <c r="N240" s="6"/>
      <c r="O240" s="6"/>
      <c r="P240" s="6"/>
    </row>
    <row r="241" spans="2:16" x14ac:dyDescent="0.25">
      <c r="B241" s="8"/>
      <c r="C241" s="8"/>
      <c r="D241" s="8"/>
      <c r="E241" s="6"/>
      <c r="F241" s="6"/>
      <c r="G241" s="6"/>
      <c r="H241" s="6"/>
      <c r="I241" s="6"/>
      <c r="J241" s="6"/>
      <c r="K241" s="6"/>
      <c r="L241" s="6"/>
      <c r="M241" s="6"/>
      <c r="N241" s="6"/>
      <c r="O241" s="6"/>
      <c r="P241" s="6"/>
    </row>
    <row r="242" spans="2:16" x14ac:dyDescent="0.25">
      <c r="B242" s="8"/>
      <c r="C242" s="8"/>
      <c r="D242" s="8"/>
      <c r="E242" s="6"/>
      <c r="F242" s="6"/>
      <c r="G242" s="6"/>
      <c r="H242" s="6"/>
      <c r="I242" s="6"/>
      <c r="J242" s="6"/>
      <c r="K242" s="6"/>
      <c r="L242" s="6"/>
      <c r="M242" s="6"/>
      <c r="N242" s="6"/>
      <c r="O242" s="6"/>
      <c r="P242" s="6"/>
    </row>
    <row r="243" spans="2:16" x14ac:dyDescent="0.25">
      <c r="B243" s="8"/>
      <c r="C243" s="8"/>
      <c r="D243" s="8"/>
      <c r="E243" s="6"/>
      <c r="F243" s="6"/>
      <c r="G243" s="6"/>
      <c r="H243" s="6"/>
      <c r="I243" s="6"/>
      <c r="J243" s="6"/>
      <c r="K243" s="6"/>
      <c r="L243" s="6"/>
      <c r="M243" s="6"/>
      <c r="N243" s="6"/>
      <c r="O243" s="6"/>
      <c r="P243" s="6"/>
    </row>
    <row r="244" spans="2:16" x14ac:dyDescent="0.25">
      <c r="B244" s="8"/>
      <c r="C244" s="8"/>
      <c r="D244" s="8"/>
      <c r="E244" s="6"/>
      <c r="F244" s="6"/>
      <c r="G244" s="6"/>
      <c r="H244" s="6"/>
      <c r="I244" s="6"/>
      <c r="J244" s="6"/>
      <c r="K244" s="6"/>
      <c r="L244" s="6"/>
      <c r="M244" s="6"/>
      <c r="N244" s="6"/>
      <c r="O244" s="6"/>
      <c r="P244" s="6"/>
    </row>
    <row r="245" spans="2:16" x14ac:dyDescent="0.25">
      <c r="B245" s="8"/>
      <c r="C245" s="8"/>
      <c r="D245" s="8"/>
      <c r="E245" s="6"/>
      <c r="F245" s="6"/>
      <c r="G245" s="6"/>
      <c r="H245" s="6"/>
      <c r="I245" s="6"/>
      <c r="J245" s="6"/>
      <c r="K245" s="6"/>
      <c r="L245" s="6"/>
      <c r="M245" s="6"/>
      <c r="N245" s="6"/>
      <c r="O245" s="6"/>
      <c r="P245" s="6"/>
    </row>
    <row r="246" spans="2:16" x14ac:dyDescent="0.25">
      <c r="B246" s="8"/>
      <c r="C246" s="8"/>
      <c r="D246" s="8"/>
      <c r="E246" s="6"/>
      <c r="F246" s="6"/>
      <c r="G246" s="6"/>
      <c r="H246" s="6"/>
      <c r="I246" s="6"/>
      <c r="J246" s="6"/>
      <c r="K246" s="6"/>
      <c r="L246" s="6"/>
      <c r="M246" s="6"/>
      <c r="N246" s="6"/>
      <c r="O246" s="6"/>
      <c r="P246" s="6"/>
    </row>
    <row r="247" spans="2:16" x14ac:dyDescent="0.25">
      <c r="B247" s="8"/>
      <c r="C247" s="8"/>
      <c r="D247" s="8"/>
      <c r="E247" s="6"/>
      <c r="F247" s="6"/>
      <c r="G247" s="6"/>
      <c r="H247" s="6"/>
      <c r="I247" s="6"/>
      <c r="J247" s="6"/>
      <c r="K247" s="6"/>
      <c r="L247" s="6"/>
      <c r="M247" s="6"/>
      <c r="N247" s="6"/>
      <c r="O247" s="6"/>
      <c r="P247" s="6"/>
    </row>
    <row r="248" spans="2:16" x14ac:dyDescent="0.25">
      <c r="B248" s="8"/>
      <c r="C248" s="8"/>
      <c r="D248" s="8"/>
      <c r="E248" s="6"/>
      <c r="F248" s="6"/>
      <c r="G248" s="6"/>
      <c r="H248" s="6"/>
      <c r="I248" s="6"/>
      <c r="J248" s="6"/>
      <c r="K248" s="6"/>
      <c r="L248" s="6"/>
      <c r="M248" s="6"/>
      <c r="N248" s="6"/>
      <c r="O248" s="6"/>
      <c r="P248" s="6"/>
    </row>
    <row r="249" spans="2:16" x14ac:dyDescent="0.25">
      <c r="B249" s="8"/>
      <c r="C249" s="8"/>
      <c r="D249" s="8"/>
      <c r="E249" s="6"/>
      <c r="F249" s="6"/>
      <c r="G249" s="6"/>
      <c r="H249" s="6"/>
      <c r="I249" s="6"/>
      <c r="J249" s="6"/>
      <c r="K249" s="6"/>
      <c r="L249" s="6"/>
      <c r="M249" s="6"/>
      <c r="N249" s="6"/>
      <c r="O249" s="6"/>
      <c r="P249" s="6"/>
    </row>
    <row r="250" spans="2:16" x14ac:dyDescent="0.25">
      <c r="B250" s="8"/>
      <c r="C250" s="8"/>
      <c r="D250" s="8"/>
      <c r="E250" s="6"/>
      <c r="F250" s="6"/>
      <c r="G250" s="6"/>
      <c r="H250" s="6"/>
      <c r="I250" s="6"/>
      <c r="J250" s="6"/>
      <c r="K250" s="6"/>
      <c r="L250" s="6"/>
      <c r="M250" s="6"/>
      <c r="N250" s="6"/>
      <c r="O250" s="6"/>
      <c r="P250" s="6"/>
    </row>
    <row r="251" spans="2:16" x14ac:dyDescent="0.25">
      <c r="B251" s="8"/>
      <c r="C251" s="8"/>
      <c r="D251" s="8"/>
      <c r="E251" s="6"/>
      <c r="F251" s="6"/>
      <c r="G251" s="6"/>
      <c r="H251" s="6"/>
      <c r="I251" s="6"/>
      <c r="J251" s="6"/>
      <c r="K251" s="6"/>
      <c r="L251" s="6"/>
      <c r="M251" s="6"/>
      <c r="N251" s="6"/>
      <c r="O251" s="6"/>
      <c r="P251" s="6"/>
    </row>
    <row r="252" spans="2:16" x14ac:dyDescent="0.25">
      <c r="B252" s="8"/>
      <c r="C252" s="8"/>
      <c r="D252" s="8"/>
      <c r="E252" s="6"/>
      <c r="F252" s="6"/>
      <c r="G252" s="6"/>
      <c r="H252" s="6"/>
      <c r="I252" s="6"/>
      <c r="J252" s="6"/>
      <c r="K252" s="6"/>
      <c r="L252" s="6"/>
      <c r="M252" s="6"/>
      <c r="N252" s="6"/>
      <c r="O252" s="6"/>
      <c r="P252" s="6"/>
    </row>
    <row r="253" spans="2:16" x14ac:dyDescent="0.25">
      <c r="B253" s="8"/>
      <c r="C253" s="8"/>
      <c r="D253" s="8"/>
      <c r="E253" s="6"/>
      <c r="F253" s="6"/>
      <c r="G253" s="6"/>
      <c r="H253" s="6"/>
      <c r="I253" s="6"/>
      <c r="J253" s="6"/>
      <c r="K253" s="6"/>
      <c r="L253" s="6"/>
      <c r="M253" s="6"/>
      <c r="N253" s="6"/>
      <c r="O253" s="6"/>
      <c r="P253" s="6"/>
    </row>
    <row r="254" spans="2:16" x14ac:dyDescent="0.25">
      <c r="B254" s="8"/>
      <c r="C254" s="8"/>
      <c r="D254" s="8"/>
      <c r="E254" s="6"/>
      <c r="F254" s="6"/>
      <c r="G254" s="6"/>
      <c r="H254" s="6"/>
      <c r="I254" s="6"/>
      <c r="J254" s="6"/>
      <c r="K254" s="6"/>
      <c r="L254" s="6"/>
      <c r="M254" s="6"/>
      <c r="N254" s="6"/>
      <c r="O254" s="6"/>
      <c r="P254" s="6"/>
    </row>
    <row r="255" spans="2:16" x14ac:dyDescent="0.25">
      <c r="B255" s="8"/>
      <c r="C255" s="8"/>
      <c r="D255" s="8"/>
      <c r="E255" s="6"/>
      <c r="F255" s="6"/>
      <c r="G255" s="6"/>
      <c r="H255" s="6"/>
      <c r="I255" s="6"/>
      <c r="J255" s="6"/>
      <c r="K255" s="6"/>
      <c r="L255" s="6"/>
      <c r="M255" s="6"/>
      <c r="N255" s="6"/>
      <c r="O255" s="6"/>
      <c r="P255" s="6"/>
    </row>
    <row r="256" spans="2:16" x14ac:dyDescent="0.25">
      <c r="B256" s="8"/>
      <c r="C256" s="8"/>
      <c r="D256" s="8"/>
      <c r="E256" s="6"/>
      <c r="F256" s="6"/>
      <c r="G256" s="6"/>
      <c r="H256" s="6"/>
      <c r="I256" s="6"/>
      <c r="J256" s="6"/>
      <c r="K256" s="6"/>
      <c r="L256" s="6"/>
      <c r="M256" s="6"/>
      <c r="N256" s="6"/>
      <c r="O256" s="6"/>
      <c r="P256" s="6"/>
    </row>
    <row r="257" spans="2:16" x14ac:dyDescent="0.25">
      <c r="B257" s="8"/>
      <c r="C257" s="8"/>
      <c r="D257" s="8"/>
      <c r="E257" s="6"/>
      <c r="F257" s="6"/>
      <c r="G257" s="6"/>
      <c r="H257" s="6"/>
      <c r="I257" s="6"/>
      <c r="J257" s="6"/>
      <c r="K257" s="6"/>
      <c r="L257" s="6"/>
      <c r="M257" s="6"/>
      <c r="N257" s="6"/>
      <c r="O257" s="6"/>
      <c r="P257" s="6"/>
    </row>
    <row r="258" spans="2:16" x14ac:dyDescent="0.25">
      <c r="B258" s="8"/>
      <c r="C258" s="8"/>
      <c r="D258" s="8"/>
      <c r="E258" s="6"/>
      <c r="F258" s="6"/>
      <c r="G258" s="6"/>
      <c r="H258" s="6"/>
      <c r="I258" s="6"/>
      <c r="J258" s="6"/>
      <c r="K258" s="6"/>
      <c r="L258" s="6"/>
      <c r="M258" s="6"/>
      <c r="N258" s="6"/>
      <c r="O258" s="6"/>
      <c r="P258" s="6"/>
    </row>
    <row r="259" spans="2:16" x14ac:dyDescent="0.25">
      <c r="B259" s="8"/>
      <c r="C259" s="8"/>
      <c r="D259" s="8"/>
      <c r="E259" s="6"/>
      <c r="F259" s="6"/>
      <c r="G259" s="6"/>
      <c r="H259" s="6"/>
      <c r="I259" s="6"/>
      <c r="J259" s="6"/>
      <c r="K259" s="6"/>
      <c r="L259" s="6"/>
      <c r="M259" s="6"/>
      <c r="N259" s="6"/>
      <c r="O259" s="6"/>
      <c r="P259" s="6"/>
    </row>
    <row r="260" spans="2:16" x14ac:dyDescent="0.25">
      <c r="B260" s="8"/>
      <c r="C260" s="8"/>
      <c r="D260" s="8"/>
      <c r="E260" s="6"/>
      <c r="F260" s="6"/>
      <c r="G260" s="6"/>
      <c r="H260" s="6"/>
      <c r="I260" s="6"/>
      <c r="J260" s="6"/>
      <c r="K260" s="6"/>
      <c r="L260" s="6"/>
      <c r="M260" s="6"/>
      <c r="N260" s="6"/>
      <c r="O260" s="6"/>
      <c r="P260" s="6"/>
    </row>
    <row r="261" spans="2:16" x14ac:dyDescent="0.25">
      <c r="B261" s="8"/>
      <c r="C261" s="8"/>
      <c r="D261" s="8"/>
      <c r="E261" s="6"/>
      <c r="F261" s="6"/>
      <c r="G261" s="6"/>
      <c r="H261" s="6"/>
      <c r="I261" s="6"/>
      <c r="J261" s="6"/>
      <c r="K261" s="6"/>
      <c r="L261" s="6"/>
      <c r="M261" s="6"/>
      <c r="N261" s="6"/>
      <c r="O261" s="6"/>
      <c r="P261" s="6"/>
    </row>
    <row r="262" spans="2:16" x14ac:dyDescent="0.25">
      <c r="B262" s="8"/>
      <c r="C262" s="8"/>
      <c r="D262" s="8"/>
      <c r="E262" s="6"/>
      <c r="F262" s="6"/>
      <c r="G262" s="6"/>
      <c r="H262" s="6"/>
      <c r="I262" s="6"/>
      <c r="J262" s="6"/>
      <c r="K262" s="6"/>
      <c r="L262" s="6"/>
      <c r="M262" s="6"/>
      <c r="N262" s="6"/>
      <c r="O262" s="6"/>
      <c r="P262" s="6"/>
    </row>
    <row r="263" spans="2:16" x14ac:dyDescent="0.25">
      <c r="B263" s="8"/>
      <c r="C263" s="8"/>
      <c r="D263" s="8"/>
      <c r="E263" s="6"/>
      <c r="F263" s="6"/>
      <c r="G263" s="6"/>
      <c r="H263" s="6"/>
      <c r="I263" s="6"/>
      <c r="J263" s="6"/>
      <c r="K263" s="6"/>
      <c r="L263" s="6"/>
      <c r="M263" s="6"/>
      <c r="N263" s="6"/>
      <c r="O263" s="6"/>
      <c r="P263" s="6"/>
    </row>
    <row r="264" spans="2:16" x14ac:dyDescent="0.25">
      <c r="B264" s="8"/>
      <c r="C264" s="8"/>
      <c r="D264" s="8"/>
      <c r="E264" s="6"/>
      <c r="F264" s="6"/>
      <c r="G264" s="6"/>
      <c r="H264" s="6"/>
      <c r="I264" s="6"/>
      <c r="J264" s="6"/>
      <c r="K264" s="6"/>
      <c r="L264" s="6"/>
      <c r="M264" s="6"/>
      <c r="N264" s="6"/>
      <c r="O264" s="6"/>
      <c r="P264" s="6"/>
    </row>
    <row r="265" spans="2:16" x14ac:dyDescent="0.25">
      <c r="B265" s="8"/>
      <c r="C265" s="8"/>
      <c r="D265" s="8"/>
      <c r="E265" s="6"/>
      <c r="F265" s="6"/>
      <c r="G265" s="6"/>
      <c r="H265" s="6"/>
      <c r="I265" s="6"/>
      <c r="J265" s="6"/>
      <c r="K265" s="6"/>
      <c r="L265" s="6"/>
      <c r="M265" s="6"/>
      <c r="N265" s="6"/>
      <c r="O265" s="6"/>
      <c r="P265" s="6"/>
    </row>
    <row r="266" spans="2:16" x14ac:dyDescent="0.25">
      <c r="B266" s="8"/>
      <c r="C266" s="8"/>
      <c r="D266" s="8"/>
      <c r="E266" s="6"/>
      <c r="F266" s="6"/>
      <c r="G266" s="6"/>
      <c r="H266" s="6"/>
      <c r="I266" s="6"/>
      <c r="J266" s="6"/>
      <c r="K266" s="6"/>
      <c r="L266" s="6"/>
      <c r="M266" s="6"/>
      <c r="N266" s="6"/>
      <c r="O266" s="6"/>
      <c r="P266" s="6"/>
    </row>
    <row r="267" spans="2:16" x14ac:dyDescent="0.25">
      <c r="B267" s="8"/>
      <c r="C267" s="8"/>
      <c r="D267" s="8"/>
      <c r="E267" s="6"/>
      <c r="F267" s="6"/>
      <c r="G267" s="6"/>
      <c r="H267" s="6"/>
      <c r="I267" s="6"/>
      <c r="J267" s="6"/>
      <c r="K267" s="6"/>
      <c r="L267" s="6"/>
      <c r="M267" s="6"/>
      <c r="N267" s="6"/>
      <c r="O267" s="6"/>
      <c r="P267" s="6"/>
    </row>
    <row r="268" spans="2:16" x14ac:dyDescent="0.25">
      <c r="B268" s="8"/>
      <c r="C268" s="8"/>
      <c r="D268" s="8"/>
      <c r="E268" s="6"/>
      <c r="F268" s="6"/>
      <c r="G268" s="6"/>
      <c r="H268" s="6"/>
      <c r="I268" s="6"/>
      <c r="J268" s="6"/>
      <c r="K268" s="6"/>
      <c r="L268" s="6"/>
      <c r="M268" s="6"/>
      <c r="N268" s="6"/>
      <c r="O268" s="6"/>
      <c r="P268" s="6"/>
    </row>
    <row r="269" spans="2:16" x14ac:dyDescent="0.25">
      <c r="B269" s="8"/>
      <c r="C269" s="8"/>
      <c r="D269" s="8"/>
      <c r="E269" s="6"/>
      <c r="F269" s="6"/>
      <c r="G269" s="6"/>
      <c r="H269" s="6"/>
      <c r="I269" s="6"/>
      <c r="J269" s="6"/>
      <c r="K269" s="6"/>
      <c r="L269" s="6"/>
      <c r="M269" s="6"/>
      <c r="N269" s="6"/>
      <c r="O269" s="6"/>
      <c r="P269" s="6"/>
    </row>
    <row r="270" spans="2:16" x14ac:dyDescent="0.25">
      <c r="B270" s="8"/>
      <c r="C270" s="8"/>
      <c r="D270" s="8"/>
      <c r="E270" s="6"/>
      <c r="F270" s="6"/>
      <c r="G270" s="6"/>
      <c r="H270" s="6"/>
      <c r="I270" s="6"/>
      <c r="J270" s="6"/>
      <c r="K270" s="6"/>
      <c r="L270" s="6"/>
      <c r="M270" s="6"/>
      <c r="N270" s="6"/>
      <c r="O270" s="6"/>
      <c r="P270" s="6"/>
    </row>
    <row r="271" spans="2:16" x14ac:dyDescent="0.25">
      <c r="B271" s="8"/>
      <c r="C271" s="8"/>
      <c r="D271" s="8"/>
      <c r="E271" s="6"/>
      <c r="F271" s="6"/>
      <c r="G271" s="6"/>
      <c r="H271" s="6"/>
      <c r="I271" s="6"/>
      <c r="J271" s="6"/>
      <c r="K271" s="6"/>
      <c r="L271" s="6"/>
      <c r="M271" s="6"/>
      <c r="N271" s="6"/>
      <c r="O271" s="6"/>
      <c r="P271" s="6"/>
    </row>
    <row r="272" spans="2:16" x14ac:dyDescent="0.25">
      <c r="B272" s="8"/>
      <c r="C272" s="8"/>
      <c r="D272" s="8"/>
      <c r="E272" s="6"/>
      <c r="F272" s="6"/>
      <c r="G272" s="6"/>
      <c r="H272" s="6"/>
      <c r="I272" s="6"/>
      <c r="J272" s="6"/>
      <c r="K272" s="6"/>
      <c r="L272" s="6"/>
      <c r="M272" s="6"/>
      <c r="N272" s="6"/>
      <c r="O272" s="6"/>
      <c r="P272" s="6"/>
    </row>
    <row r="273" spans="2:16" x14ac:dyDescent="0.25">
      <c r="B273" s="8"/>
      <c r="C273" s="8"/>
      <c r="D273" s="8"/>
      <c r="E273" s="6"/>
      <c r="F273" s="6"/>
      <c r="G273" s="6"/>
      <c r="H273" s="6"/>
      <c r="I273" s="6"/>
      <c r="J273" s="6"/>
      <c r="K273" s="6"/>
      <c r="L273" s="6"/>
      <c r="M273" s="6"/>
      <c r="N273" s="6"/>
      <c r="O273" s="6"/>
      <c r="P273" s="6"/>
    </row>
    <row r="274" spans="2:16" x14ac:dyDescent="0.25">
      <c r="E274" s="6"/>
      <c r="F274" s="6"/>
      <c r="G274" s="6"/>
      <c r="H274" s="6"/>
      <c r="I274" s="6"/>
      <c r="J274" s="6"/>
      <c r="K274" s="6"/>
      <c r="L274" s="6"/>
      <c r="M274" s="6"/>
      <c r="N274" s="6"/>
      <c r="O274" s="6"/>
      <c r="P274" s="6"/>
    </row>
    <row r="275" spans="2:16" x14ac:dyDescent="0.25">
      <c r="E275" s="6"/>
      <c r="F275" s="6"/>
      <c r="G275" s="6"/>
      <c r="H275" s="6"/>
      <c r="I275" s="6"/>
      <c r="J275" s="6"/>
      <c r="K275" s="6"/>
      <c r="L275" s="6"/>
      <c r="M275" s="6"/>
      <c r="N275" s="6"/>
      <c r="O275" s="6"/>
      <c r="P275" s="6"/>
    </row>
    <row r="276" spans="2:16" x14ac:dyDescent="0.25">
      <c r="E276" s="6"/>
      <c r="F276" s="6"/>
      <c r="G276" s="6"/>
      <c r="H276" s="6"/>
      <c r="I276" s="6"/>
      <c r="J276" s="6"/>
      <c r="K276" s="6"/>
      <c r="L276" s="6"/>
      <c r="M276" s="6"/>
      <c r="N276" s="6"/>
      <c r="O276" s="6"/>
      <c r="P276" s="6"/>
    </row>
    <row r="277" spans="2:16" x14ac:dyDescent="0.25">
      <c r="E277" s="6"/>
      <c r="F277" s="6"/>
      <c r="G277" s="6"/>
      <c r="H277" s="6"/>
      <c r="I277" s="6"/>
      <c r="J277" s="6"/>
      <c r="K277" s="6"/>
      <c r="L277" s="6"/>
      <c r="M277" s="6"/>
      <c r="N277" s="6"/>
      <c r="O277" s="6"/>
      <c r="P277" s="6"/>
    </row>
    <row r="278" spans="2:16" x14ac:dyDescent="0.25">
      <c r="E278" s="6"/>
      <c r="F278" s="6"/>
      <c r="G278" s="6"/>
      <c r="H278" s="6"/>
      <c r="I278" s="6"/>
      <c r="J278" s="6"/>
      <c r="K278" s="6"/>
      <c r="L278" s="6"/>
      <c r="M278" s="6"/>
      <c r="N278" s="6"/>
      <c r="O278" s="6"/>
      <c r="P278" s="6"/>
    </row>
    <row r="279" spans="2:16" x14ac:dyDescent="0.25">
      <c r="E279" s="6"/>
      <c r="F279" s="6"/>
      <c r="G279" s="6"/>
      <c r="H279" s="6"/>
      <c r="I279" s="6"/>
      <c r="J279" s="6"/>
      <c r="K279" s="6"/>
      <c r="L279" s="6"/>
      <c r="M279" s="6"/>
      <c r="N279" s="6"/>
      <c r="O279" s="6"/>
      <c r="P279" s="6"/>
    </row>
    <row r="280" spans="2:16" x14ac:dyDescent="0.25">
      <c r="E280" s="6"/>
      <c r="F280" s="6"/>
      <c r="G280" s="6"/>
      <c r="H280" s="6"/>
      <c r="I280" s="6"/>
      <c r="J280" s="6"/>
      <c r="K280" s="6"/>
      <c r="L280" s="6"/>
      <c r="M280" s="6"/>
      <c r="N280" s="6"/>
      <c r="O280" s="6"/>
      <c r="P280" s="6"/>
    </row>
    <row r="281" spans="2:16" x14ac:dyDescent="0.25">
      <c r="E281" s="6"/>
      <c r="F281" s="6"/>
      <c r="G281" s="6"/>
      <c r="H281" s="6"/>
      <c r="I281" s="6"/>
      <c r="J281" s="6"/>
      <c r="K281" s="6"/>
      <c r="L281" s="6"/>
      <c r="M281" s="6"/>
      <c r="N281" s="6"/>
      <c r="O281" s="6"/>
      <c r="P281" s="6"/>
    </row>
    <row r="282" spans="2:16" x14ac:dyDescent="0.25">
      <c r="E282" s="6"/>
      <c r="F282" s="6"/>
      <c r="G282" s="6"/>
      <c r="H282" s="6"/>
      <c r="I282" s="6"/>
      <c r="J282" s="6"/>
      <c r="K282" s="6"/>
      <c r="L282" s="6"/>
      <c r="M282" s="6"/>
      <c r="N282" s="6"/>
      <c r="O282" s="6"/>
      <c r="P282" s="6"/>
    </row>
    <row r="283" spans="2:16" x14ac:dyDescent="0.25">
      <c r="E283" s="6"/>
      <c r="F283" s="6"/>
      <c r="G283" s="6"/>
      <c r="H283" s="6"/>
      <c r="I283" s="6"/>
      <c r="J283" s="6"/>
      <c r="K283" s="6"/>
      <c r="L283" s="6"/>
      <c r="M283" s="6"/>
      <c r="N283" s="6"/>
      <c r="O283" s="6"/>
      <c r="P283" s="6"/>
    </row>
    <row r="284" spans="2:16" x14ac:dyDescent="0.25">
      <c r="E284" s="6"/>
      <c r="F284" s="6"/>
      <c r="G284" s="6"/>
      <c r="H284" s="6"/>
      <c r="I284" s="6"/>
      <c r="J284" s="6"/>
      <c r="K284" s="6"/>
      <c r="L284" s="6"/>
      <c r="M284" s="6"/>
      <c r="N284" s="6"/>
      <c r="O284" s="6"/>
      <c r="P284" s="6"/>
    </row>
    <row r="285" spans="2:16" x14ac:dyDescent="0.25">
      <c r="E285" s="6"/>
      <c r="F285" s="6"/>
      <c r="G285" s="6"/>
      <c r="H285" s="6"/>
      <c r="I285" s="6"/>
      <c r="J285" s="6"/>
      <c r="K285" s="6"/>
      <c r="L285" s="6"/>
      <c r="M285" s="6"/>
      <c r="N285" s="6"/>
      <c r="O285" s="6"/>
      <c r="P285" s="6"/>
    </row>
    <row r="286" spans="2:16" x14ac:dyDescent="0.25">
      <c r="E286" s="6"/>
      <c r="F286" s="6"/>
      <c r="G286" s="6"/>
      <c r="H286" s="6"/>
      <c r="I286" s="6"/>
      <c r="J286" s="6"/>
      <c r="K286" s="6"/>
      <c r="L286" s="6"/>
      <c r="M286" s="6"/>
      <c r="N286" s="6"/>
      <c r="O286" s="6"/>
      <c r="P286" s="6"/>
    </row>
    <row r="287" spans="2:16" x14ac:dyDescent="0.25">
      <c r="E287" s="6"/>
      <c r="F287" s="6"/>
      <c r="G287" s="6"/>
      <c r="H287" s="6"/>
      <c r="I287" s="6"/>
      <c r="J287" s="6"/>
      <c r="K287" s="6"/>
      <c r="L287" s="6"/>
      <c r="M287" s="6"/>
      <c r="N287" s="6"/>
      <c r="O287" s="6"/>
      <c r="P287" s="6"/>
    </row>
    <row r="288" spans="2:16" x14ac:dyDescent="0.25">
      <c r="E288" s="6"/>
      <c r="F288" s="6"/>
      <c r="G288" s="6"/>
      <c r="H288" s="6"/>
      <c r="I288" s="6"/>
      <c r="J288" s="6"/>
      <c r="K288" s="6"/>
      <c r="L288" s="6"/>
      <c r="M288" s="6"/>
      <c r="N288" s="6"/>
      <c r="O288" s="6"/>
      <c r="P288" s="6"/>
    </row>
    <row r="289" spans="5:16" x14ac:dyDescent="0.25">
      <c r="E289" s="6"/>
      <c r="F289" s="6"/>
      <c r="G289" s="6"/>
      <c r="H289" s="6"/>
      <c r="I289" s="6"/>
      <c r="J289" s="6"/>
      <c r="K289" s="6"/>
      <c r="L289" s="6"/>
      <c r="M289" s="6"/>
      <c r="N289" s="6"/>
      <c r="O289" s="6"/>
      <c r="P289" s="6"/>
    </row>
    <row r="290" spans="5:16" x14ac:dyDescent="0.25">
      <c r="E290" s="6"/>
      <c r="F290" s="6"/>
      <c r="G290" s="6"/>
      <c r="H290" s="6"/>
      <c r="I290" s="6"/>
      <c r="J290" s="6"/>
      <c r="K290" s="6"/>
      <c r="L290" s="6"/>
      <c r="M290" s="6"/>
      <c r="N290" s="6"/>
      <c r="O290" s="6"/>
      <c r="P290" s="6"/>
    </row>
    <row r="291" spans="5:16" x14ac:dyDescent="0.25">
      <c r="E291" s="6"/>
      <c r="F291" s="6"/>
      <c r="G291" s="6"/>
      <c r="H291" s="6"/>
      <c r="I291" s="6"/>
      <c r="J291" s="6"/>
      <c r="K291" s="6"/>
      <c r="L291" s="6"/>
      <c r="M291" s="6"/>
      <c r="N291" s="6"/>
      <c r="O291" s="6"/>
      <c r="P291" s="6"/>
    </row>
  </sheetData>
  <mergeCells count="1">
    <mergeCell ref="A1:G1"/>
  </mergeCells>
  <pageMargins left="0.7" right="0.7" top="0.75" bottom="0.75" header="0.3" footer="0.3"/>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5"/>
  <dimension ref="A1:O2"/>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123</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sheetData>
  <mergeCells count="1">
    <mergeCell ref="A1:G1"/>
  </mergeCells>
  <pageMargins left="0.7" right="0.7" top="0.75" bottom="0.75" header="0.3" footer="0.3"/>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6"/>
  <dimension ref="A1:Q335"/>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6.8554687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bestFit="1" customWidth="1"/>
    <col min="15" max="15" width="21.140625" bestFit="1" customWidth="1"/>
  </cols>
  <sheetData>
    <row r="1" spans="1:17" ht="26.25" customHeight="1" thickBot="1" x14ac:dyDescent="0.35">
      <c r="A1" s="56" t="s">
        <v>2811</v>
      </c>
      <c r="B1" s="56"/>
      <c r="C1" s="56"/>
      <c r="D1" s="56"/>
      <c r="E1" s="56"/>
      <c r="F1" s="56"/>
      <c r="G1" s="56"/>
    </row>
    <row r="2" spans="1:17"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7" ht="225" x14ac:dyDescent="0.25">
      <c r="A3" s="9">
        <v>41110</v>
      </c>
      <c r="B3" s="8" t="s">
        <v>345</v>
      </c>
      <c r="C3" s="8" t="s">
        <v>322</v>
      </c>
      <c r="D3" s="8" t="s">
        <v>568</v>
      </c>
      <c r="E3" s="6"/>
      <c r="F3" s="6" t="s">
        <v>2056</v>
      </c>
      <c r="G3" s="6" t="s">
        <v>2066</v>
      </c>
      <c r="H3" s="6"/>
      <c r="I3" s="6"/>
      <c r="J3" s="6"/>
      <c r="K3" s="6"/>
      <c r="L3" s="6"/>
      <c r="M3" s="6"/>
      <c r="N3" s="6"/>
      <c r="O3" s="6"/>
      <c r="P3" s="6"/>
      <c r="Q3" s="6"/>
    </row>
    <row r="4" spans="1:17" ht="75" x14ac:dyDescent="0.25">
      <c r="A4" s="9">
        <v>41110</v>
      </c>
      <c r="B4" s="8" t="s">
        <v>345</v>
      </c>
      <c r="C4" s="8" t="s">
        <v>468</v>
      </c>
      <c r="D4" s="8" t="s">
        <v>172</v>
      </c>
      <c r="E4" s="6" t="s">
        <v>947</v>
      </c>
      <c r="F4" s="6" t="s">
        <v>2057</v>
      </c>
      <c r="G4" s="6" t="s">
        <v>2062</v>
      </c>
      <c r="H4" s="6"/>
      <c r="I4" s="6"/>
      <c r="J4" s="6"/>
      <c r="K4" s="6"/>
      <c r="L4" s="6"/>
      <c r="M4" s="6"/>
      <c r="N4" s="6"/>
      <c r="O4" s="6"/>
      <c r="P4" s="6"/>
      <c r="Q4" s="6"/>
    </row>
    <row r="5" spans="1:17" ht="150" x14ac:dyDescent="0.25">
      <c r="A5" s="9">
        <v>41110</v>
      </c>
      <c r="B5" s="8" t="s">
        <v>345</v>
      </c>
      <c r="C5" s="8" t="s">
        <v>468</v>
      </c>
      <c r="D5" s="8" t="s">
        <v>172</v>
      </c>
      <c r="E5" s="6" t="s">
        <v>2059</v>
      </c>
      <c r="F5" s="6" t="s">
        <v>2058</v>
      </c>
      <c r="G5" s="6" t="s">
        <v>2063</v>
      </c>
      <c r="H5" s="6"/>
      <c r="I5" s="6"/>
      <c r="J5" s="6"/>
      <c r="K5" s="6"/>
      <c r="L5" s="6"/>
      <c r="M5" s="6"/>
      <c r="N5" s="6"/>
      <c r="O5" s="6"/>
      <c r="P5" s="6"/>
      <c r="Q5" s="6"/>
    </row>
    <row r="6" spans="1:17" ht="105" x14ac:dyDescent="0.25">
      <c r="A6" s="9">
        <v>41110</v>
      </c>
      <c r="B6" s="8" t="s">
        <v>345</v>
      </c>
      <c r="C6" s="8" t="s">
        <v>468</v>
      </c>
      <c r="D6" s="8" t="s">
        <v>172</v>
      </c>
      <c r="E6" s="6" t="s">
        <v>2060</v>
      </c>
      <c r="F6" s="6" t="s">
        <v>2064</v>
      </c>
      <c r="G6" s="6" t="s">
        <v>2065</v>
      </c>
      <c r="H6" s="6"/>
      <c r="I6" s="6"/>
      <c r="J6" s="6"/>
      <c r="K6" s="6"/>
      <c r="L6" s="6"/>
      <c r="M6" s="6"/>
      <c r="N6" s="6"/>
      <c r="O6" s="6"/>
      <c r="P6" s="6"/>
      <c r="Q6" s="6"/>
    </row>
    <row r="7" spans="1:17" ht="165" x14ac:dyDescent="0.25">
      <c r="A7" s="9">
        <v>41110</v>
      </c>
      <c r="B7" s="8" t="s">
        <v>345</v>
      </c>
      <c r="C7" s="8" t="s">
        <v>470</v>
      </c>
      <c r="D7" s="8" t="s">
        <v>568</v>
      </c>
      <c r="E7" s="6" t="s">
        <v>947</v>
      </c>
      <c r="F7" s="6" t="s">
        <v>2061</v>
      </c>
      <c r="G7" s="6" t="s">
        <v>2067</v>
      </c>
      <c r="H7" s="6"/>
      <c r="I7" s="6"/>
      <c r="J7" s="6"/>
      <c r="K7" s="6"/>
      <c r="L7" s="6"/>
      <c r="M7" s="6"/>
      <c r="N7" s="6"/>
      <c r="O7" s="6"/>
      <c r="P7" s="6"/>
      <c r="Q7" s="6"/>
    </row>
    <row r="8" spans="1:17" x14ac:dyDescent="0.25">
      <c r="A8" s="9"/>
      <c r="B8" s="8"/>
      <c r="C8" s="8"/>
      <c r="D8" s="8"/>
      <c r="E8" s="6"/>
      <c r="F8" s="6"/>
      <c r="G8" s="6"/>
      <c r="H8" s="6"/>
      <c r="I8" s="6"/>
      <c r="J8" s="6"/>
      <c r="K8" s="6"/>
      <c r="L8" s="6"/>
      <c r="M8" s="6"/>
      <c r="N8" s="6"/>
      <c r="O8" s="6"/>
      <c r="P8" s="6"/>
      <c r="Q8" s="6"/>
    </row>
    <row r="9" spans="1:17" x14ac:dyDescent="0.25">
      <c r="A9" s="9"/>
      <c r="B9" s="8"/>
      <c r="C9" s="8"/>
      <c r="D9" s="8"/>
      <c r="E9" s="6"/>
      <c r="F9" s="6"/>
      <c r="G9" s="6"/>
      <c r="H9" s="6"/>
      <c r="I9" s="6"/>
      <c r="J9" s="6"/>
      <c r="K9" s="6"/>
      <c r="L9" s="6"/>
      <c r="M9" s="6"/>
      <c r="N9" s="6"/>
      <c r="O9" s="6"/>
      <c r="P9" s="6"/>
      <c r="Q9" s="6"/>
    </row>
    <row r="10" spans="1:17" x14ac:dyDescent="0.25">
      <c r="A10" s="9"/>
      <c r="B10" s="8"/>
      <c r="C10" s="8"/>
      <c r="D10" s="8"/>
      <c r="E10" s="6"/>
      <c r="F10" s="6"/>
      <c r="G10" s="6"/>
      <c r="H10" s="6"/>
      <c r="I10" s="6"/>
      <c r="J10" s="6"/>
      <c r="K10" s="6"/>
      <c r="L10" s="6"/>
      <c r="M10" s="6"/>
      <c r="N10" s="6"/>
      <c r="O10" s="6"/>
      <c r="P10" s="6"/>
      <c r="Q10" s="6"/>
    </row>
    <row r="11" spans="1:17" x14ac:dyDescent="0.25">
      <c r="A11" s="9"/>
      <c r="B11" s="8"/>
      <c r="C11" s="8"/>
      <c r="D11" s="8"/>
      <c r="E11" s="6"/>
      <c r="F11" s="6"/>
      <c r="G11" s="6"/>
      <c r="H11" s="6"/>
      <c r="I11" s="6"/>
      <c r="J11" s="6"/>
      <c r="K11" s="6"/>
      <c r="L11" s="6"/>
      <c r="M11" s="6"/>
      <c r="N11" s="6"/>
      <c r="O11" s="6"/>
      <c r="P11" s="6"/>
      <c r="Q11" s="6"/>
    </row>
    <row r="12" spans="1:17" x14ac:dyDescent="0.25">
      <c r="A12" s="9"/>
      <c r="B12" s="8"/>
      <c r="C12" s="8"/>
      <c r="D12" s="8"/>
      <c r="E12" s="6"/>
      <c r="F12" s="6"/>
      <c r="G12" s="6"/>
      <c r="H12" s="6"/>
      <c r="I12" s="6"/>
      <c r="J12" s="6"/>
      <c r="K12" s="6"/>
      <c r="L12" s="6"/>
      <c r="M12" s="6"/>
      <c r="N12" s="6"/>
      <c r="O12" s="6"/>
      <c r="P12" s="6"/>
      <c r="Q12" s="6"/>
    </row>
    <row r="13" spans="1:17" x14ac:dyDescent="0.25">
      <c r="A13" s="9"/>
      <c r="B13" s="8"/>
      <c r="C13" s="8"/>
      <c r="D13" s="8"/>
      <c r="E13" s="6"/>
      <c r="F13" s="6"/>
      <c r="G13" s="6"/>
      <c r="H13" s="6"/>
      <c r="I13" s="6"/>
      <c r="J13" s="6"/>
      <c r="K13" s="6"/>
      <c r="L13" s="6"/>
      <c r="M13" s="6"/>
      <c r="N13" s="6"/>
      <c r="O13" s="6"/>
      <c r="P13" s="6"/>
      <c r="Q13" s="6"/>
    </row>
    <row r="14" spans="1:17" x14ac:dyDescent="0.25">
      <c r="A14" s="9"/>
      <c r="B14" s="8"/>
      <c r="C14" s="8"/>
      <c r="D14" s="8"/>
      <c r="E14" s="6"/>
      <c r="F14" s="6"/>
      <c r="G14" s="6"/>
      <c r="H14" s="6"/>
      <c r="I14" s="6"/>
      <c r="J14" s="6"/>
      <c r="K14" s="6"/>
      <c r="L14" s="6"/>
      <c r="M14" s="6"/>
      <c r="N14" s="6"/>
      <c r="O14" s="6"/>
      <c r="P14" s="6"/>
      <c r="Q14" s="6"/>
    </row>
    <row r="15" spans="1:17" x14ac:dyDescent="0.25">
      <c r="A15" s="9"/>
      <c r="B15" s="8"/>
      <c r="C15" s="8"/>
      <c r="D15" s="8"/>
      <c r="E15" s="6"/>
      <c r="F15" s="6"/>
      <c r="G15" s="6"/>
      <c r="H15" s="6"/>
      <c r="I15" s="6"/>
      <c r="J15" s="6"/>
      <c r="K15" s="6"/>
      <c r="L15" s="6"/>
      <c r="M15" s="6"/>
      <c r="N15" s="6"/>
      <c r="O15" s="6"/>
      <c r="P15" s="6"/>
      <c r="Q15" s="6"/>
    </row>
    <row r="16" spans="1:17" x14ac:dyDescent="0.25">
      <c r="A16" s="9"/>
      <c r="B16" s="8"/>
      <c r="C16" s="8"/>
      <c r="D16" s="8"/>
      <c r="E16" s="6"/>
      <c r="F16" s="6"/>
      <c r="G16" s="6"/>
      <c r="H16" s="6"/>
      <c r="I16" s="6"/>
      <c r="J16" s="6"/>
      <c r="K16" s="6"/>
      <c r="L16" s="6"/>
      <c r="M16" s="6"/>
      <c r="N16" s="6"/>
      <c r="O16" s="6"/>
      <c r="P16" s="6"/>
      <c r="Q16" s="6"/>
    </row>
    <row r="17" spans="1:17" x14ac:dyDescent="0.25">
      <c r="A17" s="9"/>
      <c r="B17" s="8"/>
      <c r="C17" s="8"/>
      <c r="D17" s="8"/>
      <c r="E17" s="6"/>
      <c r="F17" s="6"/>
      <c r="G17" s="6"/>
      <c r="H17" s="6"/>
      <c r="I17" s="6"/>
      <c r="J17" s="6"/>
      <c r="K17" s="6"/>
      <c r="L17" s="6"/>
      <c r="M17" s="6"/>
      <c r="N17" s="6"/>
      <c r="O17" s="6"/>
      <c r="P17" s="6"/>
      <c r="Q17" s="6"/>
    </row>
    <row r="18" spans="1:17" x14ac:dyDescent="0.25">
      <c r="A18" s="9"/>
      <c r="B18" s="8"/>
      <c r="C18" s="8"/>
      <c r="D18" s="8"/>
      <c r="E18" s="6"/>
      <c r="F18" s="6"/>
      <c r="G18" s="6"/>
      <c r="H18" s="6"/>
      <c r="I18" s="6"/>
      <c r="J18" s="6"/>
      <c r="K18" s="6"/>
      <c r="L18" s="6"/>
      <c r="M18" s="6"/>
      <c r="N18" s="6"/>
      <c r="O18" s="6"/>
      <c r="P18" s="6"/>
      <c r="Q18" s="6"/>
    </row>
    <row r="19" spans="1:17" x14ac:dyDescent="0.25">
      <c r="A19" s="9"/>
      <c r="B19" s="8"/>
      <c r="C19" s="8"/>
      <c r="D19" s="8"/>
      <c r="E19" s="6"/>
      <c r="F19" s="6"/>
      <c r="G19" s="6"/>
      <c r="H19" s="6"/>
      <c r="I19" s="6"/>
      <c r="J19" s="6"/>
      <c r="K19" s="6"/>
      <c r="L19" s="6"/>
      <c r="M19" s="6"/>
      <c r="N19" s="6"/>
      <c r="O19" s="6"/>
      <c r="P19" s="6"/>
      <c r="Q19" s="6"/>
    </row>
    <row r="20" spans="1:17" x14ac:dyDescent="0.25">
      <c r="A20" s="9"/>
      <c r="B20" s="8"/>
      <c r="C20" s="8"/>
      <c r="D20" s="8"/>
      <c r="E20" s="6"/>
      <c r="F20" s="6"/>
      <c r="G20" s="6"/>
      <c r="H20" s="6"/>
      <c r="I20" s="6"/>
      <c r="J20" s="6"/>
      <c r="K20" s="6"/>
      <c r="L20" s="6"/>
      <c r="M20" s="6"/>
      <c r="N20" s="6"/>
      <c r="O20" s="6"/>
      <c r="P20" s="6"/>
      <c r="Q20" s="6"/>
    </row>
    <row r="21" spans="1:17" x14ac:dyDescent="0.25">
      <c r="A21" s="9"/>
      <c r="B21" s="8"/>
      <c r="C21" s="8"/>
      <c r="D21" s="8"/>
      <c r="E21" s="6"/>
      <c r="F21" s="6"/>
      <c r="G21" s="6"/>
      <c r="H21" s="6"/>
      <c r="I21" s="6"/>
      <c r="J21" s="6"/>
      <c r="K21" s="6"/>
      <c r="L21" s="6"/>
      <c r="M21" s="6"/>
      <c r="N21" s="6"/>
      <c r="O21" s="6"/>
      <c r="P21" s="6"/>
      <c r="Q21" s="6"/>
    </row>
    <row r="22" spans="1:17" x14ac:dyDescent="0.25">
      <c r="A22" s="9"/>
      <c r="B22" s="8"/>
      <c r="C22" s="8"/>
      <c r="D22" s="8"/>
      <c r="E22" s="6"/>
      <c r="F22" s="6"/>
      <c r="G22" s="6"/>
      <c r="H22" s="6"/>
      <c r="I22" s="6"/>
      <c r="J22" s="6"/>
      <c r="K22" s="6"/>
      <c r="L22" s="6"/>
      <c r="M22" s="6"/>
      <c r="N22" s="6"/>
      <c r="O22" s="6"/>
      <c r="P22" s="6"/>
      <c r="Q22" s="6"/>
    </row>
    <row r="23" spans="1:17" x14ac:dyDescent="0.25">
      <c r="A23" s="9"/>
      <c r="B23" s="8"/>
      <c r="C23" s="8"/>
      <c r="D23" s="8"/>
      <c r="E23" s="6"/>
      <c r="F23" s="6"/>
      <c r="G23" s="6"/>
      <c r="H23" s="6"/>
      <c r="I23" s="6"/>
      <c r="J23" s="6"/>
      <c r="K23" s="6"/>
      <c r="L23" s="6"/>
      <c r="M23" s="6"/>
      <c r="N23" s="6"/>
      <c r="O23" s="6"/>
      <c r="P23" s="6"/>
      <c r="Q23" s="6"/>
    </row>
    <row r="24" spans="1:17" x14ac:dyDescent="0.25">
      <c r="A24" s="9"/>
      <c r="B24" s="8"/>
      <c r="C24" s="8"/>
      <c r="D24" s="8"/>
      <c r="E24" s="6"/>
      <c r="F24" s="6"/>
      <c r="G24" s="6"/>
      <c r="H24" s="6"/>
      <c r="I24" s="6"/>
      <c r="J24" s="6"/>
      <c r="K24" s="6"/>
      <c r="L24" s="6"/>
      <c r="M24" s="6"/>
      <c r="N24" s="6"/>
      <c r="O24" s="6"/>
      <c r="P24" s="6"/>
      <c r="Q24" s="6"/>
    </row>
    <row r="25" spans="1:17" x14ac:dyDescent="0.25">
      <c r="A25" s="9"/>
      <c r="B25" s="8"/>
      <c r="C25" s="8"/>
      <c r="D25" s="8"/>
      <c r="E25" s="6"/>
      <c r="F25" s="6"/>
      <c r="G25" s="6"/>
      <c r="H25" s="6"/>
      <c r="I25" s="6"/>
      <c r="J25" s="6"/>
      <c r="K25" s="6"/>
      <c r="L25" s="6"/>
      <c r="M25" s="6"/>
      <c r="N25" s="6"/>
      <c r="O25" s="6"/>
      <c r="P25" s="6"/>
      <c r="Q25" s="6"/>
    </row>
    <row r="26" spans="1:17" x14ac:dyDescent="0.25">
      <c r="A26" s="9"/>
      <c r="B26" s="8"/>
      <c r="C26" s="8"/>
      <c r="D26" s="8"/>
      <c r="E26" s="6"/>
      <c r="F26" s="6"/>
      <c r="G26" s="6"/>
      <c r="H26" s="6"/>
      <c r="I26" s="6"/>
      <c r="J26" s="6"/>
      <c r="K26" s="6"/>
      <c r="L26" s="6"/>
      <c r="M26" s="6"/>
      <c r="N26" s="6"/>
      <c r="O26" s="6"/>
      <c r="P26" s="6"/>
      <c r="Q26" s="6"/>
    </row>
    <row r="27" spans="1:17" x14ac:dyDescent="0.25">
      <c r="A27" s="9"/>
      <c r="B27" s="8"/>
      <c r="C27" s="8"/>
      <c r="D27" s="8"/>
      <c r="E27" s="6"/>
      <c r="F27" s="6"/>
      <c r="G27" s="6"/>
      <c r="H27" s="6"/>
      <c r="I27" s="6"/>
      <c r="J27" s="6"/>
      <c r="K27" s="6"/>
      <c r="L27" s="6"/>
      <c r="M27" s="6"/>
      <c r="N27" s="6"/>
      <c r="O27" s="6"/>
      <c r="P27" s="6"/>
      <c r="Q27" s="6"/>
    </row>
    <row r="28" spans="1:17" x14ac:dyDescent="0.25">
      <c r="A28" s="9"/>
      <c r="B28" s="8"/>
      <c r="C28" s="8"/>
      <c r="D28" s="8"/>
      <c r="E28" s="6"/>
      <c r="F28" s="6"/>
      <c r="G28" s="6"/>
      <c r="H28" s="6"/>
      <c r="I28" s="6"/>
      <c r="J28" s="6"/>
      <c r="K28" s="6"/>
      <c r="L28" s="6"/>
      <c r="M28" s="6"/>
      <c r="N28" s="6"/>
      <c r="O28" s="6"/>
      <c r="P28" s="6"/>
      <c r="Q28" s="6"/>
    </row>
    <row r="29" spans="1:17" x14ac:dyDescent="0.25">
      <c r="A29" s="9"/>
      <c r="B29" s="8"/>
      <c r="C29" s="8"/>
      <c r="D29" s="8"/>
      <c r="E29" s="6"/>
      <c r="F29" s="6"/>
      <c r="G29" s="6"/>
      <c r="H29" s="6"/>
      <c r="I29" s="6"/>
      <c r="J29" s="6"/>
      <c r="K29" s="6"/>
      <c r="L29" s="6"/>
      <c r="M29" s="6"/>
      <c r="N29" s="6"/>
      <c r="O29" s="6"/>
      <c r="P29" s="6"/>
      <c r="Q29" s="6"/>
    </row>
    <row r="30" spans="1:17" x14ac:dyDescent="0.25">
      <c r="A30" s="9"/>
      <c r="B30" s="8"/>
      <c r="C30" s="8"/>
      <c r="D30" s="8"/>
      <c r="E30" s="6"/>
      <c r="F30" s="6"/>
      <c r="G30" s="6"/>
      <c r="H30" s="6"/>
      <c r="I30" s="6"/>
      <c r="J30" s="6"/>
      <c r="K30" s="6"/>
      <c r="L30" s="6"/>
      <c r="M30" s="6"/>
      <c r="N30" s="6"/>
      <c r="O30" s="6"/>
      <c r="P30" s="6"/>
      <c r="Q30" s="6"/>
    </row>
    <row r="31" spans="1:17" x14ac:dyDescent="0.25">
      <c r="A31" s="9"/>
      <c r="B31" s="8"/>
      <c r="C31" s="8"/>
      <c r="D31" s="8"/>
      <c r="E31" s="6"/>
      <c r="F31" s="6"/>
      <c r="G31" s="6"/>
      <c r="H31" s="6"/>
      <c r="I31" s="6"/>
      <c r="J31" s="6"/>
      <c r="K31" s="6"/>
      <c r="L31" s="6"/>
      <c r="M31" s="6"/>
      <c r="N31" s="6"/>
      <c r="O31" s="6"/>
      <c r="P31" s="6"/>
      <c r="Q31" s="6"/>
    </row>
    <row r="32" spans="1:17" x14ac:dyDescent="0.25">
      <c r="A32" s="9"/>
      <c r="B32" s="8"/>
      <c r="C32" s="8"/>
      <c r="D32" s="8"/>
      <c r="E32" s="6"/>
      <c r="F32" s="6"/>
      <c r="G32" s="6"/>
      <c r="H32" s="6"/>
      <c r="I32" s="6"/>
      <c r="J32" s="6"/>
      <c r="K32" s="6"/>
      <c r="L32" s="6"/>
      <c r="M32" s="6"/>
      <c r="N32" s="6"/>
      <c r="O32" s="6"/>
      <c r="P32" s="6"/>
      <c r="Q32" s="6"/>
    </row>
    <row r="33" spans="1:17" x14ac:dyDescent="0.25">
      <c r="A33" s="9"/>
      <c r="B33" s="8"/>
      <c r="C33" s="8"/>
      <c r="D33" s="8"/>
      <c r="E33" s="6"/>
      <c r="F33" s="6"/>
      <c r="G33" s="6"/>
      <c r="H33" s="6"/>
      <c r="I33" s="6"/>
      <c r="J33" s="6"/>
      <c r="K33" s="6"/>
      <c r="L33" s="6"/>
      <c r="M33" s="6"/>
      <c r="N33" s="6"/>
      <c r="O33" s="6"/>
      <c r="P33" s="6"/>
      <c r="Q33" s="6"/>
    </row>
    <row r="34" spans="1:17" x14ac:dyDescent="0.25">
      <c r="A34" s="9"/>
      <c r="B34" s="8"/>
      <c r="C34" s="8"/>
      <c r="D34" s="8"/>
      <c r="E34" s="6"/>
      <c r="F34" s="6"/>
      <c r="G34" s="6"/>
      <c r="H34" s="6"/>
      <c r="I34" s="6"/>
      <c r="J34" s="6"/>
      <c r="K34" s="6"/>
      <c r="L34" s="6"/>
      <c r="M34" s="6"/>
      <c r="N34" s="6"/>
      <c r="O34" s="6"/>
      <c r="P34" s="6"/>
      <c r="Q34" s="6"/>
    </row>
    <row r="35" spans="1:17" x14ac:dyDescent="0.25">
      <c r="A35" s="9"/>
      <c r="B35" s="8"/>
      <c r="C35" s="8"/>
      <c r="D35" s="8"/>
      <c r="E35" s="6"/>
      <c r="F35" s="6"/>
      <c r="G35" s="6"/>
      <c r="H35" s="6"/>
      <c r="I35" s="6"/>
      <c r="J35" s="6"/>
      <c r="K35" s="6"/>
      <c r="L35" s="6"/>
      <c r="M35" s="6"/>
      <c r="N35" s="6"/>
      <c r="O35" s="6"/>
      <c r="P35" s="6"/>
      <c r="Q35" s="6"/>
    </row>
    <row r="36" spans="1:17" x14ac:dyDescent="0.25">
      <c r="A36" s="9"/>
      <c r="B36" s="8"/>
      <c r="C36" s="8"/>
      <c r="D36" s="8"/>
      <c r="E36" s="6"/>
      <c r="F36" s="6"/>
      <c r="G36" s="6"/>
      <c r="H36" s="6"/>
      <c r="I36" s="6"/>
      <c r="J36" s="6"/>
      <c r="K36" s="6"/>
      <c r="L36" s="6"/>
      <c r="M36" s="6"/>
      <c r="N36" s="6"/>
      <c r="O36" s="6"/>
      <c r="P36" s="6"/>
      <c r="Q36" s="6"/>
    </row>
    <row r="37" spans="1:17" x14ac:dyDescent="0.25">
      <c r="A37" s="9"/>
      <c r="B37" s="8"/>
      <c r="C37" s="8"/>
      <c r="D37" s="8"/>
      <c r="E37" s="6"/>
      <c r="F37" s="6"/>
      <c r="G37" s="6"/>
      <c r="H37" s="6"/>
      <c r="I37" s="6"/>
      <c r="J37" s="6"/>
      <c r="K37" s="6"/>
      <c r="L37" s="6"/>
      <c r="M37" s="6"/>
      <c r="N37" s="6"/>
      <c r="O37" s="6"/>
      <c r="P37" s="6"/>
      <c r="Q37" s="6"/>
    </row>
    <row r="38" spans="1:17" x14ac:dyDescent="0.25">
      <c r="A38" s="9"/>
      <c r="B38" s="8"/>
      <c r="C38" s="8"/>
      <c r="D38" s="8"/>
      <c r="E38" s="6"/>
      <c r="F38" s="6"/>
      <c r="G38" s="6"/>
      <c r="H38" s="6"/>
      <c r="I38" s="6"/>
      <c r="J38" s="6"/>
      <c r="K38" s="6"/>
      <c r="L38" s="6"/>
      <c r="M38" s="6"/>
      <c r="N38" s="6"/>
      <c r="O38" s="6"/>
      <c r="P38" s="6"/>
      <c r="Q38" s="6"/>
    </row>
    <row r="39" spans="1:17" x14ac:dyDescent="0.25">
      <c r="A39" s="9"/>
      <c r="B39" s="8"/>
      <c r="C39" s="8"/>
      <c r="D39" s="8"/>
      <c r="E39" s="6"/>
      <c r="F39" s="6"/>
      <c r="G39" s="6"/>
      <c r="H39" s="6"/>
      <c r="I39" s="6"/>
      <c r="J39" s="6"/>
      <c r="K39" s="6"/>
      <c r="L39" s="6"/>
      <c r="M39" s="6"/>
      <c r="N39" s="6"/>
      <c r="O39" s="6"/>
      <c r="P39" s="6"/>
      <c r="Q39" s="6"/>
    </row>
    <row r="40" spans="1:17" x14ac:dyDescent="0.25">
      <c r="A40" s="9"/>
      <c r="B40" s="8"/>
      <c r="C40" s="8"/>
      <c r="D40" s="8"/>
      <c r="E40" s="6"/>
      <c r="F40" s="6"/>
      <c r="G40" s="6"/>
      <c r="H40" s="6"/>
      <c r="I40" s="6"/>
      <c r="J40" s="6"/>
      <c r="K40" s="6"/>
      <c r="L40" s="6"/>
      <c r="M40" s="6"/>
      <c r="N40" s="6"/>
      <c r="O40" s="6"/>
      <c r="P40" s="6"/>
      <c r="Q40" s="6"/>
    </row>
    <row r="41" spans="1:17" x14ac:dyDescent="0.25">
      <c r="A41" s="9"/>
      <c r="B41" s="8"/>
      <c r="C41" s="8"/>
      <c r="D41" s="8"/>
      <c r="E41" s="6"/>
      <c r="F41" s="6"/>
      <c r="G41" s="6"/>
      <c r="H41" s="6"/>
      <c r="I41" s="6"/>
      <c r="J41" s="6"/>
      <c r="K41" s="6"/>
      <c r="L41" s="6"/>
      <c r="M41" s="6"/>
      <c r="N41" s="6"/>
      <c r="O41" s="6"/>
      <c r="P41" s="6"/>
      <c r="Q41" s="6"/>
    </row>
    <row r="42" spans="1:17" x14ac:dyDescent="0.25">
      <c r="A42" s="9"/>
      <c r="B42" s="8"/>
      <c r="C42" s="8"/>
      <c r="D42" s="8"/>
      <c r="E42" s="6"/>
      <c r="F42" s="6"/>
      <c r="G42" s="6"/>
      <c r="H42" s="6"/>
      <c r="I42" s="6"/>
      <c r="J42" s="6"/>
      <c r="K42" s="6"/>
      <c r="L42" s="6"/>
      <c r="M42" s="6"/>
      <c r="N42" s="6"/>
      <c r="O42" s="6"/>
      <c r="P42" s="6"/>
      <c r="Q42" s="6"/>
    </row>
    <row r="43" spans="1:17" x14ac:dyDescent="0.25">
      <c r="A43" s="9"/>
      <c r="B43" s="8"/>
      <c r="C43" s="8"/>
      <c r="D43" s="8"/>
      <c r="E43" s="6"/>
      <c r="F43" s="6"/>
      <c r="G43" s="6"/>
      <c r="H43" s="6"/>
      <c r="I43" s="6"/>
      <c r="J43" s="6"/>
      <c r="K43" s="6"/>
      <c r="L43" s="6"/>
      <c r="M43" s="6"/>
      <c r="N43" s="6"/>
      <c r="O43" s="6"/>
      <c r="P43" s="6"/>
      <c r="Q43" s="6"/>
    </row>
    <row r="44" spans="1:17" x14ac:dyDescent="0.25">
      <c r="A44" s="9"/>
      <c r="B44" s="8"/>
      <c r="C44" s="8"/>
      <c r="D44" s="8"/>
      <c r="E44" s="6"/>
      <c r="F44" s="6"/>
      <c r="G44" s="6"/>
      <c r="H44" s="6"/>
      <c r="I44" s="6"/>
      <c r="J44" s="6"/>
      <c r="K44" s="6"/>
      <c r="L44" s="6"/>
      <c r="M44" s="6"/>
      <c r="N44" s="6"/>
      <c r="O44" s="6"/>
      <c r="P44" s="6"/>
      <c r="Q44" s="6"/>
    </row>
    <row r="45" spans="1:17" x14ac:dyDescent="0.25">
      <c r="A45" s="9"/>
      <c r="B45" s="8"/>
      <c r="C45" s="8"/>
      <c r="D45" s="8"/>
      <c r="E45" s="6"/>
      <c r="F45" s="6"/>
      <c r="G45" s="6"/>
      <c r="H45" s="6"/>
      <c r="I45" s="6"/>
      <c r="J45" s="6"/>
      <c r="K45" s="6"/>
      <c r="L45" s="6"/>
      <c r="M45" s="6"/>
      <c r="N45" s="6"/>
      <c r="O45" s="6"/>
      <c r="P45" s="6"/>
      <c r="Q45" s="6"/>
    </row>
    <row r="46" spans="1:17" x14ac:dyDescent="0.25">
      <c r="A46" s="9"/>
      <c r="B46" s="8"/>
      <c r="C46" s="8"/>
      <c r="D46" s="8"/>
      <c r="E46" s="6"/>
      <c r="F46" s="6"/>
      <c r="G46" s="6"/>
      <c r="H46" s="6"/>
      <c r="I46" s="6"/>
      <c r="J46" s="6"/>
      <c r="K46" s="6"/>
      <c r="L46" s="6"/>
      <c r="M46" s="6"/>
      <c r="N46" s="6"/>
      <c r="O46" s="6"/>
      <c r="P46" s="6"/>
      <c r="Q46" s="6"/>
    </row>
    <row r="47" spans="1:17" x14ac:dyDescent="0.25">
      <c r="A47" s="9"/>
      <c r="B47" s="8"/>
      <c r="C47" s="8"/>
      <c r="D47" s="8"/>
      <c r="E47" s="6"/>
      <c r="F47" s="6"/>
      <c r="G47" s="6"/>
      <c r="H47" s="6"/>
      <c r="I47" s="6"/>
      <c r="J47" s="6"/>
      <c r="K47" s="6"/>
      <c r="L47" s="6"/>
      <c r="M47" s="6"/>
      <c r="N47" s="6"/>
      <c r="O47" s="6"/>
      <c r="P47" s="6"/>
      <c r="Q47" s="6"/>
    </row>
    <row r="48" spans="1:17" x14ac:dyDescent="0.25">
      <c r="A48" s="9"/>
      <c r="B48" s="8"/>
      <c r="C48" s="8"/>
      <c r="D48" s="8"/>
      <c r="E48" s="6"/>
      <c r="F48" s="6"/>
      <c r="G48" s="6"/>
      <c r="H48" s="6"/>
      <c r="I48" s="6"/>
      <c r="J48" s="6"/>
      <c r="K48" s="6"/>
      <c r="L48" s="6"/>
      <c r="M48" s="6"/>
      <c r="N48" s="6"/>
      <c r="O48" s="6"/>
      <c r="P48" s="6"/>
      <c r="Q48" s="6"/>
    </row>
    <row r="49" spans="1:17" x14ac:dyDescent="0.25">
      <c r="A49" s="9"/>
      <c r="B49" s="8"/>
      <c r="C49" s="8"/>
      <c r="D49" s="8"/>
      <c r="E49" s="6"/>
      <c r="F49" s="6"/>
      <c r="G49" s="6"/>
      <c r="H49" s="6"/>
      <c r="I49" s="6"/>
      <c r="J49" s="6"/>
      <c r="K49" s="6"/>
      <c r="L49" s="6"/>
      <c r="M49" s="6"/>
      <c r="N49" s="6"/>
      <c r="O49" s="6"/>
      <c r="P49" s="6"/>
      <c r="Q49" s="6"/>
    </row>
    <row r="50" spans="1:17" x14ac:dyDescent="0.25">
      <c r="A50" s="9"/>
      <c r="B50" s="8"/>
      <c r="C50" s="8"/>
      <c r="D50" s="8"/>
      <c r="E50" s="6"/>
      <c r="F50" s="6"/>
      <c r="G50" s="6"/>
      <c r="H50" s="6"/>
      <c r="I50" s="6"/>
      <c r="J50" s="6"/>
      <c r="K50" s="6"/>
      <c r="L50" s="6"/>
      <c r="M50" s="6"/>
      <c r="N50" s="6"/>
      <c r="O50" s="6"/>
      <c r="P50" s="6"/>
      <c r="Q50" s="6"/>
    </row>
    <row r="51" spans="1:17" x14ac:dyDescent="0.25">
      <c r="A51" s="9"/>
      <c r="B51" s="8"/>
      <c r="C51" s="8"/>
      <c r="D51" s="8"/>
      <c r="E51" s="6"/>
      <c r="F51" s="6"/>
      <c r="G51" s="6"/>
      <c r="H51" s="6"/>
      <c r="I51" s="6"/>
      <c r="J51" s="6"/>
      <c r="K51" s="6"/>
      <c r="L51" s="6"/>
      <c r="M51" s="6"/>
      <c r="N51" s="6"/>
      <c r="O51" s="6"/>
      <c r="P51" s="6"/>
      <c r="Q51" s="6"/>
    </row>
    <row r="52" spans="1:17" x14ac:dyDescent="0.25">
      <c r="A52" s="9"/>
      <c r="B52" s="8"/>
      <c r="C52" s="8"/>
      <c r="D52" s="8"/>
      <c r="E52" s="6"/>
      <c r="F52" s="6"/>
      <c r="G52" s="6"/>
      <c r="H52" s="6"/>
      <c r="I52" s="6"/>
      <c r="J52" s="6"/>
      <c r="K52" s="6"/>
      <c r="L52" s="6"/>
      <c r="M52" s="6"/>
      <c r="N52" s="6"/>
      <c r="O52" s="6"/>
      <c r="P52" s="6"/>
      <c r="Q52" s="6"/>
    </row>
    <row r="53" spans="1:17" x14ac:dyDescent="0.25">
      <c r="A53" s="9"/>
      <c r="B53" s="8"/>
      <c r="C53" s="8"/>
      <c r="D53" s="8"/>
      <c r="E53" s="6"/>
      <c r="F53" s="6"/>
      <c r="G53" s="6"/>
      <c r="H53" s="6"/>
      <c r="I53" s="6"/>
      <c r="J53" s="6"/>
      <c r="K53" s="6"/>
      <c r="L53" s="6"/>
      <c r="M53" s="6"/>
      <c r="N53" s="6"/>
      <c r="O53" s="6"/>
      <c r="P53" s="6"/>
      <c r="Q53" s="6"/>
    </row>
    <row r="54" spans="1:17" x14ac:dyDescent="0.25">
      <c r="A54" s="9"/>
      <c r="B54" s="8"/>
      <c r="C54" s="8"/>
      <c r="D54" s="8"/>
      <c r="E54" s="6"/>
      <c r="F54" s="6"/>
      <c r="G54" s="6"/>
      <c r="H54" s="6"/>
      <c r="I54" s="6"/>
      <c r="J54" s="6"/>
      <c r="K54" s="6"/>
      <c r="L54" s="6"/>
      <c r="M54" s="6"/>
      <c r="N54" s="6"/>
      <c r="O54" s="6"/>
      <c r="P54" s="6"/>
      <c r="Q54" s="6"/>
    </row>
    <row r="55" spans="1:17" x14ac:dyDescent="0.25">
      <c r="A55" s="9"/>
      <c r="B55" s="8"/>
      <c r="C55" s="8"/>
      <c r="D55" s="8"/>
      <c r="E55" s="6"/>
      <c r="F55" s="6"/>
      <c r="G55" s="6"/>
      <c r="H55" s="6"/>
      <c r="I55" s="6"/>
      <c r="J55" s="6"/>
      <c r="K55" s="6"/>
      <c r="L55" s="6"/>
      <c r="M55" s="6"/>
      <c r="N55" s="6"/>
      <c r="O55" s="6"/>
      <c r="P55" s="6"/>
      <c r="Q55" s="6"/>
    </row>
    <row r="56" spans="1:17" x14ac:dyDescent="0.25">
      <c r="A56" s="9"/>
      <c r="B56" s="8"/>
      <c r="C56" s="8"/>
      <c r="D56" s="8"/>
      <c r="E56" s="6"/>
      <c r="F56" s="6"/>
      <c r="G56" s="6"/>
      <c r="H56" s="6"/>
      <c r="I56" s="6"/>
      <c r="J56" s="6"/>
      <c r="K56" s="6"/>
      <c r="L56" s="6"/>
      <c r="M56" s="6"/>
      <c r="N56" s="6"/>
      <c r="O56" s="6"/>
      <c r="P56" s="6"/>
      <c r="Q56" s="6"/>
    </row>
    <row r="57" spans="1:17" x14ac:dyDescent="0.25">
      <c r="A57" s="9"/>
      <c r="B57" s="8"/>
      <c r="C57" s="8"/>
      <c r="D57" s="8"/>
      <c r="E57" s="6"/>
      <c r="F57" s="6"/>
      <c r="G57" s="6"/>
      <c r="H57" s="6"/>
      <c r="I57" s="6"/>
      <c r="J57" s="6"/>
      <c r="K57" s="6"/>
      <c r="L57" s="6"/>
      <c r="M57" s="6"/>
      <c r="N57" s="6"/>
      <c r="O57" s="6"/>
      <c r="P57" s="6"/>
      <c r="Q57" s="6"/>
    </row>
    <row r="58" spans="1:17" x14ac:dyDescent="0.25">
      <c r="A58" s="9"/>
      <c r="B58" s="8"/>
      <c r="C58" s="8"/>
      <c r="D58" s="8"/>
      <c r="E58" s="6"/>
      <c r="F58" s="6"/>
      <c r="G58" s="6"/>
      <c r="H58" s="6"/>
      <c r="I58" s="6"/>
      <c r="J58" s="6"/>
      <c r="K58" s="6"/>
      <c r="L58" s="6"/>
      <c r="M58" s="6"/>
      <c r="N58" s="6"/>
      <c r="O58" s="6"/>
      <c r="P58" s="6"/>
      <c r="Q58" s="6"/>
    </row>
    <row r="59" spans="1:17" x14ac:dyDescent="0.25">
      <c r="A59" s="9"/>
      <c r="B59" s="8"/>
      <c r="C59" s="8"/>
      <c r="D59" s="8"/>
      <c r="E59" s="6"/>
      <c r="F59" s="6"/>
      <c r="G59" s="6"/>
      <c r="H59" s="6"/>
      <c r="I59" s="6"/>
      <c r="J59" s="6"/>
      <c r="K59" s="6"/>
      <c r="L59" s="6"/>
      <c r="M59" s="6"/>
      <c r="N59" s="6"/>
      <c r="O59" s="6"/>
      <c r="P59" s="6"/>
      <c r="Q59" s="6"/>
    </row>
    <row r="60" spans="1:17" x14ac:dyDescent="0.25">
      <c r="A60" s="9"/>
      <c r="B60" s="8"/>
      <c r="C60" s="8"/>
      <c r="D60" s="8"/>
      <c r="E60" s="6"/>
      <c r="F60" s="6"/>
      <c r="G60" s="6"/>
      <c r="H60" s="6"/>
      <c r="I60" s="6"/>
      <c r="J60" s="6"/>
      <c r="K60" s="6"/>
      <c r="L60" s="6"/>
      <c r="M60" s="6"/>
      <c r="N60" s="6"/>
      <c r="O60" s="6"/>
      <c r="P60" s="6"/>
      <c r="Q60" s="6"/>
    </row>
    <row r="61" spans="1:17" x14ac:dyDescent="0.25">
      <c r="A61" s="9"/>
      <c r="B61" s="8"/>
      <c r="C61" s="8"/>
      <c r="D61" s="8"/>
      <c r="E61" s="6"/>
      <c r="F61" s="6"/>
      <c r="G61" s="6"/>
      <c r="H61" s="6"/>
      <c r="I61" s="6"/>
      <c r="J61" s="6"/>
      <c r="K61" s="6"/>
      <c r="L61" s="6"/>
      <c r="M61" s="6"/>
      <c r="N61" s="6"/>
      <c r="O61" s="6"/>
      <c r="P61" s="6"/>
      <c r="Q61" s="6"/>
    </row>
    <row r="62" spans="1:17" x14ac:dyDescent="0.25">
      <c r="A62" s="9"/>
      <c r="B62" s="8"/>
      <c r="C62" s="8"/>
      <c r="D62" s="8"/>
      <c r="E62" s="6"/>
      <c r="F62" s="6"/>
      <c r="G62" s="6"/>
      <c r="H62" s="6"/>
      <c r="I62" s="6"/>
      <c r="J62" s="6"/>
      <c r="K62" s="6"/>
      <c r="L62" s="6"/>
      <c r="M62" s="6"/>
      <c r="N62" s="6"/>
      <c r="O62" s="6"/>
      <c r="P62" s="6"/>
      <c r="Q62" s="6"/>
    </row>
    <row r="63" spans="1:17" x14ac:dyDescent="0.25">
      <c r="A63" s="9"/>
      <c r="B63" s="8"/>
      <c r="C63" s="8"/>
      <c r="D63" s="8"/>
      <c r="E63" s="6"/>
      <c r="F63" s="6"/>
      <c r="G63" s="6"/>
      <c r="H63" s="6"/>
      <c r="I63" s="6"/>
      <c r="J63" s="6"/>
      <c r="K63" s="6"/>
      <c r="L63" s="6"/>
      <c r="M63" s="6"/>
      <c r="N63" s="6"/>
      <c r="O63" s="6"/>
      <c r="P63" s="6"/>
      <c r="Q63" s="6"/>
    </row>
    <row r="64" spans="1:17" x14ac:dyDescent="0.25">
      <c r="A64" s="9"/>
      <c r="B64" s="8"/>
      <c r="C64" s="8"/>
      <c r="D64" s="8"/>
      <c r="E64" s="6"/>
      <c r="F64" s="6"/>
      <c r="G64" s="6"/>
      <c r="H64" s="6"/>
      <c r="I64" s="6"/>
      <c r="J64" s="6"/>
      <c r="K64" s="6"/>
      <c r="L64" s="6"/>
      <c r="M64" s="6"/>
      <c r="N64" s="6"/>
      <c r="O64" s="6"/>
      <c r="P64" s="6"/>
      <c r="Q64" s="6"/>
    </row>
    <row r="65" spans="1:17" x14ac:dyDescent="0.25">
      <c r="A65" s="9"/>
      <c r="B65" s="8"/>
      <c r="C65" s="8"/>
      <c r="D65" s="8"/>
      <c r="E65" s="6"/>
      <c r="F65" s="6"/>
      <c r="G65" s="6"/>
      <c r="H65" s="6"/>
      <c r="I65" s="6"/>
      <c r="J65" s="6"/>
      <c r="K65" s="6"/>
      <c r="L65" s="6"/>
      <c r="M65" s="6"/>
      <c r="N65" s="6"/>
      <c r="O65" s="6"/>
      <c r="P65" s="6"/>
      <c r="Q65" s="6"/>
    </row>
    <row r="66" spans="1:17" x14ac:dyDescent="0.25">
      <c r="A66" s="9"/>
      <c r="B66" s="8"/>
      <c r="C66" s="8"/>
      <c r="D66" s="8"/>
      <c r="E66" s="6"/>
      <c r="F66" s="6"/>
      <c r="G66" s="6"/>
      <c r="H66" s="6"/>
      <c r="I66" s="6"/>
      <c r="J66" s="6"/>
      <c r="K66" s="6"/>
      <c r="L66" s="6"/>
      <c r="M66" s="6"/>
      <c r="N66" s="6"/>
      <c r="O66" s="6"/>
      <c r="P66" s="6"/>
      <c r="Q66" s="6"/>
    </row>
    <row r="67" spans="1:17" x14ac:dyDescent="0.25">
      <c r="A67" s="9"/>
      <c r="B67" s="8"/>
      <c r="C67" s="8"/>
      <c r="D67" s="8"/>
      <c r="E67" s="6"/>
      <c r="F67" s="6"/>
      <c r="G67" s="6"/>
      <c r="H67" s="6"/>
      <c r="I67" s="6"/>
      <c r="J67" s="6"/>
      <c r="K67" s="6"/>
      <c r="L67" s="6"/>
      <c r="M67" s="6"/>
      <c r="N67" s="6"/>
      <c r="O67" s="6"/>
      <c r="P67" s="6"/>
      <c r="Q67" s="6"/>
    </row>
    <row r="68" spans="1:17" x14ac:dyDescent="0.25">
      <c r="A68" s="9"/>
      <c r="B68" s="8"/>
      <c r="C68" s="8"/>
      <c r="D68" s="8"/>
      <c r="E68" s="6"/>
      <c r="F68" s="6"/>
      <c r="G68" s="6"/>
      <c r="H68" s="6"/>
      <c r="I68" s="6"/>
      <c r="J68" s="6"/>
      <c r="K68" s="6"/>
      <c r="L68" s="6"/>
      <c r="M68" s="6"/>
      <c r="N68" s="6"/>
      <c r="O68" s="6"/>
      <c r="P68" s="6"/>
      <c r="Q68" s="6"/>
    </row>
    <row r="69" spans="1:17" x14ac:dyDescent="0.25">
      <c r="A69" s="9"/>
      <c r="B69" s="8"/>
      <c r="C69" s="8"/>
      <c r="D69" s="8"/>
      <c r="E69" s="6"/>
      <c r="F69" s="6"/>
      <c r="G69" s="6"/>
      <c r="H69" s="6"/>
      <c r="I69" s="6"/>
      <c r="J69" s="6"/>
      <c r="K69" s="6"/>
      <c r="L69" s="6"/>
      <c r="M69" s="6"/>
      <c r="N69" s="6"/>
      <c r="O69" s="6"/>
      <c r="P69" s="6"/>
      <c r="Q69" s="6"/>
    </row>
    <row r="70" spans="1:17" x14ac:dyDescent="0.25">
      <c r="A70" s="9"/>
      <c r="B70" s="8"/>
      <c r="C70" s="8"/>
      <c r="D70" s="8"/>
      <c r="E70" s="6"/>
      <c r="F70" s="6"/>
      <c r="G70" s="6"/>
      <c r="H70" s="6"/>
      <c r="I70" s="6"/>
      <c r="J70" s="6"/>
      <c r="K70" s="6"/>
      <c r="L70" s="6"/>
      <c r="M70" s="6"/>
      <c r="N70" s="6"/>
      <c r="O70" s="6"/>
      <c r="P70" s="6"/>
      <c r="Q70" s="6"/>
    </row>
    <row r="71" spans="1:17" x14ac:dyDescent="0.25">
      <c r="A71" s="9"/>
      <c r="B71" s="8"/>
      <c r="C71" s="8"/>
      <c r="D71" s="8"/>
      <c r="E71" s="6"/>
      <c r="F71" s="6"/>
      <c r="G71" s="6"/>
      <c r="H71" s="6"/>
      <c r="I71" s="6"/>
      <c r="J71" s="6"/>
      <c r="K71" s="6"/>
      <c r="L71" s="6"/>
      <c r="M71" s="6"/>
      <c r="N71" s="6"/>
      <c r="O71" s="6"/>
      <c r="P71" s="6"/>
      <c r="Q71" s="6"/>
    </row>
    <row r="72" spans="1:17" x14ac:dyDescent="0.25">
      <c r="A72" s="9"/>
      <c r="B72" s="8"/>
      <c r="C72" s="8"/>
      <c r="D72" s="8"/>
      <c r="E72" s="6"/>
      <c r="F72" s="6"/>
      <c r="G72" s="6"/>
      <c r="H72" s="6"/>
      <c r="I72" s="6"/>
      <c r="J72" s="6"/>
      <c r="K72" s="6"/>
      <c r="L72" s="6"/>
      <c r="M72" s="6"/>
      <c r="N72" s="6"/>
      <c r="O72" s="6"/>
      <c r="P72" s="6"/>
      <c r="Q72" s="6"/>
    </row>
    <row r="73" spans="1:17" x14ac:dyDescent="0.25">
      <c r="A73" s="9"/>
      <c r="B73" s="8"/>
      <c r="C73" s="8"/>
      <c r="D73" s="8"/>
      <c r="E73" s="6"/>
      <c r="F73" s="6"/>
      <c r="G73" s="6"/>
      <c r="H73" s="6"/>
      <c r="I73" s="6"/>
      <c r="J73" s="6"/>
      <c r="K73" s="6"/>
      <c r="L73" s="6"/>
      <c r="M73" s="6"/>
      <c r="N73" s="6"/>
      <c r="O73" s="6"/>
      <c r="P73" s="6"/>
      <c r="Q73" s="6"/>
    </row>
    <row r="74" spans="1:17" x14ac:dyDescent="0.25">
      <c r="A74" s="9"/>
      <c r="B74" s="8"/>
      <c r="C74" s="8"/>
      <c r="D74" s="8"/>
      <c r="E74" s="6"/>
      <c r="F74" s="6"/>
      <c r="G74" s="6"/>
      <c r="H74" s="6"/>
      <c r="I74" s="6"/>
      <c r="J74" s="6"/>
      <c r="K74" s="6"/>
      <c r="L74" s="6"/>
      <c r="M74" s="6"/>
      <c r="N74" s="6"/>
      <c r="O74" s="6"/>
      <c r="P74" s="6"/>
      <c r="Q74" s="6"/>
    </row>
    <row r="75" spans="1:17" x14ac:dyDescent="0.25">
      <c r="A75" s="9"/>
      <c r="B75" s="8"/>
      <c r="C75" s="8"/>
      <c r="D75" s="8"/>
      <c r="E75" s="6"/>
      <c r="F75" s="6"/>
      <c r="G75" s="6"/>
      <c r="H75" s="6"/>
      <c r="I75" s="6"/>
      <c r="J75" s="6"/>
      <c r="K75" s="6"/>
      <c r="L75" s="6"/>
      <c r="M75" s="6"/>
      <c r="N75" s="6"/>
      <c r="O75" s="6"/>
      <c r="P75" s="6"/>
      <c r="Q75" s="6"/>
    </row>
    <row r="76" spans="1:17" x14ac:dyDescent="0.25">
      <c r="A76" s="9"/>
      <c r="B76" s="8"/>
      <c r="C76" s="8"/>
      <c r="D76" s="8"/>
      <c r="E76" s="6"/>
      <c r="F76" s="6"/>
      <c r="G76" s="6"/>
      <c r="H76" s="6"/>
      <c r="I76" s="6"/>
      <c r="J76" s="6"/>
      <c r="K76" s="6"/>
      <c r="L76" s="6"/>
      <c r="M76" s="6"/>
      <c r="N76" s="6"/>
      <c r="O76" s="6"/>
      <c r="P76" s="6"/>
      <c r="Q76" s="6"/>
    </row>
    <row r="77" spans="1:17" x14ac:dyDescent="0.25">
      <c r="A77" s="9"/>
      <c r="B77" s="8"/>
      <c r="C77" s="8"/>
      <c r="D77" s="8"/>
      <c r="E77" s="6"/>
      <c r="F77" s="6"/>
      <c r="G77" s="6"/>
      <c r="H77" s="6"/>
      <c r="I77" s="6"/>
      <c r="J77" s="6"/>
      <c r="K77" s="6"/>
      <c r="L77" s="6"/>
      <c r="M77" s="6"/>
      <c r="N77" s="6"/>
      <c r="O77" s="6"/>
      <c r="P77" s="6"/>
      <c r="Q77" s="6"/>
    </row>
    <row r="78" spans="1:17" x14ac:dyDescent="0.25">
      <c r="A78" s="9"/>
      <c r="B78" s="8"/>
      <c r="C78" s="8"/>
      <c r="D78" s="8"/>
      <c r="E78" s="6"/>
      <c r="F78" s="6"/>
      <c r="G78" s="6"/>
      <c r="H78" s="6"/>
      <c r="I78" s="6"/>
      <c r="J78" s="6"/>
      <c r="K78" s="6"/>
      <c r="L78" s="6"/>
      <c r="M78" s="6"/>
      <c r="N78" s="6"/>
      <c r="O78" s="6"/>
      <c r="P78" s="6"/>
      <c r="Q78" s="6"/>
    </row>
    <row r="79" spans="1:17" x14ac:dyDescent="0.25">
      <c r="A79" s="9"/>
      <c r="B79" s="8"/>
      <c r="C79" s="8"/>
      <c r="D79" s="8"/>
      <c r="E79" s="6"/>
      <c r="F79" s="6"/>
      <c r="G79" s="6"/>
      <c r="H79" s="6"/>
      <c r="I79" s="6"/>
      <c r="J79" s="6"/>
      <c r="K79" s="6"/>
      <c r="L79" s="6"/>
      <c r="M79" s="6"/>
      <c r="N79" s="6"/>
      <c r="O79" s="6"/>
      <c r="P79" s="6"/>
      <c r="Q79" s="6"/>
    </row>
    <row r="80" spans="1:17" x14ac:dyDescent="0.25">
      <c r="A80" s="9"/>
      <c r="B80" s="8"/>
      <c r="C80" s="8"/>
      <c r="D80" s="8"/>
      <c r="E80" s="6"/>
      <c r="F80" s="6"/>
      <c r="G80" s="6"/>
      <c r="H80" s="6"/>
      <c r="I80" s="6"/>
      <c r="J80" s="6"/>
      <c r="K80" s="6"/>
      <c r="L80" s="6"/>
      <c r="M80" s="6"/>
      <c r="N80" s="6"/>
      <c r="O80" s="6"/>
      <c r="P80" s="6"/>
      <c r="Q80" s="6"/>
    </row>
    <row r="81" spans="2:17" x14ac:dyDescent="0.25">
      <c r="B81" s="8"/>
      <c r="C81" s="8"/>
      <c r="D81" s="8"/>
      <c r="E81" s="6"/>
      <c r="F81" s="6"/>
      <c r="G81" s="6"/>
      <c r="H81" s="6"/>
      <c r="I81" s="6"/>
      <c r="J81" s="6"/>
      <c r="K81" s="6"/>
      <c r="L81" s="6"/>
      <c r="M81" s="6"/>
      <c r="N81" s="6"/>
      <c r="O81" s="6"/>
      <c r="P81" s="6"/>
      <c r="Q81" s="6"/>
    </row>
    <row r="82" spans="2:17" x14ac:dyDescent="0.25">
      <c r="E82" s="6"/>
      <c r="F82" s="6"/>
      <c r="G82" s="6"/>
      <c r="H82" s="6"/>
      <c r="I82" s="6"/>
      <c r="J82" s="6"/>
      <c r="K82" s="6"/>
      <c r="L82" s="6"/>
      <c r="M82" s="6"/>
      <c r="N82" s="6"/>
      <c r="O82" s="6"/>
      <c r="P82" s="6"/>
      <c r="Q82" s="6"/>
    </row>
    <row r="83" spans="2:17" x14ac:dyDescent="0.25">
      <c r="E83" s="6"/>
      <c r="F83" s="6"/>
      <c r="G83" s="6"/>
      <c r="H83" s="6"/>
      <c r="I83" s="6"/>
      <c r="J83" s="6"/>
      <c r="K83" s="6"/>
      <c r="L83" s="6"/>
      <c r="M83" s="6"/>
      <c r="N83" s="6"/>
      <c r="O83" s="6"/>
      <c r="P83" s="6"/>
      <c r="Q83" s="6"/>
    </row>
    <row r="84" spans="2:17" x14ac:dyDescent="0.25">
      <c r="E84" s="6"/>
      <c r="F84" s="6"/>
      <c r="G84" s="6"/>
      <c r="H84" s="6"/>
      <c r="I84" s="6"/>
      <c r="J84" s="6"/>
      <c r="K84" s="6"/>
      <c r="L84" s="6"/>
      <c r="M84" s="6"/>
      <c r="N84" s="6"/>
      <c r="O84" s="6"/>
      <c r="P84" s="6"/>
      <c r="Q84" s="6"/>
    </row>
    <row r="85" spans="2:17" x14ac:dyDescent="0.25">
      <c r="E85" s="6"/>
      <c r="F85" s="6"/>
      <c r="G85" s="6"/>
      <c r="H85" s="6"/>
      <c r="I85" s="6"/>
      <c r="J85" s="6"/>
      <c r="K85" s="6"/>
      <c r="L85" s="6"/>
      <c r="M85" s="6"/>
      <c r="N85" s="6"/>
      <c r="O85" s="6"/>
      <c r="P85" s="6"/>
      <c r="Q85" s="6"/>
    </row>
    <row r="86" spans="2:17" x14ac:dyDescent="0.25">
      <c r="E86" s="6"/>
      <c r="F86" s="6"/>
      <c r="G86" s="6"/>
      <c r="H86" s="6"/>
      <c r="I86" s="6"/>
      <c r="J86" s="6"/>
      <c r="K86" s="6"/>
      <c r="L86" s="6"/>
      <c r="M86" s="6"/>
      <c r="N86" s="6"/>
      <c r="O86" s="6"/>
      <c r="P86" s="6"/>
      <c r="Q86" s="6"/>
    </row>
    <row r="87" spans="2:17" x14ac:dyDescent="0.25">
      <c r="E87" s="6"/>
      <c r="F87" s="6"/>
      <c r="G87" s="6"/>
      <c r="H87" s="6"/>
      <c r="I87" s="6"/>
      <c r="J87" s="6"/>
      <c r="K87" s="6"/>
      <c r="L87" s="6"/>
      <c r="M87" s="6"/>
      <c r="N87" s="6"/>
      <c r="O87" s="6"/>
      <c r="P87" s="6"/>
      <c r="Q87" s="6"/>
    </row>
    <row r="88" spans="2:17" x14ac:dyDescent="0.25">
      <c r="E88" s="6"/>
      <c r="F88" s="6"/>
      <c r="G88" s="6"/>
      <c r="H88" s="6"/>
      <c r="I88" s="6"/>
      <c r="J88" s="6"/>
      <c r="K88" s="6"/>
      <c r="L88" s="6"/>
      <c r="M88" s="6"/>
      <c r="N88" s="6"/>
      <c r="O88" s="6"/>
      <c r="P88" s="6"/>
      <c r="Q88" s="6"/>
    </row>
    <row r="89" spans="2:17" x14ac:dyDescent="0.25">
      <c r="E89" s="6"/>
      <c r="F89" s="6"/>
      <c r="G89" s="6"/>
      <c r="H89" s="6"/>
      <c r="I89" s="6"/>
      <c r="J89" s="6"/>
      <c r="K89" s="6"/>
      <c r="L89" s="6"/>
      <c r="M89" s="6"/>
      <c r="N89" s="6"/>
      <c r="O89" s="6"/>
      <c r="P89" s="6"/>
      <c r="Q89" s="6"/>
    </row>
    <row r="90" spans="2:17" x14ac:dyDescent="0.25">
      <c r="E90" s="6"/>
      <c r="F90" s="6"/>
      <c r="G90" s="6"/>
      <c r="H90" s="6"/>
      <c r="I90" s="6"/>
      <c r="J90" s="6"/>
      <c r="K90" s="6"/>
      <c r="L90" s="6"/>
      <c r="M90" s="6"/>
      <c r="N90" s="6"/>
      <c r="O90" s="6"/>
      <c r="P90" s="6"/>
      <c r="Q90" s="6"/>
    </row>
    <row r="91" spans="2:17" x14ac:dyDescent="0.25">
      <c r="E91" s="6"/>
      <c r="F91" s="6"/>
      <c r="G91" s="6"/>
      <c r="H91" s="6"/>
      <c r="I91" s="6"/>
      <c r="J91" s="6"/>
      <c r="K91" s="6"/>
      <c r="L91" s="6"/>
      <c r="M91" s="6"/>
      <c r="N91" s="6"/>
      <c r="O91" s="6"/>
      <c r="P91" s="6"/>
      <c r="Q91" s="6"/>
    </row>
    <row r="92" spans="2:17" x14ac:dyDescent="0.25">
      <c r="E92" s="6"/>
      <c r="F92" s="6"/>
      <c r="G92" s="6"/>
      <c r="H92" s="6"/>
      <c r="I92" s="6"/>
      <c r="J92" s="6"/>
      <c r="K92" s="6"/>
      <c r="L92" s="6"/>
      <c r="M92" s="6"/>
      <c r="N92" s="6"/>
      <c r="O92" s="6"/>
      <c r="P92" s="6"/>
      <c r="Q92" s="6"/>
    </row>
    <row r="93" spans="2:17" x14ac:dyDescent="0.25">
      <c r="E93" s="6"/>
      <c r="F93" s="6"/>
      <c r="G93" s="6"/>
      <c r="H93" s="6"/>
      <c r="I93" s="6"/>
      <c r="J93" s="6"/>
      <c r="K93" s="6"/>
      <c r="L93" s="6"/>
      <c r="M93" s="6"/>
      <c r="N93" s="6"/>
      <c r="O93" s="6"/>
      <c r="P93" s="6"/>
      <c r="Q93" s="6"/>
    </row>
    <row r="94" spans="2:17" x14ac:dyDescent="0.25">
      <c r="E94" s="6"/>
      <c r="F94" s="6"/>
      <c r="G94" s="6"/>
      <c r="H94" s="6"/>
      <c r="I94" s="6"/>
      <c r="J94" s="6"/>
      <c r="K94" s="6"/>
      <c r="L94" s="6"/>
      <c r="M94" s="6"/>
      <c r="N94" s="6"/>
      <c r="O94" s="6"/>
      <c r="P94" s="6"/>
      <c r="Q94" s="6"/>
    </row>
    <row r="95" spans="2:17" x14ac:dyDescent="0.25">
      <c r="E95" s="6"/>
      <c r="F95" s="6"/>
      <c r="G95" s="6"/>
      <c r="H95" s="6"/>
      <c r="I95" s="6"/>
      <c r="J95" s="6"/>
      <c r="K95" s="6"/>
      <c r="L95" s="6"/>
      <c r="M95" s="6"/>
      <c r="N95" s="6"/>
      <c r="O95" s="6"/>
      <c r="P95" s="6"/>
      <c r="Q95" s="6"/>
    </row>
    <row r="96" spans="2:17" x14ac:dyDescent="0.25">
      <c r="E96" s="6"/>
      <c r="F96" s="6"/>
      <c r="G96" s="6"/>
      <c r="H96" s="6"/>
      <c r="I96" s="6"/>
      <c r="J96" s="6"/>
      <c r="K96" s="6"/>
      <c r="L96" s="6"/>
      <c r="M96" s="6"/>
      <c r="N96" s="6"/>
      <c r="O96" s="6"/>
      <c r="P96" s="6"/>
      <c r="Q96" s="6"/>
    </row>
    <row r="97" spans="5:17" x14ac:dyDescent="0.25">
      <c r="E97" s="6"/>
      <c r="F97" s="6"/>
      <c r="G97" s="6"/>
      <c r="H97" s="6"/>
      <c r="I97" s="6"/>
      <c r="J97" s="6"/>
      <c r="K97" s="6"/>
      <c r="L97" s="6"/>
      <c r="M97" s="6"/>
      <c r="N97" s="6"/>
      <c r="O97" s="6"/>
      <c r="P97" s="6"/>
      <c r="Q97" s="6"/>
    </row>
    <row r="98" spans="5:17" x14ac:dyDescent="0.25">
      <c r="E98" s="6"/>
      <c r="F98" s="6"/>
      <c r="G98" s="6"/>
      <c r="H98" s="6"/>
      <c r="I98" s="6"/>
      <c r="J98" s="6"/>
      <c r="K98" s="6"/>
      <c r="L98" s="6"/>
      <c r="M98" s="6"/>
      <c r="N98" s="6"/>
      <c r="O98" s="6"/>
      <c r="P98" s="6"/>
      <c r="Q98" s="6"/>
    </row>
    <row r="99" spans="5:17" x14ac:dyDescent="0.25">
      <c r="E99" s="6"/>
      <c r="F99" s="6"/>
      <c r="G99" s="6"/>
      <c r="H99" s="6"/>
      <c r="I99" s="6"/>
      <c r="J99" s="6"/>
      <c r="K99" s="6"/>
      <c r="L99" s="6"/>
      <c r="M99" s="6"/>
      <c r="N99" s="6"/>
      <c r="O99" s="6"/>
      <c r="P99" s="6"/>
      <c r="Q99" s="6"/>
    </row>
    <row r="100" spans="5:17" x14ac:dyDescent="0.25">
      <c r="E100" s="6"/>
      <c r="F100" s="6"/>
      <c r="G100" s="6"/>
      <c r="H100" s="6"/>
      <c r="I100" s="6"/>
      <c r="J100" s="6"/>
      <c r="K100" s="6"/>
      <c r="L100" s="6"/>
      <c r="M100" s="6"/>
      <c r="N100" s="6"/>
      <c r="O100" s="6"/>
      <c r="P100" s="6"/>
      <c r="Q100" s="6"/>
    </row>
    <row r="101" spans="5:17" x14ac:dyDescent="0.25">
      <c r="E101" s="6"/>
      <c r="F101" s="6"/>
      <c r="G101" s="6"/>
      <c r="H101" s="6"/>
      <c r="I101" s="6"/>
      <c r="J101" s="6"/>
      <c r="K101" s="6"/>
      <c r="L101" s="6"/>
      <c r="M101" s="6"/>
      <c r="N101" s="6"/>
      <c r="O101" s="6"/>
      <c r="P101" s="6"/>
      <c r="Q101" s="6"/>
    </row>
    <row r="102" spans="5:17" x14ac:dyDescent="0.25">
      <c r="E102" s="6"/>
      <c r="F102" s="6"/>
      <c r="G102" s="6"/>
      <c r="H102" s="6"/>
      <c r="I102" s="6"/>
      <c r="J102" s="6"/>
      <c r="K102" s="6"/>
      <c r="L102" s="6"/>
      <c r="M102" s="6"/>
      <c r="N102" s="6"/>
      <c r="O102" s="6"/>
      <c r="P102" s="6"/>
      <c r="Q102" s="6"/>
    </row>
    <row r="103" spans="5:17" x14ac:dyDescent="0.25">
      <c r="E103" s="6"/>
      <c r="F103" s="6"/>
      <c r="G103" s="6"/>
      <c r="H103" s="6"/>
      <c r="I103" s="6"/>
      <c r="J103" s="6"/>
      <c r="K103" s="6"/>
      <c r="L103" s="6"/>
      <c r="M103" s="6"/>
      <c r="N103" s="6"/>
      <c r="O103" s="6"/>
      <c r="P103" s="6"/>
      <c r="Q103" s="6"/>
    </row>
    <row r="104" spans="5:17" x14ac:dyDescent="0.25">
      <c r="E104" s="6"/>
      <c r="F104" s="6"/>
      <c r="G104" s="6"/>
      <c r="H104" s="6"/>
      <c r="I104" s="6"/>
      <c r="J104" s="6"/>
      <c r="K104" s="6"/>
      <c r="L104" s="6"/>
      <c r="M104" s="6"/>
      <c r="N104" s="6"/>
      <c r="O104" s="6"/>
      <c r="P104" s="6"/>
      <c r="Q104" s="6"/>
    </row>
    <row r="105" spans="5:17" x14ac:dyDescent="0.25">
      <c r="E105" s="6"/>
      <c r="F105" s="6"/>
      <c r="G105" s="6"/>
      <c r="H105" s="6"/>
      <c r="I105" s="6"/>
      <c r="J105" s="6"/>
      <c r="K105" s="6"/>
      <c r="L105" s="6"/>
      <c r="M105" s="6"/>
      <c r="N105" s="6"/>
      <c r="O105" s="6"/>
      <c r="P105" s="6"/>
      <c r="Q105" s="6"/>
    </row>
    <row r="106" spans="5:17" x14ac:dyDescent="0.25">
      <c r="E106" s="6"/>
      <c r="F106" s="6"/>
      <c r="G106" s="6"/>
      <c r="H106" s="6"/>
      <c r="I106" s="6"/>
      <c r="J106" s="6"/>
      <c r="K106" s="6"/>
      <c r="L106" s="6"/>
      <c r="M106" s="6"/>
      <c r="N106" s="6"/>
      <c r="O106" s="6"/>
      <c r="P106" s="6"/>
      <c r="Q106" s="6"/>
    </row>
    <row r="107" spans="5:17" x14ac:dyDescent="0.25">
      <c r="E107" s="6"/>
      <c r="F107" s="6"/>
      <c r="G107" s="6"/>
      <c r="H107" s="6"/>
      <c r="I107" s="6"/>
      <c r="J107" s="6"/>
      <c r="K107" s="6"/>
      <c r="L107" s="6"/>
      <c r="M107" s="6"/>
      <c r="N107" s="6"/>
      <c r="O107" s="6"/>
      <c r="P107" s="6"/>
      <c r="Q107" s="6"/>
    </row>
    <row r="108" spans="5:17" x14ac:dyDescent="0.25">
      <c r="E108" s="6"/>
      <c r="F108" s="6"/>
      <c r="G108" s="6"/>
      <c r="H108" s="6"/>
      <c r="I108" s="6"/>
      <c r="J108" s="6"/>
      <c r="K108" s="6"/>
      <c r="L108" s="6"/>
      <c r="M108" s="6"/>
      <c r="N108" s="6"/>
      <c r="O108" s="6"/>
      <c r="P108" s="6"/>
      <c r="Q108" s="6"/>
    </row>
    <row r="109" spans="5:17" x14ac:dyDescent="0.25">
      <c r="E109" s="6"/>
      <c r="F109" s="6"/>
      <c r="G109" s="6"/>
      <c r="H109" s="6"/>
      <c r="I109" s="6"/>
      <c r="J109" s="6"/>
      <c r="K109" s="6"/>
      <c r="L109" s="6"/>
      <c r="M109" s="6"/>
      <c r="N109" s="6"/>
      <c r="O109" s="6"/>
      <c r="P109" s="6"/>
      <c r="Q109" s="6"/>
    </row>
    <row r="110" spans="5:17" x14ac:dyDescent="0.25">
      <c r="E110" s="6"/>
      <c r="F110" s="6"/>
      <c r="G110" s="6"/>
      <c r="H110" s="6"/>
      <c r="I110" s="6"/>
      <c r="J110" s="6"/>
      <c r="K110" s="6"/>
      <c r="L110" s="6"/>
      <c r="M110" s="6"/>
      <c r="N110" s="6"/>
      <c r="O110" s="6"/>
      <c r="P110" s="6"/>
      <c r="Q110" s="6"/>
    </row>
    <row r="111" spans="5:17" x14ac:dyDescent="0.25">
      <c r="E111" s="6"/>
      <c r="F111" s="6"/>
      <c r="G111" s="6"/>
      <c r="H111" s="6"/>
      <c r="I111" s="6"/>
      <c r="J111" s="6"/>
      <c r="K111" s="6"/>
      <c r="L111" s="6"/>
      <c r="M111" s="6"/>
      <c r="N111" s="6"/>
      <c r="O111" s="6"/>
      <c r="P111" s="6"/>
      <c r="Q111" s="6"/>
    </row>
    <row r="112" spans="5:17" x14ac:dyDescent="0.25">
      <c r="E112" s="6"/>
      <c r="F112" s="6"/>
      <c r="G112" s="6"/>
      <c r="H112" s="6"/>
      <c r="I112" s="6"/>
      <c r="J112" s="6"/>
      <c r="K112" s="6"/>
      <c r="L112" s="6"/>
      <c r="M112" s="6"/>
      <c r="N112" s="6"/>
      <c r="O112" s="6"/>
      <c r="P112" s="6"/>
      <c r="Q112" s="6"/>
    </row>
    <row r="113" spans="5:17" x14ac:dyDescent="0.25">
      <c r="E113" s="6"/>
      <c r="F113" s="6"/>
      <c r="G113" s="6"/>
      <c r="H113" s="6"/>
      <c r="I113" s="6"/>
      <c r="J113" s="6"/>
      <c r="K113" s="6"/>
      <c r="L113" s="6"/>
      <c r="M113" s="6"/>
      <c r="N113" s="6"/>
      <c r="O113" s="6"/>
      <c r="P113" s="6"/>
      <c r="Q113" s="6"/>
    </row>
    <row r="114" spans="5:17" x14ac:dyDescent="0.25">
      <c r="E114" s="6"/>
      <c r="F114" s="6"/>
      <c r="G114" s="6"/>
      <c r="H114" s="6"/>
      <c r="I114" s="6"/>
      <c r="J114" s="6"/>
      <c r="K114" s="6"/>
      <c r="L114" s="6"/>
      <c r="M114" s="6"/>
      <c r="N114" s="6"/>
      <c r="O114" s="6"/>
      <c r="P114" s="6"/>
      <c r="Q114" s="6"/>
    </row>
    <row r="115" spans="5:17" x14ac:dyDescent="0.25">
      <c r="E115" s="6"/>
      <c r="F115" s="6"/>
      <c r="G115" s="6"/>
      <c r="H115" s="6"/>
      <c r="I115" s="6"/>
      <c r="J115" s="6"/>
      <c r="K115" s="6"/>
      <c r="L115" s="6"/>
      <c r="M115" s="6"/>
      <c r="N115" s="6"/>
      <c r="O115" s="6"/>
      <c r="P115" s="6"/>
      <c r="Q115" s="6"/>
    </row>
    <row r="116" spans="5:17" x14ac:dyDescent="0.25">
      <c r="E116" s="6"/>
      <c r="F116" s="6"/>
      <c r="G116" s="6"/>
      <c r="H116" s="6"/>
      <c r="I116" s="6"/>
      <c r="J116" s="6"/>
      <c r="K116" s="6"/>
      <c r="L116" s="6"/>
      <c r="M116" s="6"/>
      <c r="N116" s="6"/>
      <c r="O116" s="6"/>
      <c r="P116" s="6"/>
      <c r="Q116" s="6"/>
    </row>
    <row r="117" spans="5:17" x14ac:dyDescent="0.25">
      <c r="E117" s="6"/>
      <c r="F117" s="6"/>
      <c r="G117" s="6"/>
      <c r="H117" s="6"/>
      <c r="I117" s="6"/>
      <c r="J117" s="6"/>
      <c r="K117" s="6"/>
      <c r="L117" s="6"/>
      <c r="M117" s="6"/>
      <c r="N117" s="6"/>
      <c r="O117" s="6"/>
      <c r="P117" s="6"/>
      <c r="Q117" s="6"/>
    </row>
    <row r="118" spans="5:17" x14ac:dyDescent="0.25">
      <c r="E118" s="6"/>
      <c r="F118" s="6"/>
      <c r="G118" s="6"/>
      <c r="H118" s="6"/>
      <c r="I118" s="6"/>
      <c r="J118" s="6"/>
      <c r="K118" s="6"/>
      <c r="L118" s="6"/>
      <c r="M118" s="6"/>
      <c r="N118" s="6"/>
      <c r="O118" s="6"/>
      <c r="P118" s="6"/>
      <c r="Q118" s="6"/>
    </row>
    <row r="119" spans="5:17" x14ac:dyDescent="0.25">
      <c r="E119" s="6"/>
      <c r="F119" s="6"/>
      <c r="G119" s="6"/>
      <c r="H119" s="6"/>
      <c r="I119" s="6"/>
      <c r="J119" s="6"/>
      <c r="K119" s="6"/>
      <c r="L119" s="6"/>
      <c r="M119" s="6"/>
      <c r="N119" s="6"/>
      <c r="O119" s="6"/>
      <c r="P119" s="6"/>
      <c r="Q119" s="6"/>
    </row>
    <row r="120" spans="5:17" x14ac:dyDescent="0.25">
      <c r="E120" s="6"/>
      <c r="F120" s="6"/>
      <c r="G120" s="6"/>
      <c r="H120" s="6"/>
      <c r="I120" s="6"/>
      <c r="J120" s="6"/>
      <c r="K120" s="6"/>
      <c r="L120" s="6"/>
      <c r="M120" s="6"/>
      <c r="N120" s="6"/>
      <c r="O120" s="6"/>
      <c r="P120" s="6"/>
      <c r="Q120" s="6"/>
    </row>
    <row r="121" spans="5:17" x14ac:dyDescent="0.25">
      <c r="E121" s="6"/>
      <c r="F121" s="6"/>
      <c r="G121" s="6"/>
      <c r="H121" s="6"/>
      <c r="I121" s="6"/>
      <c r="J121" s="6"/>
      <c r="K121" s="6"/>
      <c r="L121" s="6"/>
      <c r="M121" s="6"/>
      <c r="N121" s="6"/>
      <c r="O121" s="6"/>
      <c r="P121" s="6"/>
      <c r="Q121" s="6"/>
    </row>
    <row r="122" spans="5:17" x14ac:dyDescent="0.25">
      <c r="E122" s="6"/>
      <c r="F122" s="6"/>
      <c r="G122" s="6"/>
      <c r="H122" s="6"/>
      <c r="I122" s="6"/>
      <c r="J122" s="6"/>
      <c r="K122" s="6"/>
      <c r="L122" s="6"/>
      <c r="M122" s="6"/>
      <c r="N122" s="6"/>
      <c r="O122" s="6"/>
      <c r="P122" s="6"/>
      <c r="Q122" s="6"/>
    </row>
    <row r="123" spans="5:17" x14ac:dyDescent="0.25">
      <c r="E123" s="6"/>
      <c r="F123" s="6"/>
      <c r="G123" s="6"/>
      <c r="H123" s="6"/>
      <c r="I123" s="6"/>
      <c r="J123" s="6"/>
      <c r="K123" s="6"/>
      <c r="L123" s="6"/>
      <c r="M123" s="6"/>
      <c r="N123" s="6"/>
      <c r="O123" s="6"/>
      <c r="P123" s="6"/>
      <c r="Q123" s="6"/>
    </row>
    <row r="124" spans="5:17" x14ac:dyDescent="0.25">
      <c r="E124" s="6"/>
      <c r="F124" s="6"/>
      <c r="G124" s="6"/>
      <c r="H124" s="6"/>
      <c r="I124" s="6"/>
      <c r="J124" s="6"/>
      <c r="K124" s="6"/>
      <c r="L124" s="6"/>
      <c r="M124" s="6"/>
      <c r="N124" s="6"/>
      <c r="O124" s="6"/>
      <c r="P124" s="6"/>
      <c r="Q124" s="6"/>
    </row>
    <row r="125" spans="5:17" x14ac:dyDescent="0.25">
      <c r="E125" s="6"/>
      <c r="F125" s="6"/>
      <c r="G125" s="6"/>
      <c r="H125" s="6"/>
      <c r="I125" s="6"/>
      <c r="J125" s="6"/>
      <c r="K125" s="6"/>
      <c r="L125" s="6"/>
      <c r="M125" s="6"/>
      <c r="N125" s="6"/>
      <c r="O125" s="6"/>
      <c r="P125" s="6"/>
      <c r="Q125" s="6"/>
    </row>
    <row r="126" spans="5:17" x14ac:dyDescent="0.25">
      <c r="E126" s="6"/>
      <c r="F126" s="6"/>
      <c r="G126" s="6"/>
      <c r="H126" s="6"/>
      <c r="I126" s="6"/>
      <c r="J126" s="6"/>
      <c r="K126" s="6"/>
      <c r="L126" s="6"/>
      <c r="M126" s="6"/>
      <c r="N126" s="6"/>
      <c r="O126" s="6"/>
      <c r="P126" s="6"/>
      <c r="Q126" s="6"/>
    </row>
    <row r="127" spans="5:17" x14ac:dyDescent="0.25">
      <c r="E127" s="6"/>
      <c r="F127" s="6"/>
      <c r="G127" s="6"/>
      <c r="H127" s="6"/>
      <c r="I127" s="6"/>
      <c r="J127" s="6"/>
      <c r="K127" s="6"/>
      <c r="L127" s="6"/>
      <c r="M127" s="6"/>
      <c r="N127" s="6"/>
      <c r="O127" s="6"/>
      <c r="P127" s="6"/>
      <c r="Q127" s="6"/>
    </row>
    <row r="128" spans="5:17" x14ac:dyDescent="0.25">
      <c r="E128" s="6"/>
      <c r="F128" s="6"/>
      <c r="G128" s="6"/>
      <c r="H128" s="6"/>
      <c r="I128" s="6"/>
      <c r="J128" s="6"/>
      <c r="K128" s="6"/>
      <c r="L128" s="6"/>
      <c r="M128" s="6"/>
      <c r="N128" s="6"/>
      <c r="O128" s="6"/>
      <c r="P128" s="6"/>
      <c r="Q128" s="6"/>
    </row>
    <row r="129" spans="5:17" x14ac:dyDescent="0.25">
      <c r="E129" s="6"/>
      <c r="F129" s="6"/>
      <c r="G129" s="6"/>
      <c r="H129" s="6"/>
      <c r="I129" s="6"/>
      <c r="J129" s="6"/>
      <c r="K129" s="6"/>
      <c r="L129" s="6"/>
      <c r="M129" s="6"/>
      <c r="N129" s="6"/>
      <c r="O129" s="6"/>
      <c r="P129" s="6"/>
      <c r="Q129" s="6"/>
    </row>
    <row r="130" spans="5:17" x14ac:dyDescent="0.25">
      <c r="E130" s="6"/>
      <c r="F130" s="6"/>
      <c r="G130" s="6"/>
      <c r="H130" s="6"/>
      <c r="I130" s="6"/>
      <c r="J130" s="6"/>
      <c r="K130" s="6"/>
      <c r="L130" s="6"/>
      <c r="M130" s="6"/>
      <c r="N130" s="6"/>
      <c r="O130" s="6"/>
      <c r="P130" s="6"/>
      <c r="Q130" s="6"/>
    </row>
    <row r="131" spans="5:17" x14ac:dyDescent="0.25">
      <c r="E131" s="6"/>
      <c r="F131" s="6"/>
      <c r="G131" s="6"/>
      <c r="H131" s="6"/>
      <c r="I131" s="6"/>
      <c r="J131" s="6"/>
      <c r="K131" s="6"/>
      <c r="L131" s="6"/>
      <c r="M131" s="6"/>
      <c r="N131" s="6"/>
      <c r="O131" s="6"/>
      <c r="P131" s="6"/>
      <c r="Q131" s="6"/>
    </row>
    <row r="132" spans="5:17" x14ac:dyDescent="0.25">
      <c r="E132" s="6"/>
      <c r="F132" s="6"/>
      <c r="G132" s="6"/>
      <c r="H132" s="6"/>
      <c r="I132" s="6"/>
      <c r="J132" s="6"/>
      <c r="K132" s="6"/>
      <c r="L132" s="6"/>
      <c r="M132" s="6"/>
      <c r="N132" s="6"/>
      <c r="O132" s="6"/>
      <c r="P132" s="6"/>
      <c r="Q132" s="6"/>
    </row>
    <row r="133" spans="5:17" x14ac:dyDescent="0.25">
      <c r="E133" s="6"/>
      <c r="F133" s="6"/>
      <c r="G133" s="6"/>
      <c r="H133" s="6"/>
      <c r="I133" s="6"/>
      <c r="J133" s="6"/>
      <c r="K133" s="6"/>
      <c r="L133" s="6"/>
      <c r="M133" s="6"/>
      <c r="N133" s="6"/>
      <c r="O133" s="6"/>
      <c r="P133" s="6"/>
      <c r="Q133" s="6"/>
    </row>
    <row r="134" spans="5:17" x14ac:dyDescent="0.25">
      <c r="E134" s="6"/>
      <c r="F134" s="6"/>
      <c r="G134" s="6"/>
      <c r="H134" s="6"/>
      <c r="I134" s="6"/>
      <c r="J134" s="6"/>
      <c r="K134" s="6"/>
      <c r="L134" s="6"/>
      <c r="M134" s="6"/>
      <c r="N134" s="6"/>
      <c r="O134" s="6"/>
      <c r="P134" s="6"/>
      <c r="Q134" s="6"/>
    </row>
    <row r="135" spans="5:17" x14ac:dyDescent="0.25">
      <c r="E135" s="6"/>
      <c r="F135" s="6"/>
      <c r="G135" s="6"/>
      <c r="H135" s="6"/>
      <c r="I135" s="6"/>
      <c r="J135" s="6"/>
      <c r="K135" s="6"/>
      <c r="L135" s="6"/>
      <c r="M135" s="6"/>
      <c r="N135" s="6"/>
      <c r="O135" s="6"/>
      <c r="P135" s="6"/>
      <c r="Q135" s="6"/>
    </row>
    <row r="136" spans="5:17" x14ac:dyDescent="0.25">
      <c r="E136" s="6"/>
      <c r="F136" s="6"/>
      <c r="G136" s="6"/>
      <c r="H136" s="6"/>
      <c r="I136" s="6"/>
      <c r="J136" s="6"/>
      <c r="K136" s="6"/>
      <c r="L136" s="6"/>
      <c r="M136" s="6"/>
      <c r="N136" s="6"/>
      <c r="O136" s="6"/>
      <c r="P136" s="6"/>
      <c r="Q136" s="6"/>
    </row>
    <row r="137" spans="5:17" x14ac:dyDescent="0.25">
      <c r="E137" s="6"/>
      <c r="F137" s="6"/>
      <c r="G137" s="6"/>
      <c r="H137" s="6"/>
      <c r="I137" s="6"/>
      <c r="J137" s="6"/>
      <c r="K137" s="6"/>
      <c r="L137" s="6"/>
      <c r="M137" s="6"/>
      <c r="N137" s="6"/>
      <c r="O137" s="6"/>
      <c r="P137" s="6"/>
      <c r="Q137" s="6"/>
    </row>
    <row r="138" spans="5:17" x14ac:dyDescent="0.25">
      <c r="E138" s="6"/>
      <c r="F138" s="6"/>
      <c r="G138" s="6"/>
      <c r="H138" s="6"/>
      <c r="I138" s="6"/>
      <c r="J138" s="6"/>
      <c r="K138" s="6"/>
      <c r="L138" s="6"/>
      <c r="M138" s="6"/>
      <c r="N138" s="6"/>
      <c r="O138" s="6"/>
      <c r="P138" s="6"/>
      <c r="Q138" s="6"/>
    </row>
    <row r="139" spans="5:17" x14ac:dyDescent="0.25">
      <c r="E139" s="6"/>
      <c r="F139" s="6"/>
      <c r="G139" s="6"/>
      <c r="H139" s="6"/>
      <c r="I139" s="6"/>
      <c r="J139" s="6"/>
      <c r="K139" s="6"/>
      <c r="L139" s="6"/>
      <c r="M139" s="6"/>
      <c r="N139" s="6"/>
      <c r="O139" s="6"/>
      <c r="P139" s="6"/>
      <c r="Q139" s="6"/>
    </row>
    <row r="140" spans="5:17" x14ac:dyDescent="0.25">
      <c r="E140" s="6"/>
      <c r="F140" s="6"/>
      <c r="G140" s="6"/>
      <c r="H140" s="6"/>
      <c r="I140" s="6"/>
      <c r="J140" s="6"/>
      <c r="K140" s="6"/>
      <c r="L140" s="6"/>
      <c r="M140" s="6"/>
      <c r="N140" s="6"/>
      <c r="O140" s="6"/>
      <c r="P140" s="6"/>
      <c r="Q140" s="6"/>
    </row>
    <row r="141" spans="5:17" x14ac:dyDescent="0.25">
      <c r="E141" s="6"/>
      <c r="F141" s="6"/>
      <c r="G141" s="6"/>
      <c r="H141" s="6"/>
      <c r="I141" s="6"/>
      <c r="J141" s="6"/>
      <c r="K141" s="6"/>
      <c r="L141" s="6"/>
      <c r="M141" s="6"/>
      <c r="N141" s="6"/>
      <c r="O141" s="6"/>
      <c r="P141" s="6"/>
      <c r="Q141" s="6"/>
    </row>
    <row r="142" spans="5:17" x14ac:dyDescent="0.25">
      <c r="E142" s="6"/>
      <c r="F142" s="6"/>
      <c r="G142" s="6"/>
      <c r="H142" s="6"/>
      <c r="I142" s="6"/>
      <c r="J142" s="6"/>
      <c r="K142" s="6"/>
      <c r="L142" s="6"/>
      <c r="M142" s="6"/>
      <c r="N142" s="6"/>
      <c r="O142" s="6"/>
      <c r="P142" s="6"/>
      <c r="Q142" s="6"/>
    </row>
    <row r="143" spans="5:17" x14ac:dyDescent="0.25">
      <c r="E143" s="6"/>
      <c r="F143" s="6"/>
      <c r="G143" s="6"/>
      <c r="H143" s="6"/>
      <c r="I143" s="6"/>
      <c r="J143" s="6"/>
      <c r="K143" s="6"/>
      <c r="L143" s="6"/>
      <c r="M143" s="6"/>
      <c r="N143" s="6"/>
      <c r="O143" s="6"/>
      <c r="P143" s="6"/>
      <c r="Q143" s="6"/>
    </row>
    <row r="144" spans="5:17" x14ac:dyDescent="0.25">
      <c r="E144" s="6"/>
      <c r="F144" s="6"/>
      <c r="G144" s="6"/>
      <c r="H144" s="6"/>
      <c r="I144" s="6"/>
      <c r="J144" s="6"/>
      <c r="K144" s="6"/>
      <c r="L144" s="6"/>
      <c r="M144" s="6"/>
      <c r="N144" s="6"/>
      <c r="O144" s="6"/>
      <c r="P144" s="6"/>
      <c r="Q144" s="6"/>
    </row>
    <row r="145" spans="5:17" x14ac:dyDescent="0.25">
      <c r="E145" s="6"/>
      <c r="F145" s="6"/>
      <c r="G145" s="6"/>
      <c r="H145" s="6"/>
      <c r="I145" s="6"/>
      <c r="J145" s="6"/>
      <c r="K145" s="6"/>
      <c r="L145" s="6"/>
      <c r="M145" s="6"/>
      <c r="N145" s="6"/>
      <c r="O145" s="6"/>
      <c r="P145" s="6"/>
      <c r="Q145" s="6"/>
    </row>
    <row r="146" spans="5:17" x14ac:dyDescent="0.25">
      <c r="E146" s="6"/>
      <c r="F146" s="6"/>
      <c r="G146" s="6"/>
      <c r="H146" s="6"/>
      <c r="I146" s="6"/>
      <c r="J146" s="6"/>
      <c r="K146" s="6"/>
      <c r="L146" s="6"/>
      <c r="M146" s="6"/>
      <c r="N146" s="6"/>
      <c r="O146" s="6"/>
      <c r="P146" s="6"/>
      <c r="Q146" s="6"/>
    </row>
    <row r="147" spans="5:17" x14ac:dyDescent="0.25">
      <c r="E147" s="6"/>
      <c r="F147" s="6"/>
      <c r="G147" s="6"/>
      <c r="H147" s="6"/>
      <c r="I147" s="6"/>
      <c r="J147" s="6"/>
      <c r="K147" s="6"/>
      <c r="L147" s="6"/>
      <c r="M147" s="6"/>
      <c r="N147" s="6"/>
      <c r="O147" s="6"/>
      <c r="P147" s="6"/>
      <c r="Q147" s="6"/>
    </row>
    <row r="148" spans="5:17" x14ac:dyDescent="0.25">
      <c r="E148" s="6"/>
      <c r="F148" s="6"/>
      <c r="G148" s="6"/>
      <c r="H148" s="6"/>
      <c r="I148" s="6"/>
      <c r="J148" s="6"/>
      <c r="K148" s="6"/>
      <c r="L148" s="6"/>
      <c r="M148" s="6"/>
      <c r="N148" s="6"/>
      <c r="O148" s="6"/>
      <c r="P148" s="6"/>
      <c r="Q148" s="6"/>
    </row>
    <row r="149" spans="5:17" x14ac:dyDescent="0.25">
      <c r="E149" s="6"/>
      <c r="F149" s="6"/>
      <c r="G149" s="6"/>
      <c r="H149" s="6"/>
      <c r="I149" s="6"/>
      <c r="J149" s="6"/>
      <c r="K149" s="6"/>
      <c r="L149" s="6"/>
      <c r="M149" s="6"/>
      <c r="N149" s="6"/>
      <c r="O149" s="6"/>
      <c r="P149" s="6"/>
      <c r="Q149" s="6"/>
    </row>
    <row r="150" spans="5:17" x14ac:dyDescent="0.25">
      <c r="E150" s="6"/>
      <c r="F150" s="6"/>
      <c r="G150" s="6"/>
      <c r="H150" s="6"/>
      <c r="I150" s="6"/>
      <c r="J150" s="6"/>
      <c r="K150" s="6"/>
      <c r="L150" s="6"/>
      <c r="M150" s="6"/>
      <c r="N150" s="6"/>
      <c r="O150" s="6"/>
      <c r="P150" s="6"/>
      <c r="Q150" s="6"/>
    </row>
    <row r="151" spans="5:17" x14ac:dyDescent="0.25">
      <c r="E151" s="6"/>
      <c r="F151" s="6"/>
      <c r="G151" s="6"/>
      <c r="H151" s="6"/>
      <c r="I151" s="6"/>
      <c r="J151" s="6"/>
      <c r="K151" s="6"/>
      <c r="L151" s="6"/>
      <c r="M151" s="6"/>
      <c r="N151" s="6"/>
      <c r="O151" s="6"/>
      <c r="P151" s="6"/>
      <c r="Q151" s="6"/>
    </row>
    <row r="152" spans="5:17" x14ac:dyDescent="0.25">
      <c r="E152" s="6"/>
      <c r="F152" s="6"/>
      <c r="G152" s="6"/>
      <c r="H152" s="6"/>
      <c r="I152" s="6"/>
      <c r="J152" s="6"/>
      <c r="K152" s="6"/>
      <c r="L152" s="6"/>
      <c r="M152" s="6"/>
      <c r="N152" s="6"/>
      <c r="O152" s="6"/>
      <c r="P152" s="6"/>
      <c r="Q152" s="6"/>
    </row>
    <row r="153" spans="5:17" x14ac:dyDescent="0.25">
      <c r="E153" s="6"/>
      <c r="F153" s="6"/>
      <c r="G153" s="6"/>
      <c r="H153" s="6"/>
      <c r="I153" s="6"/>
      <c r="J153" s="6"/>
      <c r="K153" s="6"/>
      <c r="L153" s="6"/>
      <c r="M153" s="6"/>
      <c r="N153" s="6"/>
      <c r="O153" s="6"/>
      <c r="P153" s="6"/>
      <c r="Q153" s="6"/>
    </row>
    <row r="154" spans="5:17" x14ac:dyDescent="0.25">
      <c r="E154" s="6"/>
      <c r="F154" s="6"/>
      <c r="G154" s="6"/>
      <c r="H154" s="6"/>
      <c r="I154" s="6"/>
      <c r="J154" s="6"/>
      <c r="K154" s="6"/>
      <c r="L154" s="6"/>
      <c r="M154" s="6"/>
      <c r="N154" s="6"/>
      <c r="O154" s="6"/>
      <c r="P154" s="6"/>
      <c r="Q154" s="6"/>
    </row>
    <row r="155" spans="5:17" x14ac:dyDescent="0.25">
      <c r="E155" s="6"/>
      <c r="F155" s="6"/>
      <c r="G155" s="6"/>
      <c r="H155" s="6"/>
      <c r="I155" s="6"/>
      <c r="J155" s="6"/>
      <c r="K155" s="6"/>
      <c r="L155" s="6"/>
      <c r="M155" s="6"/>
      <c r="N155" s="6"/>
      <c r="O155" s="6"/>
      <c r="P155" s="6"/>
      <c r="Q155" s="6"/>
    </row>
    <row r="156" spans="5:17" x14ac:dyDescent="0.25">
      <c r="E156" s="6"/>
      <c r="F156" s="6"/>
      <c r="G156" s="6"/>
      <c r="H156" s="6"/>
      <c r="I156" s="6"/>
      <c r="J156" s="6"/>
      <c r="K156" s="6"/>
      <c r="L156" s="6"/>
      <c r="M156" s="6"/>
      <c r="N156" s="6"/>
      <c r="O156" s="6"/>
      <c r="P156" s="6"/>
      <c r="Q156" s="6"/>
    </row>
    <row r="157" spans="5:17" x14ac:dyDescent="0.25">
      <c r="E157" s="6"/>
      <c r="F157" s="6"/>
      <c r="G157" s="6"/>
      <c r="H157" s="6"/>
      <c r="I157" s="6"/>
      <c r="J157" s="6"/>
      <c r="K157" s="6"/>
      <c r="L157" s="6"/>
      <c r="M157" s="6"/>
      <c r="N157" s="6"/>
      <c r="O157" s="6"/>
      <c r="P157" s="6"/>
      <c r="Q157" s="6"/>
    </row>
    <row r="158" spans="5:17" x14ac:dyDescent="0.25">
      <c r="E158" s="6"/>
      <c r="F158" s="6"/>
      <c r="G158" s="6"/>
      <c r="H158" s="6"/>
      <c r="I158" s="6"/>
      <c r="J158" s="6"/>
      <c r="K158" s="6"/>
      <c r="L158" s="6"/>
      <c r="M158" s="6"/>
      <c r="N158" s="6"/>
      <c r="O158" s="6"/>
      <c r="P158" s="6"/>
      <c r="Q158" s="6"/>
    </row>
    <row r="159" spans="5:17" x14ac:dyDescent="0.25">
      <c r="E159" s="6"/>
      <c r="F159" s="6"/>
      <c r="G159" s="6"/>
      <c r="H159" s="6"/>
      <c r="I159" s="6"/>
      <c r="J159" s="6"/>
      <c r="K159" s="6"/>
      <c r="L159" s="6"/>
      <c r="M159" s="6"/>
      <c r="N159" s="6"/>
      <c r="O159" s="6"/>
      <c r="P159" s="6"/>
      <c r="Q159" s="6"/>
    </row>
    <row r="160" spans="5:17" x14ac:dyDescent="0.25">
      <c r="E160" s="6"/>
      <c r="F160" s="6"/>
      <c r="G160" s="6"/>
      <c r="H160" s="6"/>
      <c r="I160" s="6"/>
      <c r="J160" s="6"/>
      <c r="K160" s="6"/>
      <c r="L160" s="6"/>
      <c r="M160" s="6"/>
      <c r="N160" s="6"/>
      <c r="O160" s="6"/>
      <c r="P160" s="6"/>
      <c r="Q160" s="6"/>
    </row>
    <row r="161" spans="5:17" x14ac:dyDescent="0.25">
      <c r="E161" s="6"/>
      <c r="F161" s="6"/>
      <c r="G161" s="6"/>
      <c r="H161" s="6"/>
      <c r="I161" s="6"/>
      <c r="J161" s="6"/>
      <c r="K161" s="6"/>
      <c r="L161" s="6"/>
      <c r="M161" s="6"/>
      <c r="N161" s="6"/>
      <c r="O161" s="6"/>
      <c r="P161" s="6"/>
      <c r="Q161" s="6"/>
    </row>
    <row r="162" spans="5:17" x14ac:dyDescent="0.25">
      <c r="E162" s="6"/>
      <c r="F162" s="6"/>
      <c r="G162" s="6"/>
      <c r="H162" s="6"/>
      <c r="I162" s="6"/>
      <c r="J162" s="6"/>
      <c r="K162" s="6"/>
      <c r="L162" s="6"/>
      <c r="M162" s="6"/>
      <c r="N162" s="6"/>
      <c r="O162" s="6"/>
      <c r="P162" s="6"/>
      <c r="Q162" s="6"/>
    </row>
    <row r="163" spans="5:17" x14ac:dyDescent="0.25">
      <c r="E163" s="6"/>
      <c r="F163" s="6"/>
      <c r="G163" s="6"/>
      <c r="H163" s="6"/>
      <c r="I163" s="6"/>
      <c r="J163" s="6"/>
      <c r="K163" s="6"/>
      <c r="L163" s="6"/>
      <c r="M163" s="6"/>
      <c r="N163" s="6"/>
      <c r="O163" s="6"/>
      <c r="P163" s="6"/>
      <c r="Q163" s="6"/>
    </row>
    <row r="164" spans="5:17" x14ac:dyDescent="0.25">
      <c r="E164" s="6"/>
      <c r="F164" s="6"/>
      <c r="G164" s="6"/>
      <c r="H164" s="6"/>
      <c r="I164" s="6"/>
      <c r="J164" s="6"/>
      <c r="K164" s="6"/>
      <c r="L164" s="6"/>
      <c r="M164" s="6"/>
      <c r="N164" s="6"/>
      <c r="O164" s="6"/>
      <c r="P164" s="6"/>
      <c r="Q164" s="6"/>
    </row>
    <row r="165" spans="5:17" x14ac:dyDescent="0.25">
      <c r="E165" s="6"/>
      <c r="F165" s="6"/>
      <c r="G165" s="6"/>
      <c r="H165" s="6"/>
      <c r="I165" s="6"/>
      <c r="J165" s="6"/>
      <c r="K165" s="6"/>
      <c r="L165" s="6"/>
      <c r="M165" s="6"/>
      <c r="N165" s="6"/>
      <c r="O165" s="6"/>
      <c r="P165" s="6"/>
      <c r="Q165" s="6"/>
    </row>
    <row r="166" spans="5:17" x14ac:dyDescent="0.25">
      <c r="E166" s="6"/>
      <c r="F166" s="6"/>
      <c r="G166" s="6"/>
      <c r="H166" s="6"/>
      <c r="I166" s="6"/>
      <c r="J166" s="6"/>
      <c r="K166" s="6"/>
      <c r="L166" s="6"/>
      <c r="M166" s="6"/>
      <c r="N166" s="6"/>
      <c r="O166" s="6"/>
      <c r="P166" s="6"/>
      <c r="Q166" s="6"/>
    </row>
    <row r="167" spans="5:17" x14ac:dyDescent="0.25">
      <c r="E167" s="6"/>
      <c r="F167" s="6"/>
      <c r="G167" s="6"/>
      <c r="H167" s="6"/>
      <c r="I167" s="6"/>
      <c r="J167" s="6"/>
      <c r="K167" s="6"/>
      <c r="L167" s="6"/>
      <c r="M167" s="6"/>
      <c r="N167" s="6"/>
      <c r="O167" s="6"/>
      <c r="P167" s="6"/>
      <c r="Q167" s="6"/>
    </row>
    <row r="168" spans="5:17" x14ac:dyDescent="0.25">
      <c r="E168" s="6"/>
      <c r="F168" s="6"/>
      <c r="G168" s="6"/>
      <c r="H168" s="6"/>
      <c r="I168" s="6"/>
      <c r="J168" s="6"/>
      <c r="K168" s="6"/>
      <c r="L168" s="6"/>
      <c r="M168" s="6"/>
      <c r="N168" s="6"/>
      <c r="O168" s="6"/>
      <c r="P168" s="6"/>
      <c r="Q168" s="6"/>
    </row>
    <row r="169" spans="5:17" x14ac:dyDescent="0.25">
      <c r="E169" s="6"/>
      <c r="F169" s="6"/>
      <c r="G169" s="6"/>
      <c r="H169" s="6"/>
      <c r="I169" s="6"/>
      <c r="J169" s="6"/>
      <c r="K169" s="6"/>
      <c r="L169" s="6"/>
      <c r="M169" s="6"/>
      <c r="N169" s="6"/>
      <c r="O169" s="6"/>
      <c r="P169" s="6"/>
      <c r="Q169" s="6"/>
    </row>
    <row r="170" spans="5:17" x14ac:dyDescent="0.25">
      <c r="E170" s="6"/>
      <c r="F170" s="6"/>
      <c r="G170" s="6"/>
      <c r="H170" s="6"/>
      <c r="I170" s="6"/>
      <c r="J170" s="6"/>
      <c r="K170" s="6"/>
      <c r="L170" s="6"/>
      <c r="M170" s="6"/>
      <c r="N170" s="6"/>
      <c r="O170" s="6"/>
      <c r="P170" s="6"/>
      <c r="Q170" s="6"/>
    </row>
    <row r="171" spans="5:17" x14ac:dyDescent="0.25">
      <c r="E171" s="6"/>
      <c r="F171" s="6"/>
      <c r="G171" s="6"/>
      <c r="H171" s="6"/>
      <c r="I171" s="6"/>
      <c r="J171" s="6"/>
      <c r="K171" s="6"/>
      <c r="L171" s="6"/>
      <c r="M171" s="6"/>
      <c r="N171" s="6"/>
      <c r="O171" s="6"/>
      <c r="P171" s="6"/>
      <c r="Q171" s="6"/>
    </row>
    <row r="172" spans="5:17" x14ac:dyDescent="0.25">
      <c r="E172" s="6"/>
      <c r="F172" s="6"/>
      <c r="G172" s="6"/>
      <c r="H172" s="6"/>
      <c r="I172" s="6"/>
      <c r="J172" s="6"/>
      <c r="K172" s="6"/>
      <c r="L172" s="6"/>
      <c r="M172" s="6"/>
      <c r="N172" s="6"/>
      <c r="O172" s="6"/>
      <c r="P172" s="6"/>
      <c r="Q172" s="6"/>
    </row>
    <row r="173" spans="5:17" x14ac:dyDescent="0.25">
      <c r="E173" s="6"/>
      <c r="F173" s="6"/>
      <c r="G173" s="6"/>
      <c r="H173" s="6"/>
      <c r="I173" s="6"/>
      <c r="J173" s="6"/>
      <c r="K173" s="6"/>
      <c r="L173" s="6"/>
      <c r="M173" s="6"/>
      <c r="N173" s="6"/>
      <c r="O173" s="6"/>
      <c r="P173" s="6"/>
      <c r="Q173" s="6"/>
    </row>
    <row r="174" spans="5:17" x14ac:dyDescent="0.25">
      <c r="E174" s="6"/>
      <c r="F174" s="6"/>
      <c r="G174" s="6"/>
      <c r="H174" s="6"/>
      <c r="I174" s="6"/>
      <c r="J174" s="6"/>
      <c r="K174" s="6"/>
      <c r="L174" s="6"/>
      <c r="M174" s="6"/>
      <c r="N174" s="6"/>
      <c r="O174" s="6"/>
      <c r="P174" s="6"/>
      <c r="Q174" s="6"/>
    </row>
    <row r="175" spans="5:17" x14ac:dyDescent="0.25">
      <c r="E175" s="6"/>
      <c r="F175" s="6"/>
      <c r="G175" s="6"/>
      <c r="H175" s="6"/>
      <c r="I175" s="6"/>
      <c r="J175" s="6"/>
      <c r="K175" s="6"/>
      <c r="L175" s="6"/>
      <c r="M175" s="6"/>
      <c r="N175" s="6"/>
      <c r="O175" s="6"/>
      <c r="P175" s="6"/>
      <c r="Q175" s="6"/>
    </row>
    <row r="176" spans="5:17" x14ac:dyDescent="0.25">
      <c r="E176" s="6"/>
      <c r="F176" s="6"/>
      <c r="G176" s="6"/>
      <c r="H176" s="6"/>
      <c r="I176" s="6"/>
      <c r="J176" s="6"/>
      <c r="K176" s="6"/>
      <c r="L176" s="6"/>
      <c r="M176" s="6"/>
      <c r="N176" s="6"/>
      <c r="O176" s="6"/>
      <c r="P176" s="6"/>
      <c r="Q176" s="6"/>
    </row>
    <row r="177" spans="5:17" x14ac:dyDescent="0.25">
      <c r="E177" s="6"/>
      <c r="F177" s="6"/>
      <c r="G177" s="6"/>
      <c r="H177" s="6"/>
      <c r="I177" s="6"/>
      <c r="J177" s="6"/>
      <c r="K177" s="6"/>
      <c r="L177" s="6"/>
      <c r="M177" s="6"/>
      <c r="N177" s="6"/>
      <c r="O177" s="6"/>
      <c r="P177" s="6"/>
      <c r="Q177" s="6"/>
    </row>
    <row r="178" spans="5:17" x14ac:dyDescent="0.25">
      <c r="E178" s="6"/>
      <c r="F178" s="6"/>
      <c r="G178" s="6"/>
      <c r="H178" s="6"/>
      <c r="I178" s="6"/>
      <c r="J178" s="6"/>
      <c r="K178" s="6"/>
      <c r="L178" s="6"/>
      <c r="M178" s="6"/>
      <c r="N178" s="6"/>
      <c r="O178" s="6"/>
      <c r="P178" s="6"/>
      <c r="Q178" s="6"/>
    </row>
    <row r="179" spans="5:17" x14ac:dyDescent="0.25">
      <c r="E179" s="6"/>
      <c r="F179" s="6"/>
      <c r="G179" s="6"/>
      <c r="H179" s="6"/>
      <c r="I179" s="6"/>
      <c r="J179" s="6"/>
      <c r="K179" s="6"/>
      <c r="L179" s="6"/>
      <c r="M179" s="6"/>
      <c r="N179" s="6"/>
      <c r="O179" s="6"/>
      <c r="P179" s="6"/>
      <c r="Q179" s="6"/>
    </row>
    <row r="180" spans="5:17" x14ac:dyDescent="0.25">
      <c r="E180" s="6"/>
      <c r="F180" s="6"/>
      <c r="G180" s="6"/>
      <c r="H180" s="6"/>
      <c r="I180" s="6"/>
      <c r="J180" s="6"/>
      <c r="K180" s="6"/>
      <c r="L180" s="6"/>
      <c r="M180" s="6"/>
      <c r="N180" s="6"/>
      <c r="O180" s="6"/>
      <c r="P180" s="6"/>
      <c r="Q180" s="6"/>
    </row>
    <row r="181" spans="5:17" x14ac:dyDescent="0.25">
      <c r="E181" s="6"/>
      <c r="F181" s="6"/>
      <c r="G181" s="6"/>
      <c r="H181" s="6"/>
      <c r="I181" s="6"/>
      <c r="J181" s="6"/>
      <c r="K181" s="6"/>
      <c r="L181" s="6"/>
      <c r="M181" s="6"/>
      <c r="N181" s="6"/>
      <c r="O181" s="6"/>
      <c r="P181" s="6"/>
      <c r="Q181" s="6"/>
    </row>
    <row r="182" spans="5:17" x14ac:dyDescent="0.25">
      <c r="E182" s="6"/>
      <c r="F182" s="6"/>
      <c r="G182" s="6"/>
      <c r="H182" s="6"/>
      <c r="I182" s="6"/>
      <c r="J182" s="6"/>
      <c r="K182" s="6"/>
      <c r="L182" s="6"/>
      <c r="M182" s="6"/>
      <c r="N182" s="6"/>
      <c r="O182" s="6"/>
      <c r="P182" s="6"/>
      <c r="Q182" s="6"/>
    </row>
    <row r="183" spans="5:17" x14ac:dyDescent="0.25">
      <c r="E183" s="6"/>
      <c r="F183" s="6"/>
      <c r="G183" s="6"/>
      <c r="H183" s="6"/>
      <c r="I183" s="6"/>
      <c r="J183" s="6"/>
      <c r="K183" s="6"/>
      <c r="L183" s="6"/>
      <c r="M183" s="6"/>
      <c r="N183" s="6"/>
      <c r="O183" s="6"/>
      <c r="P183" s="6"/>
      <c r="Q183" s="6"/>
    </row>
    <row r="184" spans="5:17" x14ac:dyDescent="0.25">
      <c r="E184" s="6"/>
      <c r="F184" s="6"/>
      <c r="G184" s="6"/>
      <c r="H184" s="6"/>
      <c r="I184" s="6"/>
      <c r="J184" s="6"/>
      <c r="K184" s="6"/>
      <c r="L184" s="6"/>
      <c r="M184" s="6"/>
      <c r="N184" s="6"/>
      <c r="O184" s="6"/>
      <c r="P184" s="6"/>
      <c r="Q184" s="6"/>
    </row>
    <row r="185" spans="5:17" x14ac:dyDescent="0.25">
      <c r="E185" s="6"/>
      <c r="F185" s="6"/>
      <c r="G185" s="6"/>
      <c r="H185" s="6"/>
      <c r="I185" s="6"/>
      <c r="J185" s="6"/>
      <c r="K185" s="6"/>
      <c r="L185" s="6"/>
      <c r="M185" s="6"/>
      <c r="N185" s="6"/>
      <c r="O185" s="6"/>
      <c r="P185" s="6"/>
      <c r="Q185" s="6"/>
    </row>
    <row r="186" spans="5:17" x14ac:dyDescent="0.25">
      <c r="E186" s="6"/>
      <c r="F186" s="6"/>
      <c r="G186" s="6"/>
      <c r="H186" s="6"/>
      <c r="I186" s="6"/>
      <c r="J186" s="6"/>
      <c r="K186" s="6"/>
      <c r="L186" s="6"/>
      <c r="M186" s="6"/>
      <c r="N186" s="6"/>
      <c r="O186" s="6"/>
      <c r="P186" s="6"/>
      <c r="Q186" s="6"/>
    </row>
    <row r="187" spans="5:17" x14ac:dyDescent="0.25">
      <c r="E187" s="6"/>
      <c r="F187" s="6"/>
      <c r="G187" s="6"/>
      <c r="H187" s="6"/>
      <c r="I187" s="6"/>
      <c r="J187" s="6"/>
      <c r="K187" s="6"/>
      <c r="L187" s="6"/>
      <c r="M187" s="6"/>
      <c r="N187" s="6"/>
      <c r="O187" s="6"/>
      <c r="P187" s="6"/>
      <c r="Q187" s="6"/>
    </row>
    <row r="188" spans="5:17" x14ac:dyDescent="0.25">
      <c r="E188" s="6"/>
      <c r="F188" s="6"/>
      <c r="G188" s="6"/>
      <c r="H188" s="6"/>
      <c r="I188" s="6"/>
      <c r="J188" s="6"/>
      <c r="K188" s="6"/>
      <c r="L188" s="6"/>
      <c r="M188" s="6"/>
      <c r="N188" s="6"/>
      <c r="O188" s="6"/>
      <c r="P188" s="6"/>
      <c r="Q188" s="6"/>
    </row>
    <row r="189" spans="5:17" x14ac:dyDescent="0.25">
      <c r="E189" s="6"/>
      <c r="F189" s="6"/>
      <c r="G189" s="6"/>
      <c r="H189" s="6"/>
      <c r="I189" s="6"/>
      <c r="J189" s="6"/>
      <c r="K189" s="6"/>
      <c r="L189" s="6"/>
      <c r="M189" s="6"/>
      <c r="N189" s="6"/>
      <c r="O189" s="6"/>
      <c r="P189" s="6"/>
      <c r="Q189" s="6"/>
    </row>
    <row r="190" spans="5:17" x14ac:dyDescent="0.25">
      <c r="E190" s="6"/>
      <c r="F190" s="6"/>
      <c r="G190" s="6"/>
      <c r="H190" s="6"/>
      <c r="I190" s="6"/>
      <c r="J190" s="6"/>
      <c r="K190" s="6"/>
      <c r="L190" s="6"/>
      <c r="M190" s="6"/>
      <c r="N190" s="6"/>
      <c r="O190" s="6"/>
      <c r="P190" s="6"/>
      <c r="Q190" s="6"/>
    </row>
    <row r="191" spans="5:17" x14ac:dyDescent="0.25">
      <c r="E191" s="6"/>
      <c r="F191" s="6"/>
      <c r="G191" s="6"/>
      <c r="H191" s="6"/>
      <c r="I191" s="6"/>
      <c r="J191" s="6"/>
      <c r="K191" s="6"/>
      <c r="L191" s="6"/>
      <c r="M191" s="6"/>
      <c r="N191" s="6"/>
      <c r="O191" s="6"/>
      <c r="P191" s="6"/>
      <c r="Q191" s="6"/>
    </row>
    <row r="192" spans="5:17" x14ac:dyDescent="0.25">
      <c r="E192" s="6"/>
      <c r="F192" s="6"/>
      <c r="G192" s="6"/>
      <c r="H192" s="6"/>
      <c r="I192" s="6"/>
      <c r="J192" s="6"/>
      <c r="K192" s="6"/>
      <c r="L192" s="6"/>
      <c r="M192" s="6"/>
      <c r="N192" s="6"/>
      <c r="O192" s="6"/>
      <c r="P192" s="6"/>
      <c r="Q192" s="6"/>
    </row>
    <row r="193" spans="5:17" x14ac:dyDescent="0.25">
      <c r="E193" s="6"/>
      <c r="F193" s="6"/>
      <c r="G193" s="6"/>
      <c r="H193" s="6"/>
      <c r="I193" s="6"/>
      <c r="J193" s="6"/>
      <c r="K193" s="6"/>
      <c r="L193" s="6"/>
      <c r="M193" s="6"/>
      <c r="N193" s="6"/>
      <c r="O193" s="6"/>
      <c r="P193" s="6"/>
      <c r="Q193" s="6"/>
    </row>
    <row r="194" spans="5:17" x14ac:dyDescent="0.25">
      <c r="E194" s="6"/>
      <c r="F194" s="6"/>
      <c r="G194" s="6"/>
      <c r="H194" s="6"/>
      <c r="I194" s="6"/>
      <c r="J194" s="6"/>
      <c r="K194" s="6"/>
      <c r="L194" s="6"/>
      <c r="M194" s="6"/>
      <c r="N194" s="6"/>
      <c r="O194" s="6"/>
      <c r="P194" s="6"/>
      <c r="Q194" s="6"/>
    </row>
    <row r="195" spans="5:17" x14ac:dyDescent="0.25">
      <c r="E195" s="6"/>
      <c r="F195" s="6"/>
      <c r="G195" s="6"/>
      <c r="H195" s="6"/>
      <c r="I195" s="6"/>
      <c r="J195" s="6"/>
      <c r="K195" s="6"/>
      <c r="L195" s="6"/>
      <c r="M195" s="6"/>
      <c r="N195" s="6"/>
      <c r="O195" s="6"/>
      <c r="P195" s="6"/>
      <c r="Q195" s="6"/>
    </row>
    <row r="196" spans="5:17" x14ac:dyDescent="0.25">
      <c r="E196" s="6"/>
      <c r="F196" s="6"/>
      <c r="G196" s="6"/>
      <c r="H196" s="6"/>
      <c r="I196" s="6"/>
      <c r="J196" s="6"/>
      <c r="K196" s="6"/>
      <c r="L196" s="6"/>
      <c r="M196" s="6"/>
      <c r="N196" s="6"/>
      <c r="O196" s="6"/>
      <c r="P196" s="6"/>
      <c r="Q196" s="6"/>
    </row>
    <row r="197" spans="5:17" x14ac:dyDescent="0.25">
      <c r="E197" s="6"/>
      <c r="F197" s="6"/>
      <c r="G197" s="6"/>
      <c r="H197" s="6"/>
      <c r="I197" s="6"/>
      <c r="J197" s="6"/>
      <c r="K197" s="6"/>
      <c r="L197" s="6"/>
      <c r="M197" s="6"/>
      <c r="N197" s="6"/>
      <c r="O197" s="6"/>
      <c r="P197" s="6"/>
      <c r="Q197" s="6"/>
    </row>
    <row r="198" spans="5:17" x14ac:dyDescent="0.25">
      <c r="E198" s="6"/>
      <c r="F198" s="6"/>
      <c r="G198" s="6"/>
      <c r="H198" s="6"/>
      <c r="I198" s="6"/>
      <c r="J198" s="6"/>
      <c r="K198" s="6"/>
      <c r="L198" s="6"/>
      <c r="M198" s="6"/>
      <c r="N198" s="6"/>
      <c r="O198" s="6"/>
      <c r="P198" s="6"/>
      <c r="Q198" s="6"/>
    </row>
    <row r="199" spans="5:17" x14ac:dyDescent="0.25">
      <c r="E199" s="6"/>
      <c r="F199" s="6"/>
      <c r="G199" s="6"/>
      <c r="H199" s="6"/>
      <c r="I199" s="6"/>
      <c r="J199" s="6"/>
      <c r="K199" s="6"/>
      <c r="L199" s="6"/>
      <c r="M199" s="6"/>
      <c r="N199" s="6"/>
      <c r="O199" s="6"/>
      <c r="P199" s="6"/>
      <c r="Q199" s="6"/>
    </row>
    <row r="200" spans="5:17" x14ac:dyDescent="0.25">
      <c r="E200" s="6"/>
      <c r="F200" s="6"/>
      <c r="G200" s="6"/>
      <c r="H200" s="6"/>
      <c r="I200" s="6"/>
      <c r="J200" s="6"/>
      <c r="K200" s="6"/>
      <c r="L200" s="6"/>
      <c r="M200" s="6"/>
      <c r="N200" s="6"/>
      <c r="O200" s="6"/>
      <c r="P200" s="6"/>
      <c r="Q200" s="6"/>
    </row>
    <row r="201" spans="5:17" x14ac:dyDescent="0.25">
      <c r="E201" s="6"/>
      <c r="F201" s="6"/>
      <c r="G201" s="6"/>
      <c r="H201" s="6"/>
      <c r="I201" s="6"/>
      <c r="J201" s="6"/>
      <c r="K201" s="6"/>
      <c r="L201" s="6"/>
      <c r="M201" s="6"/>
      <c r="N201" s="6"/>
      <c r="O201" s="6"/>
      <c r="P201" s="6"/>
      <c r="Q201" s="6"/>
    </row>
    <row r="202" spans="5:17" x14ac:dyDescent="0.25">
      <c r="E202" s="6"/>
      <c r="F202" s="6"/>
      <c r="G202" s="6"/>
      <c r="H202" s="6"/>
      <c r="I202" s="6"/>
      <c r="J202" s="6"/>
      <c r="K202" s="6"/>
      <c r="L202" s="6"/>
      <c r="M202" s="6"/>
      <c r="N202" s="6"/>
      <c r="O202" s="6"/>
      <c r="P202" s="6"/>
      <c r="Q202" s="6"/>
    </row>
    <row r="203" spans="5:17" x14ac:dyDescent="0.25">
      <c r="E203" s="6"/>
      <c r="F203" s="6"/>
      <c r="G203" s="6"/>
      <c r="H203" s="6"/>
      <c r="I203" s="6"/>
      <c r="J203" s="6"/>
      <c r="K203" s="6"/>
      <c r="L203" s="6"/>
      <c r="M203" s="6"/>
      <c r="N203" s="6"/>
      <c r="O203" s="6"/>
      <c r="P203" s="6"/>
      <c r="Q203" s="6"/>
    </row>
    <row r="204" spans="5:17" x14ac:dyDescent="0.25">
      <c r="E204" s="6"/>
      <c r="F204" s="6"/>
      <c r="G204" s="6"/>
      <c r="H204" s="6"/>
      <c r="I204" s="6"/>
      <c r="J204" s="6"/>
      <c r="K204" s="6"/>
      <c r="L204" s="6"/>
      <c r="M204" s="6"/>
      <c r="N204" s="6"/>
      <c r="O204" s="6"/>
      <c r="P204" s="6"/>
      <c r="Q204" s="6"/>
    </row>
    <row r="205" spans="5:17" x14ac:dyDescent="0.25">
      <c r="E205" s="6"/>
      <c r="F205" s="6"/>
      <c r="G205" s="6"/>
      <c r="H205" s="6"/>
      <c r="I205" s="6"/>
      <c r="J205" s="6"/>
      <c r="K205" s="6"/>
      <c r="L205" s="6"/>
      <c r="M205" s="6"/>
      <c r="N205" s="6"/>
      <c r="O205" s="6"/>
      <c r="P205" s="6"/>
      <c r="Q205" s="6"/>
    </row>
    <row r="206" spans="5:17" x14ac:dyDescent="0.25">
      <c r="E206" s="6"/>
      <c r="F206" s="6"/>
      <c r="G206" s="6"/>
      <c r="H206" s="6"/>
      <c r="I206" s="6"/>
      <c r="J206" s="6"/>
      <c r="K206" s="6"/>
      <c r="L206" s="6"/>
      <c r="M206" s="6"/>
      <c r="N206" s="6"/>
      <c r="O206" s="6"/>
      <c r="P206" s="6"/>
      <c r="Q206" s="6"/>
    </row>
    <row r="207" spans="5:17" x14ac:dyDescent="0.25">
      <c r="E207" s="6"/>
      <c r="F207" s="6"/>
      <c r="G207" s="6"/>
      <c r="H207" s="6"/>
      <c r="I207" s="6"/>
      <c r="J207" s="6"/>
      <c r="K207" s="6"/>
      <c r="L207" s="6"/>
      <c r="M207" s="6"/>
      <c r="N207" s="6"/>
      <c r="O207" s="6"/>
      <c r="P207" s="6"/>
      <c r="Q207" s="6"/>
    </row>
    <row r="208" spans="5:17" x14ac:dyDescent="0.25">
      <c r="E208" s="6"/>
      <c r="F208" s="6"/>
      <c r="G208" s="6"/>
      <c r="H208" s="6"/>
      <c r="I208" s="6"/>
      <c r="J208" s="6"/>
      <c r="K208" s="6"/>
      <c r="L208" s="6"/>
      <c r="M208" s="6"/>
      <c r="N208" s="6"/>
      <c r="O208" s="6"/>
      <c r="P208" s="6"/>
      <c r="Q208" s="6"/>
    </row>
    <row r="209" spans="5:17" x14ac:dyDescent="0.25">
      <c r="E209" s="6"/>
      <c r="F209" s="6"/>
      <c r="G209" s="6"/>
      <c r="H209" s="6"/>
      <c r="I209" s="6"/>
      <c r="J209" s="6"/>
      <c r="K209" s="6"/>
      <c r="L209" s="6"/>
      <c r="M209" s="6"/>
      <c r="N209" s="6"/>
      <c r="O209" s="6"/>
      <c r="P209" s="6"/>
      <c r="Q209" s="6"/>
    </row>
    <row r="210" spans="5:17" x14ac:dyDescent="0.25">
      <c r="E210" s="6"/>
      <c r="F210" s="6"/>
      <c r="G210" s="6"/>
      <c r="H210" s="6"/>
      <c r="I210" s="6"/>
      <c r="J210" s="6"/>
      <c r="K210" s="6"/>
      <c r="L210" s="6"/>
      <c r="M210" s="6"/>
      <c r="N210" s="6"/>
      <c r="O210" s="6"/>
      <c r="P210" s="6"/>
      <c r="Q210" s="6"/>
    </row>
    <row r="211" spans="5:17" x14ac:dyDescent="0.25">
      <c r="E211" s="6"/>
      <c r="F211" s="6"/>
      <c r="G211" s="6"/>
      <c r="H211" s="6"/>
      <c r="I211" s="6"/>
      <c r="J211" s="6"/>
      <c r="K211" s="6"/>
      <c r="L211" s="6"/>
      <c r="M211" s="6"/>
      <c r="N211" s="6"/>
      <c r="O211" s="6"/>
      <c r="P211" s="6"/>
      <c r="Q211" s="6"/>
    </row>
    <row r="212" spans="5:17" x14ac:dyDescent="0.25">
      <c r="E212" s="6"/>
      <c r="F212" s="6"/>
      <c r="G212" s="6"/>
      <c r="H212" s="6"/>
      <c r="I212" s="6"/>
      <c r="J212" s="6"/>
      <c r="K212" s="6"/>
      <c r="L212" s="6"/>
      <c r="M212" s="6"/>
      <c r="N212" s="6"/>
      <c r="O212" s="6"/>
      <c r="P212" s="6"/>
      <c r="Q212" s="6"/>
    </row>
    <row r="213" spans="5:17" x14ac:dyDescent="0.25">
      <c r="E213" s="6"/>
      <c r="F213" s="6"/>
      <c r="G213" s="6"/>
      <c r="H213" s="6"/>
      <c r="I213" s="6"/>
      <c r="J213" s="6"/>
      <c r="K213" s="6"/>
      <c r="L213" s="6"/>
      <c r="M213" s="6"/>
      <c r="N213" s="6"/>
      <c r="O213" s="6"/>
      <c r="P213" s="6"/>
      <c r="Q213" s="6"/>
    </row>
    <row r="214" spans="5:17" x14ac:dyDescent="0.25">
      <c r="E214" s="6"/>
      <c r="F214" s="6"/>
      <c r="G214" s="6"/>
      <c r="H214" s="6"/>
      <c r="I214" s="6"/>
      <c r="J214" s="6"/>
      <c r="K214" s="6"/>
      <c r="L214" s="6"/>
      <c r="M214" s="6"/>
      <c r="N214" s="6"/>
      <c r="O214" s="6"/>
      <c r="P214" s="6"/>
      <c r="Q214" s="6"/>
    </row>
    <row r="215" spans="5:17" x14ac:dyDescent="0.25">
      <c r="E215" s="6"/>
      <c r="F215" s="6"/>
      <c r="G215" s="6"/>
      <c r="H215" s="6"/>
      <c r="I215" s="6"/>
      <c r="J215" s="6"/>
      <c r="K215" s="6"/>
      <c r="L215" s="6"/>
      <c r="M215" s="6"/>
      <c r="N215" s="6"/>
      <c r="O215" s="6"/>
      <c r="P215" s="6"/>
      <c r="Q215" s="6"/>
    </row>
    <row r="216" spans="5:17" x14ac:dyDescent="0.25">
      <c r="E216" s="6"/>
      <c r="F216" s="6"/>
      <c r="G216" s="6"/>
      <c r="H216" s="6"/>
      <c r="I216" s="6"/>
      <c r="J216" s="6"/>
      <c r="K216" s="6"/>
      <c r="L216" s="6"/>
      <c r="M216" s="6"/>
      <c r="N216" s="6"/>
      <c r="O216" s="6"/>
      <c r="P216" s="6"/>
      <c r="Q216" s="6"/>
    </row>
    <row r="217" spans="5:17" x14ac:dyDescent="0.25">
      <c r="E217" s="6"/>
      <c r="F217" s="6"/>
      <c r="G217" s="6"/>
      <c r="H217" s="6"/>
      <c r="I217" s="6"/>
      <c r="J217" s="6"/>
      <c r="K217" s="6"/>
      <c r="L217" s="6"/>
      <c r="M217" s="6"/>
      <c r="N217" s="6"/>
      <c r="O217" s="6"/>
      <c r="P217" s="6"/>
      <c r="Q217" s="6"/>
    </row>
    <row r="218" spans="5:17" x14ac:dyDescent="0.25">
      <c r="E218" s="6"/>
      <c r="F218" s="6"/>
      <c r="G218" s="6"/>
      <c r="H218" s="6"/>
      <c r="I218" s="6"/>
      <c r="J218" s="6"/>
      <c r="K218" s="6"/>
      <c r="L218" s="6"/>
      <c r="M218" s="6"/>
      <c r="N218" s="6"/>
      <c r="O218" s="6"/>
      <c r="P218" s="6"/>
      <c r="Q218" s="6"/>
    </row>
    <row r="219" spans="5:17" x14ac:dyDescent="0.25">
      <c r="E219" s="6"/>
      <c r="F219" s="6"/>
      <c r="G219" s="6"/>
      <c r="H219" s="6"/>
      <c r="I219" s="6"/>
      <c r="J219" s="6"/>
      <c r="K219" s="6"/>
      <c r="L219" s="6"/>
      <c r="M219" s="6"/>
      <c r="N219" s="6"/>
      <c r="O219" s="6"/>
      <c r="P219" s="6"/>
      <c r="Q219" s="6"/>
    </row>
    <row r="220" spans="5:17" x14ac:dyDescent="0.25">
      <c r="E220" s="6"/>
      <c r="F220" s="6"/>
      <c r="G220" s="6"/>
      <c r="H220" s="6"/>
      <c r="I220" s="6"/>
      <c r="J220" s="6"/>
      <c r="K220" s="6"/>
      <c r="L220" s="6"/>
      <c r="M220" s="6"/>
      <c r="N220" s="6"/>
      <c r="O220" s="6"/>
      <c r="P220" s="6"/>
      <c r="Q220" s="6"/>
    </row>
    <row r="221" spans="5:17" x14ac:dyDescent="0.25">
      <c r="E221" s="6"/>
      <c r="F221" s="6"/>
      <c r="G221" s="6"/>
      <c r="H221" s="6"/>
      <c r="I221" s="6"/>
      <c r="J221" s="6"/>
      <c r="K221" s="6"/>
      <c r="L221" s="6"/>
      <c r="M221" s="6"/>
      <c r="N221" s="6"/>
      <c r="O221" s="6"/>
      <c r="P221" s="6"/>
      <c r="Q221" s="6"/>
    </row>
    <row r="222" spans="5:17" x14ac:dyDescent="0.25">
      <c r="E222" s="6"/>
      <c r="F222" s="6"/>
      <c r="G222" s="6"/>
      <c r="H222" s="6"/>
      <c r="I222" s="6"/>
      <c r="J222" s="6"/>
      <c r="K222" s="6"/>
      <c r="L222" s="6"/>
      <c r="M222" s="6"/>
      <c r="N222" s="6"/>
      <c r="O222" s="6"/>
      <c r="P222" s="6"/>
      <c r="Q222" s="6"/>
    </row>
    <row r="223" spans="5:17" x14ac:dyDescent="0.25">
      <c r="E223" s="6"/>
      <c r="F223" s="6"/>
      <c r="G223" s="6"/>
      <c r="H223" s="6"/>
      <c r="I223" s="6"/>
      <c r="J223" s="6"/>
      <c r="K223" s="6"/>
      <c r="L223" s="6"/>
      <c r="M223" s="6"/>
      <c r="N223" s="6"/>
      <c r="O223" s="6"/>
      <c r="P223" s="6"/>
      <c r="Q223" s="6"/>
    </row>
    <row r="224" spans="5:17" x14ac:dyDescent="0.25">
      <c r="E224" s="6"/>
      <c r="F224" s="6"/>
      <c r="G224" s="6"/>
      <c r="H224" s="6"/>
      <c r="I224" s="6"/>
      <c r="J224" s="6"/>
      <c r="K224" s="6"/>
      <c r="L224" s="6"/>
      <c r="M224" s="6"/>
      <c r="N224" s="6"/>
      <c r="O224" s="6"/>
      <c r="P224" s="6"/>
      <c r="Q224" s="6"/>
    </row>
    <row r="225" spans="5:17" x14ac:dyDescent="0.25">
      <c r="E225" s="6"/>
      <c r="F225" s="6"/>
      <c r="G225" s="6"/>
      <c r="H225" s="6"/>
      <c r="I225" s="6"/>
      <c r="J225" s="6"/>
      <c r="K225" s="6"/>
      <c r="L225" s="6"/>
      <c r="M225" s="6"/>
      <c r="N225" s="6"/>
      <c r="O225" s="6"/>
      <c r="P225" s="6"/>
      <c r="Q225" s="6"/>
    </row>
    <row r="226" spans="5:17" x14ac:dyDescent="0.25">
      <c r="E226" s="6"/>
      <c r="F226" s="6"/>
      <c r="G226" s="6"/>
      <c r="H226" s="6"/>
      <c r="I226" s="6"/>
      <c r="J226" s="6"/>
      <c r="K226" s="6"/>
      <c r="L226" s="6"/>
      <c r="M226" s="6"/>
      <c r="N226" s="6"/>
      <c r="O226" s="6"/>
      <c r="P226" s="6"/>
      <c r="Q226" s="6"/>
    </row>
    <row r="227" spans="5:17" x14ac:dyDescent="0.25">
      <c r="E227" s="6"/>
      <c r="F227" s="6"/>
      <c r="G227" s="6"/>
      <c r="H227" s="6"/>
      <c r="I227" s="6"/>
      <c r="J227" s="6"/>
      <c r="K227" s="6"/>
      <c r="L227" s="6"/>
      <c r="M227" s="6"/>
      <c r="N227" s="6"/>
      <c r="O227" s="6"/>
      <c r="P227" s="6"/>
      <c r="Q227" s="6"/>
    </row>
    <row r="228" spans="5:17" x14ac:dyDescent="0.25">
      <c r="E228" s="6"/>
      <c r="F228" s="6"/>
      <c r="G228" s="6"/>
      <c r="H228" s="6"/>
      <c r="I228" s="6"/>
      <c r="J228" s="6"/>
      <c r="K228" s="6"/>
      <c r="L228" s="6"/>
      <c r="M228" s="6"/>
      <c r="N228" s="6"/>
      <c r="O228" s="6"/>
      <c r="P228" s="6"/>
      <c r="Q228" s="6"/>
    </row>
    <row r="229" spans="5:17" x14ac:dyDescent="0.25">
      <c r="E229" s="6"/>
      <c r="F229" s="6"/>
      <c r="G229" s="6"/>
      <c r="H229" s="6"/>
      <c r="I229" s="6"/>
      <c r="J229" s="6"/>
      <c r="K229" s="6"/>
      <c r="L229" s="6"/>
      <c r="M229" s="6"/>
      <c r="N229" s="6"/>
      <c r="O229" s="6"/>
      <c r="P229" s="6"/>
      <c r="Q229" s="6"/>
    </row>
    <row r="230" spans="5:17" x14ac:dyDescent="0.25">
      <c r="E230" s="6"/>
      <c r="F230" s="6"/>
      <c r="G230" s="6"/>
      <c r="H230" s="6"/>
      <c r="I230" s="6"/>
      <c r="J230" s="6"/>
      <c r="K230" s="6"/>
      <c r="L230" s="6"/>
      <c r="M230" s="6"/>
      <c r="N230" s="6"/>
      <c r="O230" s="6"/>
      <c r="P230" s="6"/>
      <c r="Q230" s="6"/>
    </row>
    <row r="231" spans="5:17" x14ac:dyDescent="0.25">
      <c r="E231" s="6"/>
      <c r="F231" s="6"/>
      <c r="G231" s="6"/>
      <c r="H231" s="6"/>
      <c r="I231" s="6"/>
      <c r="J231" s="6"/>
      <c r="K231" s="6"/>
      <c r="L231" s="6"/>
      <c r="M231" s="6"/>
      <c r="N231" s="6"/>
      <c r="O231" s="6"/>
      <c r="P231" s="6"/>
      <c r="Q231" s="6"/>
    </row>
    <row r="232" spans="5:17" x14ac:dyDescent="0.25">
      <c r="E232" s="6"/>
      <c r="F232" s="6"/>
      <c r="G232" s="6"/>
      <c r="H232" s="6"/>
      <c r="I232" s="6"/>
      <c r="J232" s="6"/>
      <c r="K232" s="6"/>
      <c r="L232" s="6"/>
      <c r="M232" s="6"/>
      <c r="N232" s="6"/>
      <c r="O232" s="6"/>
      <c r="P232" s="6"/>
      <c r="Q232" s="6"/>
    </row>
    <row r="233" spans="5:17" x14ac:dyDescent="0.25">
      <c r="E233" s="6"/>
      <c r="F233" s="6"/>
      <c r="G233" s="6"/>
      <c r="H233" s="6"/>
      <c r="I233" s="6"/>
      <c r="J233" s="6"/>
      <c r="K233" s="6"/>
      <c r="L233" s="6"/>
      <c r="M233" s="6"/>
      <c r="N233" s="6"/>
      <c r="O233" s="6"/>
      <c r="P233" s="6"/>
      <c r="Q233" s="6"/>
    </row>
    <row r="234" spans="5:17" x14ac:dyDescent="0.25">
      <c r="E234" s="6"/>
      <c r="F234" s="6"/>
      <c r="G234" s="6"/>
      <c r="H234" s="6"/>
      <c r="I234" s="6"/>
      <c r="J234" s="6"/>
      <c r="K234" s="6"/>
      <c r="L234" s="6"/>
      <c r="M234" s="6"/>
      <c r="N234" s="6"/>
      <c r="O234" s="6"/>
      <c r="P234" s="6"/>
      <c r="Q234" s="6"/>
    </row>
    <row r="235" spans="5:17" x14ac:dyDescent="0.25">
      <c r="E235" s="6"/>
      <c r="F235" s="6"/>
      <c r="G235" s="6"/>
      <c r="H235" s="6"/>
      <c r="I235" s="6"/>
      <c r="J235" s="6"/>
      <c r="K235" s="6"/>
      <c r="L235" s="6"/>
      <c r="M235" s="6"/>
      <c r="N235" s="6"/>
      <c r="O235" s="6"/>
      <c r="P235" s="6"/>
      <c r="Q235" s="6"/>
    </row>
    <row r="236" spans="5:17" x14ac:dyDescent="0.25">
      <c r="E236" s="6"/>
      <c r="F236" s="6"/>
      <c r="G236" s="6"/>
      <c r="H236" s="6"/>
      <c r="I236" s="6"/>
      <c r="J236" s="6"/>
      <c r="K236" s="6"/>
      <c r="L236" s="6"/>
      <c r="M236" s="6"/>
      <c r="N236" s="6"/>
      <c r="O236" s="6"/>
      <c r="P236" s="6"/>
      <c r="Q236" s="6"/>
    </row>
    <row r="237" spans="5:17" x14ac:dyDescent="0.25">
      <c r="E237" s="6"/>
      <c r="F237" s="6"/>
      <c r="G237" s="6"/>
      <c r="H237" s="6"/>
      <c r="I237" s="6"/>
      <c r="J237" s="6"/>
      <c r="K237" s="6"/>
      <c r="L237" s="6"/>
      <c r="M237" s="6"/>
      <c r="N237" s="6"/>
      <c r="O237" s="6"/>
      <c r="P237" s="6"/>
      <c r="Q237" s="6"/>
    </row>
    <row r="238" spans="5:17" x14ac:dyDescent="0.25">
      <c r="E238" s="6"/>
      <c r="F238" s="6"/>
      <c r="G238" s="6"/>
      <c r="H238" s="6"/>
      <c r="I238" s="6"/>
      <c r="J238" s="6"/>
      <c r="K238" s="6"/>
      <c r="L238" s="6"/>
      <c r="M238" s="6"/>
      <c r="N238" s="6"/>
      <c r="O238" s="6"/>
      <c r="P238" s="6"/>
      <c r="Q238" s="6"/>
    </row>
    <row r="239" spans="5:17" x14ac:dyDescent="0.25">
      <c r="E239" s="6"/>
      <c r="F239" s="6"/>
      <c r="G239" s="6"/>
      <c r="H239" s="6"/>
      <c r="I239" s="6"/>
      <c r="J239" s="6"/>
      <c r="K239" s="6"/>
      <c r="L239" s="6"/>
      <c r="M239" s="6"/>
      <c r="N239" s="6"/>
      <c r="O239" s="6"/>
      <c r="P239" s="6"/>
      <c r="Q239" s="6"/>
    </row>
    <row r="240" spans="5:17" x14ac:dyDescent="0.25">
      <c r="E240" s="6"/>
      <c r="F240" s="6"/>
      <c r="G240" s="6"/>
      <c r="H240" s="6"/>
      <c r="I240" s="6"/>
      <c r="J240" s="6"/>
      <c r="K240" s="6"/>
      <c r="L240" s="6"/>
      <c r="M240" s="6"/>
      <c r="N240" s="6"/>
      <c r="O240" s="6"/>
      <c r="P240" s="6"/>
      <c r="Q240" s="6"/>
    </row>
    <row r="241" spans="5:17" x14ac:dyDescent="0.25">
      <c r="E241" s="6"/>
      <c r="F241" s="6"/>
      <c r="G241" s="6"/>
      <c r="H241" s="6"/>
      <c r="I241" s="6"/>
      <c r="J241" s="6"/>
      <c r="K241" s="6"/>
      <c r="L241" s="6"/>
      <c r="M241" s="6"/>
      <c r="N241" s="6"/>
      <c r="O241" s="6"/>
      <c r="P241" s="6"/>
      <c r="Q241" s="6"/>
    </row>
    <row r="242" spans="5:17" x14ac:dyDescent="0.25">
      <c r="E242" s="6"/>
      <c r="F242" s="6"/>
      <c r="G242" s="6"/>
      <c r="H242" s="6"/>
      <c r="I242" s="6"/>
      <c r="J242" s="6"/>
      <c r="K242" s="6"/>
      <c r="L242" s="6"/>
      <c r="M242" s="6"/>
      <c r="N242" s="6"/>
      <c r="O242" s="6"/>
      <c r="P242" s="6"/>
      <c r="Q242" s="6"/>
    </row>
    <row r="243" spans="5:17" x14ac:dyDescent="0.25">
      <c r="E243" s="6"/>
      <c r="F243" s="6"/>
      <c r="G243" s="6"/>
      <c r="H243" s="6"/>
      <c r="I243" s="6"/>
      <c r="J243" s="6"/>
      <c r="K243" s="6"/>
      <c r="L243" s="6"/>
      <c r="M243" s="6"/>
      <c r="N243" s="6"/>
      <c r="O243" s="6"/>
      <c r="P243" s="6"/>
      <c r="Q243" s="6"/>
    </row>
    <row r="244" spans="5:17" x14ac:dyDescent="0.25">
      <c r="E244" s="6"/>
      <c r="F244" s="6"/>
      <c r="G244" s="6"/>
      <c r="H244" s="6"/>
      <c r="I244" s="6"/>
      <c r="J244" s="6"/>
      <c r="K244" s="6"/>
      <c r="L244" s="6"/>
      <c r="M244" s="6"/>
      <c r="N244" s="6"/>
      <c r="O244" s="6"/>
      <c r="P244" s="6"/>
      <c r="Q244" s="6"/>
    </row>
    <row r="245" spans="5:17" x14ac:dyDescent="0.25">
      <c r="E245" s="6"/>
      <c r="F245" s="6"/>
      <c r="G245" s="6"/>
      <c r="H245" s="6"/>
      <c r="I245" s="6"/>
      <c r="J245" s="6"/>
      <c r="K245" s="6"/>
      <c r="L245" s="6"/>
      <c r="M245" s="6"/>
      <c r="N245" s="6"/>
      <c r="O245" s="6"/>
      <c r="P245" s="6"/>
      <c r="Q245" s="6"/>
    </row>
    <row r="246" spans="5:17" x14ac:dyDescent="0.25">
      <c r="E246" s="6"/>
      <c r="F246" s="6"/>
      <c r="G246" s="6"/>
      <c r="H246" s="6"/>
      <c r="I246" s="6"/>
      <c r="J246" s="6"/>
      <c r="K246" s="6"/>
      <c r="L246" s="6"/>
      <c r="M246" s="6"/>
      <c r="N246" s="6"/>
      <c r="O246" s="6"/>
      <c r="P246" s="6"/>
      <c r="Q246" s="6"/>
    </row>
    <row r="247" spans="5:17" x14ac:dyDescent="0.25">
      <c r="E247" s="6"/>
      <c r="F247" s="6"/>
      <c r="G247" s="6"/>
      <c r="H247" s="6"/>
      <c r="I247" s="6"/>
      <c r="J247" s="6"/>
      <c r="K247" s="6"/>
      <c r="L247" s="6"/>
      <c r="M247" s="6"/>
      <c r="N247" s="6"/>
      <c r="O247" s="6"/>
      <c r="P247" s="6"/>
      <c r="Q247" s="6"/>
    </row>
    <row r="248" spans="5:17" x14ac:dyDescent="0.25">
      <c r="E248" s="6"/>
      <c r="F248" s="6"/>
      <c r="G248" s="6"/>
      <c r="H248" s="6"/>
      <c r="I248" s="6"/>
      <c r="J248" s="6"/>
      <c r="K248" s="6"/>
      <c r="L248" s="6"/>
      <c r="M248" s="6"/>
      <c r="N248" s="6"/>
      <c r="O248" s="6"/>
      <c r="P248" s="6"/>
      <c r="Q248" s="6"/>
    </row>
    <row r="249" spans="5:17" x14ac:dyDescent="0.25">
      <c r="E249" s="6"/>
      <c r="F249" s="6"/>
      <c r="G249" s="6"/>
      <c r="H249" s="6"/>
      <c r="I249" s="6"/>
      <c r="J249" s="6"/>
      <c r="K249" s="6"/>
      <c r="L249" s="6"/>
      <c r="M249" s="6"/>
      <c r="N249" s="6"/>
      <c r="O249" s="6"/>
      <c r="P249" s="6"/>
      <c r="Q249" s="6"/>
    </row>
    <row r="250" spans="5:17" x14ac:dyDescent="0.25">
      <c r="E250" s="6"/>
      <c r="F250" s="6"/>
      <c r="G250" s="6"/>
      <c r="H250" s="6"/>
      <c r="I250" s="6"/>
      <c r="J250" s="6"/>
      <c r="K250" s="6"/>
      <c r="L250" s="6"/>
      <c r="M250" s="6"/>
      <c r="N250" s="6"/>
      <c r="O250" s="6"/>
      <c r="P250" s="6"/>
      <c r="Q250" s="6"/>
    </row>
    <row r="251" spans="5:17" x14ac:dyDescent="0.25">
      <c r="E251" s="6"/>
      <c r="F251" s="6"/>
      <c r="G251" s="6"/>
      <c r="H251" s="6"/>
      <c r="I251" s="6"/>
      <c r="J251" s="6"/>
      <c r="K251" s="6"/>
      <c r="L251" s="6"/>
      <c r="M251" s="6"/>
      <c r="N251" s="6"/>
      <c r="O251" s="6"/>
      <c r="P251" s="6"/>
      <c r="Q251" s="6"/>
    </row>
    <row r="252" spans="5:17" x14ac:dyDescent="0.25">
      <c r="E252" s="6"/>
      <c r="F252" s="6"/>
      <c r="G252" s="6"/>
      <c r="H252" s="6"/>
      <c r="I252" s="6"/>
      <c r="J252" s="6"/>
      <c r="K252" s="6"/>
      <c r="L252" s="6"/>
      <c r="M252" s="6"/>
      <c r="N252" s="6"/>
      <c r="O252" s="6"/>
      <c r="P252" s="6"/>
      <c r="Q252" s="6"/>
    </row>
    <row r="253" spans="5:17" x14ac:dyDescent="0.25">
      <c r="E253" s="6"/>
      <c r="F253" s="6"/>
      <c r="G253" s="6"/>
      <c r="H253" s="6"/>
      <c r="I253" s="6"/>
      <c r="J253" s="6"/>
      <c r="K253" s="6"/>
      <c r="L253" s="6"/>
      <c r="M253" s="6"/>
      <c r="N253" s="6"/>
      <c r="O253" s="6"/>
      <c r="P253" s="6"/>
      <c r="Q253" s="6"/>
    </row>
    <row r="254" spans="5:17" x14ac:dyDescent="0.25">
      <c r="E254" s="6"/>
      <c r="F254" s="6"/>
      <c r="G254" s="6"/>
      <c r="H254" s="6"/>
      <c r="I254" s="6"/>
      <c r="J254" s="6"/>
      <c r="K254" s="6"/>
      <c r="L254" s="6"/>
      <c r="M254" s="6"/>
      <c r="N254" s="6"/>
      <c r="O254" s="6"/>
      <c r="P254" s="6"/>
      <c r="Q254" s="6"/>
    </row>
    <row r="255" spans="5:17" x14ac:dyDescent="0.25">
      <c r="E255" s="6"/>
      <c r="F255" s="6"/>
      <c r="G255" s="6"/>
      <c r="H255" s="6"/>
      <c r="I255" s="6"/>
      <c r="J255" s="6"/>
      <c r="K255" s="6"/>
      <c r="L255" s="6"/>
      <c r="M255" s="6"/>
      <c r="N255" s="6"/>
      <c r="O255" s="6"/>
      <c r="P255" s="6"/>
      <c r="Q255" s="6"/>
    </row>
    <row r="256" spans="5:17" x14ac:dyDescent="0.25">
      <c r="E256" s="6"/>
      <c r="F256" s="6"/>
      <c r="G256" s="6"/>
      <c r="H256" s="6"/>
      <c r="I256" s="6"/>
      <c r="J256" s="6"/>
      <c r="K256" s="6"/>
      <c r="L256" s="6"/>
      <c r="M256" s="6"/>
      <c r="N256" s="6"/>
      <c r="O256" s="6"/>
      <c r="P256" s="6"/>
      <c r="Q256" s="6"/>
    </row>
    <row r="257" spans="5:17" x14ac:dyDescent="0.25">
      <c r="E257" s="6"/>
      <c r="F257" s="6"/>
      <c r="G257" s="6"/>
      <c r="H257" s="6"/>
      <c r="I257" s="6"/>
      <c r="J257" s="6"/>
      <c r="K257" s="6"/>
      <c r="L257" s="6"/>
      <c r="M257" s="6"/>
      <c r="N257" s="6"/>
      <c r="O257" s="6"/>
      <c r="P257" s="6"/>
      <c r="Q257" s="6"/>
    </row>
    <row r="258" spans="5:17" x14ac:dyDescent="0.25">
      <c r="E258" s="6"/>
      <c r="F258" s="6"/>
      <c r="G258" s="6"/>
      <c r="H258" s="6"/>
      <c r="I258" s="6"/>
      <c r="J258" s="6"/>
      <c r="K258" s="6"/>
      <c r="L258" s="6"/>
      <c r="M258" s="6"/>
      <c r="N258" s="6"/>
      <c r="O258" s="6"/>
      <c r="P258" s="6"/>
      <c r="Q258" s="6"/>
    </row>
    <row r="259" spans="5:17" x14ac:dyDescent="0.25">
      <c r="E259" s="6"/>
      <c r="F259" s="6"/>
      <c r="G259" s="6"/>
      <c r="H259" s="6"/>
      <c r="I259" s="6"/>
      <c r="J259" s="6"/>
      <c r="K259" s="6"/>
      <c r="L259" s="6"/>
      <c r="M259" s="6"/>
      <c r="N259" s="6"/>
      <c r="O259" s="6"/>
      <c r="P259" s="6"/>
      <c r="Q259" s="6"/>
    </row>
    <row r="260" spans="5:17" x14ac:dyDescent="0.25">
      <c r="E260" s="6"/>
      <c r="F260" s="6"/>
      <c r="G260" s="6"/>
      <c r="H260" s="6"/>
      <c r="I260" s="6"/>
      <c r="J260" s="6"/>
      <c r="K260" s="6"/>
      <c r="L260" s="6"/>
      <c r="M260" s="6"/>
      <c r="N260" s="6"/>
      <c r="O260" s="6"/>
      <c r="P260" s="6"/>
      <c r="Q260" s="6"/>
    </row>
    <row r="261" spans="5:17" x14ac:dyDescent="0.25">
      <c r="E261" s="6"/>
      <c r="F261" s="6"/>
      <c r="G261" s="6"/>
      <c r="H261" s="6"/>
      <c r="I261" s="6"/>
      <c r="J261" s="6"/>
      <c r="K261" s="6"/>
      <c r="L261" s="6"/>
      <c r="M261" s="6"/>
      <c r="N261" s="6"/>
      <c r="O261" s="6"/>
      <c r="P261" s="6"/>
      <c r="Q261" s="6"/>
    </row>
    <row r="262" spans="5:17" x14ac:dyDescent="0.25">
      <c r="E262" s="6"/>
      <c r="F262" s="6"/>
      <c r="G262" s="6"/>
      <c r="H262" s="6"/>
      <c r="I262" s="6"/>
      <c r="J262" s="6"/>
      <c r="K262" s="6"/>
      <c r="L262" s="6"/>
      <c r="M262" s="6"/>
      <c r="N262" s="6"/>
      <c r="O262" s="6"/>
      <c r="P262" s="6"/>
      <c r="Q262" s="6"/>
    </row>
    <row r="263" spans="5:17" x14ac:dyDescent="0.25">
      <c r="E263" s="6"/>
      <c r="F263" s="6"/>
      <c r="G263" s="6"/>
      <c r="H263" s="6"/>
      <c r="I263" s="6"/>
      <c r="J263" s="6"/>
      <c r="K263" s="6"/>
      <c r="L263" s="6"/>
      <c r="M263" s="6"/>
      <c r="N263" s="6"/>
      <c r="O263" s="6"/>
      <c r="P263" s="6"/>
      <c r="Q263" s="6"/>
    </row>
    <row r="264" spans="5:17" x14ac:dyDescent="0.25">
      <c r="E264" s="6"/>
      <c r="F264" s="6"/>
      <c r="G264" s="6"/>
      <c r="H264" s="6"/>
      <c r="I264" s="6"/>
      <c r="J264" s="6"/>
      <c r="K264" s="6"/>
      <c r="L264" s="6"/>
      <c r="M264" s="6"/>
      <c r="N264" s="6"/>
      <c r="O264" s="6"/>
      <c r="P264" s="6"/>
      <c r="Q264" s="6"/>
    </row>
    <row r="265" spans="5:17" x14ac:dyDescent="0.25">
      <c r="E265" s="6"/>
      <c r="F265" s="6"/>
      <c r="G265" s="6"/>
      <c r="H265" s="6"/>
      <c r="I265" s="6"/>
      <c r="J265" s="6"/>
      <c r="K265" s="6"/>
      <c r="L265" s="6"/>
      <c r="M265" s="6"/>
      <c r="N265" s="6"/>
      <c r="O265" s="6"/>
      <c r="P265" s="6"/>
      <c r="Q265" s="6"/>
    </row>
    <row r="266" spans="5:17" x14ac:dyDescent="0.25">
      <c r="E266" s="6"/>
      <c r="F266" s="6"/>
      <c r="G266" s="6"/>
      <c r="H266" s="6"/>
      <c r="I266" s="6"/>
      <c r="J266" s="6"/>
      <c r="K266" s="6"/>
      <c r="L266" s="6"/>
      <c r="M266" s="6"/>
      <c r="N266" s="6"/>
      <c r="O266" s="6"/>
      <c r="P266" s="6"/>
      <c r="Q266" s="6"/>
    </row>
    <row r="267" spans="5:17" x14ac:dyDescent="0.25">
      <c r="E267" s="6"/>
      <c r="F267" s="6"/>
      <c r="G267" s="6"/>
      <c r="H267" s="6"/>
      <c r="I267" s="6"/>
      <c r="J267" s="6"/>
      <c r="K267" s="6"/>
      <c r="L267" s="6"/>
      <c r="M267" s="6"/>
      <c r="N267" s="6"/>
      <c r="O267" s="6"/>
      <c r="P267" s="6"/>
      <c r="Q267" s="6"/>
    </row>
    <row r="268" spans="5:17" x14ac:dyDescent="0.25">
      <c r="E268" s="6"/>
      <c r="F268" s="6"/>
      <c r="G268" s="6"/>
      <c r="H268" s="6"/>
      <c r="I268" s="6"/>
      <c r="J268" s="6"/>
      <c r="K268" s="6"/>
      <c r="L268" s="6"/>
      <c r="M268" s="6"/>
      <c r="N268" s="6"/>
      <c r="O268" s="6"/>
      <c r="P268" s="6"/>
      <c r="Q268" s="6"/>
    </row>
    <row r="269" spans="5:17" x14ac:dyDescent="0.25">
      <c r="E269" s="6"/>
      <c r="F269" s="6"/>
      <c r="G269" s="6"/>
      <c r="H269" s="6"/>
      <c r="I269" s="6"/>
      <c r="J269" s="6"/>
      <c r="K269" s="6"/>
      <c r="L269" s="6"/>
      <c r="M269" s="6"/>
      <c r="N269" s="6"/>
      <c r="O269" s="6"/>
      <c r="P269" s="6"/>
      <c r="Q269" s="6"/>
    </row>
    <row r="270" spans="5:17" x14ac:dyDescent="0.25">
      <c r="E270" s="6"/>
      <c r="F270" s="6"/>
      <c r="G270" s="6"/>
      <c r="H270" s="6"/>
      <c r="I270" s="6"/>
      <c r="J270" s="6"/>
      <c r="K270" s="6"/>
      <c r="L270" s="6"/>
      <c r="M270" s="6"/>
      <c r="N270" s="6"/>
      <c r="O270" s="6"/>
      <c r="P270" s="6"/>
      <c r="Q270" s="6"/>
    </row>
    <row r="271" spans="5:17" x14ac:dyDescent="0.25">
      <c r="E271" s="6"/>
      <c r="F271" s="6"/>
      <c r="G271" s="6"/>
      <c r="H271" s="6"/>
      <c r="I271" s="6"/>
      <c r="J271" s="6"/>
      <c r="K271" s="6"/>
      <c r="L271" s="6"/>
      <c r="M271" s="6"/>
      <c r="N271" s="6"/>
      <c r="O271" s="6"/>
      <c r="P271" s="6"/>
      <c r="Q271" s="6"/>
    </row>
    <row r="272" spans="5:17" x14ac:dyDescent="0.25">
      <c r="E272" s="6"/>
      <c r="F272" s="6"/>
      <c r="G272" s="6"/>
      <c r="H272" s="6"/>
      <c r="I272" s="6"/>
      <c r="J272" s="6"/>
      <c r="K272" s="6"/>
      <c r="L272" s="6"/>
      <c r="M272" s="6"/>
      <c r="N272" s="6"/>
      <c r="O272" s="6"/>
      <c r="P272" s="6"/>
      <c r="Q272" s="6"/>
    </row>
    <row r="273" spans="5:17" x14ac:dyDescent="0.25">
      <c r="E273" s="6"/>
      <c r="F273" s="6"/>
      <c r="G273" s="6"/>
      <c r="H273" s="6"/>
      <c r="I273" s="6"/>
      <c r="J273" s="6"/>
      <c r="K273" s="6"/>
      <c r="L273" s="6"/>
      <c r="M273" s="6"/>
      <c r="N273" s="6"/>
      <c r="O273" s="6"/>
      <c r="P273" s="6"/>
      <c r="Q273" s="6"/>
    </row>
    <row r="274" spans="5:17" x14ac:dyDescent="0.25">
      <c r="E274" s="6"/>
      <c r="F274" s="6"/>
      <c r="G274" s="6"/>
      <c r="H274" s="6"/>
      <c r="I274" s="6"/>
      <c r="J274" s="6"/>
      <c r="K274" s="6"/>
      <c r="L274" s="6"/>
      <c r="M274" s="6"/>
      <c r="N274" s="6"/>
      <c r="O274" s="6"/>
      <c r="P274" s="6"/>
      <c r="Q274" s="6"/>
    </row>
    <row r="275" spans="5:17" x14ac:dyDescent="0.25">
      <c r="E275" s="6"/>
      <c r="F275" s="6"/>
      <c r="G275" s="6"/>
      <c r="H275" s="6"/>
      <c r="I275" s="6"/>
      <c r="J275" s="6"/>
      <c r="K275" s="6"/>
      <c r="L275" s="6"/>
      <c r="M275" s="6"/>
      <c r="N275" s="6"/>
      <c r="O275" s="6"/>
      <c r="P275" s="6"/>
      <c r="Q275" s="6"/>
    </row>
    <row r="276" spans="5:17" x14ac:dyDescent="0.25">
      <c r="E276" s="6"/>
      <c r="F276" s="6"/>
      <c r="G276" s="6"/>
      <c r="H276" s="6"/>
      <c r="I276" s="6"/>
      <c r="J276" s="6"/>
      <c r="K276" s="6"/>
      <c r="L276" s="6"/>
      <c r="M276" s="6"/>
      <c r="N276" s="6"/>
      <c r="O276" s="6"/>
      <c r="P276" s="6"/>
      <c r="Q276" s="6"/>
    </row>
    <row r="277" spans="5:17" x14ac:dyDescent="0.25">
      <c r="E277" s="6"/>
      <c r="F277" s="6"/>
      <c r="G277" s="6"/>
      <c r="H277" s="6"/>
      <c r="I277" s="6"/>
      <c r="J277" s="6"/>
      <c r="K277" s="6"/>
      <c r="L277" s="6"/>
      <c r="M277" s="6"/>
      <c r="N277" s="6"/>
      <c r="O277" s="6"/>
      <c r="P277" s="6"/>
      <c r="Q277" s="6"/>
    </row>
    <row r="278" spans="5:17" x14ac:dyDescent="0.25">
      <c r="E278" s="6"/>
      <c r="F278" s="6"/>
      <c r="G278" s="6"/>
      <c r="H278" s="6"/>
      <c r="I278" s="6"/>
      <c r="J278" s="6"/>
      <c r="K278" s="6"/>
      <c r="L278" s="6"/>
      <c r="M278" s="6"/>
      <c r="N278" s="6"/>
      <c r="O278" s="6"/>
      <c r="P278" s="6"/>
      <c r="Q278" s="6"/>
    </row>
    <row r="279" spans="5:17" x14ac:dyDescent="0.25">
      <c r="E279" s="6"/>
      <c r="F279" s="6"/>
      <c r="G279" s="6"/>
      <c r="H279" s="6"/>
      <c r="I279" s="6"/>
      <c r="J279" s="6"/>
      <c r="K279" s="6"/>
      <c r="L279" s="6"/>
      <c r="M279" s="6"/>
      <c r="N279" s="6"/>
      <c r="O279" s="6"/>
      <c r="P279" s="6"/>
      <c r="Q279" s="6"/>
    </row>
    <row r="280" spans="5:17" x14ac:dyDescent="0.25">
      <c r="E280" s="6"/>
      <c r="F280" s="6"/>
      <c r="G280" s="6"/>
      <c r="H280" s="6"/>
      <c r="I280" s="6"/>
      <c r="J280" s="6"/>
      <c r="K280" s="6"/>
      <c r="L280" s="6"/>
      <c r="M280" s="6"/>
      <c r="N280" s="6"/>
      <c r="O280" s="6"/>
      <c r="P280" s="6"/>
      <c r="Q280" s="6"/>
    </row>
    <row r="281" spans="5:17" x14ac:dyDescent="0.25">
      <c r="E281" s="6"/>
      <c r="F281" s="6"/>
      <c r="G281" s="6"/>
      <c r="H281" s="6"/>
      <c r="I281" s="6"/>
      <c r="J281" s="6"/>
      <c r="K281" s="6"/>
      <c r="L281" s="6"/>
      <c r="M281" s="6"/>
      <c r="N281" s="6"/>
      <c r="O281" s="6"/>
      <c r="P281" s="6"/>
      <c r="Q281" s="6"/>
    </row>
    <row r="282" spans="5:17" x14ac:dyDescent="0.25">
      <c r="E282" s="6"/>
      <c r="F282" s="6"/>
      <c r="G282" s="6"/>
      <c r="H282" s="6"/>
      <c r="I282" s="6"/>
      <c r="J282" s="6"/>
      <c r="K282" s="6"/>
      <c r="L282" s="6"/>
      <c r="M282" s="6"/>
      <c r="N282" s="6"/>
      <c r="O282" s="6"/>
      <c r="P282" s="6"/>
      <c r="Q282" s="6"/>
    </row>
    <row r="283" spans="5:17" x14ac:dyDescent="0.25">
      <c r="E283" s="6"/>
      <c r="F283" s="6"/>
      <c r="G283" s="6"/>
      <c r="H283" s="6"/>
      <c r="I283" s="6"/>
      <c r="J283" s="6"/>
      <c r="K283" s="6"/>
      <c r="L283" s="6"/>
      <c r="M283" s="6"/>
      <c r="N283" s="6"/>
      <c r="O283" s="6"/>
      <c r="P283" s="6"/>
      <c r="Q283" s="6"/>
    </row>
    <row r="284" spans="5:17" x14ac:dyDescent="0.25">
      <c r="E284" s="6"/>
      <c r="F284" s="6"/>
      <c r="G284" s="6"/>
      <c r="H284" s="6"/>
      <c r="I284" s="6"/>
      <c r="J284" s="6"/>
      <c r="K284" s="6"/>
      <c r="L284" s="6"/>
      <c r="M284" s="6"/>
      <c r="N284" s="6"/>
      <c r="O284" s="6"/>
      <c r="P284" s="6"/>
      <c r="Q284" s="6"/>
    </row>
    <row r="285" spans="5:17" x14ac:dyDescent="0.25">
      <c r="E285" s="6"/>
      <c r="F285" s="6"/>
      <c r="G285" s="6"/>
      <c r="H285" s="6"/>
      <c r="I285" s="6"/>
      <c r="J285" s="6"/>
      <c r="K285" s="6"/>
      <c r="L285" s="6"/>
      <c r="M285" s="6"/>
      <c r="N285" s="6"/>
      <c r="O285" s="6"/>
      <c r="P285" s="6"/>
      <c r="Q285" s="6"/>
    </row>
    <row r="286" spans="5:17" x14ac:dyDescent="0.25">
      <c r="E286" s="6"/>
      <c r="F286" s="6"/>
      <c r="G286" s="6"/>
      <c r="H286" s="6"/>
      <c r="I286" s="6"/>
      <c r="J286" s="6"/>
      <c r="K286" s="6"/>
      <c r="L286" s="6"/>
      <c r="M286" s="6"/>
      <c r="N286" s="6"/>
      <c r="O286" s="6"/>
      <c r="P286" s="6"/>
      <c r="Q286" s="6"/>
    </row>
    <row r="287" spans="5:17" x14ac:dyDescent="0.25">
      <c r="E287" s="6"/>
      <c r="F287" s="6"/>
      <c r="G287" s="6"/>
      <c r="H287" s="6"/>
      <c r="I287" s="6"/>
      <c r="J287" s="6"/>
      <c r="K287" s="6"/>
      <c r="L287" s="6"/>
      <c r="M287" s="6"/>
      <c r="N287" s="6"/>
      <c r="O287" s="6"/>
      <c r="P287" s="6"/>
      <c r="Q287" s="6"/>
    </row>
    <row r="288" spans="5:17" x14ac:dyDescent="0.25">
      <c r="E288" s="6"/>
      <c r="F288" s="6"/>
      <c r="G288" s="6"/>
      <c r="H288" s="6"/>
      <c r="I288" s="6"/>
      <c r="J288" s="6"/>
      <c r="K288" s="6"/>
      <c r="L288" s="6"/>
      <c r="M288" s="6"/>
      <c r="N288" s="6"/>
      <c r="O288" s="6"/>
      <c r="P288" s="6"/>
      <c r="Q288" s="6"/>
    </row>
    <row r="289" spans="5:17" x14ac:dyDescent="0.25">
      <c r="E289" s="6"/>
      <c r="F289" s="6"/>
      <c r="G289" s="6"/>
      <c r="H289" s="6"/>
      <c r="I289" s="6"/>
      <c r="J289" s="6"/>
      <c r="K289" s="6"/>
      <c r="L289" s="6"/>
      <c r="M289" s="6"/>
      <c r="N289" s="6"/>
      <c r="O289" s="6"/>
      <c r="P289" s="6"/>
      <c r="Q289" s="6"/>
    </row>
    <row r="290" spans="5:17" x14ac:dyDescent="0.25">
      <c r="E290" s="6"/>
      <c r="F290" s="6"/>
      <c r="G290" s="6"/>
      <c r="H290" s="6"/>
      <c r="I290" s="6"/>
      <c r="J290" s="6"/>
      <c r="K290" s="6"/>
      <c r="L290" s="6"/>
      <c r="M290" s="6"/>
      <c r="N290" s="6"/>
      <c r="O290" s="6"/>
      <c r="P290" s="6"/>
      <c r="Q290" s="6"/>
    </row>
    <row r="291" spans="5:17" x14ac:dyDescent="0.25">
      <c r="E291" s="6"/>
      <c r="F291" s="6"/>
      <c r="G291" s="6"/>
      <c r="H291" s="6"/>
      <c r="I291" s="6"/>
      <c r="J291" s="6"/>
      <c r="K291" s="6"/>
      <c r="L291" s="6"/>
      <c r="M291" s="6"/>
      <c r="N291" s="6"/>
      <c r="O291" s="6"/>
      <c r="P291" s="6"/>
      <c r="Q291" s="6"/>
    </row>
    <row r="292" spans="5:17" x14ac:dyDescent="0.25">
      <c r="E292" s="6"/>
      <c r="F292" s="6"/>
      <c r="G292" s="6"/>
      <c r="H292" s="6"/>
      <c r="I292" s="6"/>
      <c r="J292" s="6"/>
      <c r="K292" s="6"/>
      <c r="L292" s="6"/>
      <c r="M292" s="6"/>
      <c r="N292" s="6"/>
      <c r="O292" s="6"/>
      <c r="P292" s="6"/>
      <c r="Q292" s="6"/>
    </row>
    <row r="293" spans="5:17" x14ac:dyDescent="0.25">
      <c r="E293" s="6"/>
      <c r="F293" s="6"/>
      <c r="G293" s="6"/>
      <c r="H293" s="6"/>
      <c r="I293" s="6"/>
      <c r="J293" s="6"/>
      <c r="K293" s="6"/>
      <c r="L293" s="6"/>
      <c r="M293" s="6"/>
      <c r="N293" s="6"/>
      <c r="O293" s="6"/>
      <c r="P293" s="6"/>
      <c r="Q293" s="6"/>
    </row>
    <row r="294" spans="5:17" x14ac:dyDescent="0.25">
      <c r="E294" s="6"/>
      <c r="F294" s="6"/>
      <c r="G294" s="6"/>
      <c r="H294" s="6"/>
      <c r="I294" s="6"/>
      <c r="J294" s="6"/>
      <c r="K294" s="6"/>
      <c r="L294" s="6"/>
      <c r="M294" s="6"/>
      <c r="N294" s="6"/>
      <c r="O294" s="6"/>
      <c r="P294" s="6"/>
      <c r="Q294" s="6"/>
    </row>
    <row r="295" spans="5:17" x14ac:dyDescent="0.25">
      <c r="E295" s="6"/>
      <c r="F295" s="6"/>
      <c r="G295" s="6"/>
      <c r="H295" s="6"/>
      <c r="I295" s="6"/>
      <c r="J295" s="6"/>
      <c r="K295" s="6"/>
      <c r="L295" s="6"/>
      <c r="M295" s="6"/>
      <c r="N295" s="6"/>
      <c r="O295" s="6"/>
      <c r="P295" s="6"/>
      <c r="Q295" s="6"/>
    </row>
    <row r="296" spans="5:17" x14ac:dyDescent="0.25">
      <c r="E296" s="6"/>
      <c r="F296" s="6"/>
      <c r="G296" s="6"/>
      <c r="H296" s="6"/>
      <c r="I296" s="6"/>
      <c r="J296" s="6"/>
      <c r="K296" s="6"/>
      <c r="L296" s="6"/>
      <c r="M296" s="6"/>
      <c r="N296" s="6"/>
      <c r="O296" s="6"/>
      <c r="P296" s="6"/>
      <c r="Q296" s="6"/>
    </row>
    <row r="297" spans="5:17" x14ac:dyDescent="0.25">
      <c r="E297" s="6"/>
      <c r="F297" s="6"/>
      <c r="G297" s="6"/>
      <c r="H297" s="6"/>
      <c r="I297" s="6"/>
      <c r="J297" s="6"/>
      <c r="K297" s="6"/>
      <c r="L297" s="6"/>
      <c r="M297" s="6"/>
      <c r="N297" s="6"/>
      <c r="O297" s="6"/>
      <c r="P297" s="6"/>
      <c r="Q297" s="6"/>
    </row>
    <row r="298" spans="5:17" x14ac:dyDescent="0.25">
      <c r="E298" s="6"/>
      <c r="F298" s="6"/>
      <c r="G298" s="6"/>
      <c r="H298" s="6"/>
      <c r="I298" s="6"/>
      <c r="J298" s="6"/>
      <c r="K298" s="6"/>
      <c r="L298" s="6"/>
      <c r="M298" s="6"/>
      <c r="N298" s="6"/>
      <c r="O298" s="6"/>
      <c r="P298" s="6"/>
      <c r="Q298" s="6"/>
    </row>
    <row r="299" spans="5:17" x14ac:dyDescent="0.25">
      <c r="E299" s="6"/>
      <c r="F299" s="6"/>
      <c r="G299" s="6"/>
      <c r="H299" s="6"/>
      <c r="I299" s="6"/>
      <c r="J299" s="6"/>
      <c r="K299" s="6"/>
      <c r="L299" s="6"/>
      <c r="M299" s="6"/>
      <c r="N299" s="6"/>
      <c r="O299" s="6"/>
      <c r="P299" s="6"/>
      <c r="Q299" s="6"/>
    </row>
    <row r="300" spans="5:17" x14ac:dyDescent="0.25">
      <c r="E300" s="6"/>
      <c r="F300" s="6"/>
      <c r="G300" s="6"/>
      <c r="H300" s="6"/>
      <c r="I300" s="6"/>
      <c r="J300" s="6"/>
      <c r="K300" s="6"/>
      <c r="L300" s="6"/>
      <c r="M300" s="6"/>
      <c r="N300" s="6"/>
      <c r="O300" s="6"/>
      <c r="P300" s="6"/>
      <c r="Q300" s="6"/>
    </row>
    <row r="301" spans="5:17" x14ac:dyDescent="0.25">
      <c r="E301" s="6"/>
      <c r="F301" s="6"/>
      <c r="G301" s="6"/>
      <c r="H301" s="6"/>
      <c r="I301" s="6"/>
      <c r="J301" s="6"/>
      <c r="K301" s="6"/>
      <c r="L301" s="6"/>
      <c r="M301" s="6"/>
      <c r="N301" s="6"/>
      <c r="O301" s="6"/>
      <c r="P301" s="6"/>
      <c r="Q301" s="6"/>
    </row>
    <row r="302" spans="5:17" x14ac:dyDescent="0.25">
      <c r="E302" s="6"/>
      <c r="F302" s="6"/>
      <c r="G302" s="6"/>
      <c r="H302" s="6"/>
      <c r="I302" s="6"/>
      <c r="J302" s="6"/>
      <c r="K302" s="6"/>
      <c r="L302" s="6"/>
      <c r="M302" s="6"/>
      <c r="N302" s="6"/>
      <c r="O302" s="6"/>
      <c r="P302" s="6"/>
      <c r="Q302" s="6"/>
    </row>
    <row r="303" spans="5:17" x14ac:dyDescent="0.25">
      <c r="E303" s="6"/>
      <c r="F303" s="6"/>
      <c r="G303" s="6"/>
      <c r="H303" s="6"/>
      <c r="I303" s="6"/>
      <c r="J303" s="6"/>
      <c r="K303" s="6"/>
      <c r="L303" s="6"/>
      <c r="M303" s="6"/>
      <c r="N303" s="6"/>
      <c r="O303" s="6"/>
      <c r="P303" s="6"/>
      <c r="Q303" s="6"/>
    </row>
    <row r="304" spans="5:17" x14ac:dyDescent="0.25">
      <c r="E304" s="6"/>
      <c r="F304" s="6"/>
      <c r="G304" s="6"/>
      <c r="H304" s="6"/>
      <c r="I304" s="6"/>
      <c r="J304" s="6"/>
      <c r="K304" s="6"/>
      <c r="L304" s="6"/>
      <c r="M304" s="6"/>
      <c r="N304" s="6"/>
      <c r="O304" s="6"/>
      <c r="P304" s="6"/>
      <c r="Q304" s="6"/>
    </row>
    <row r="305" spans="5:17" x14ac:dyDescent="0.25">
      <c r="E305" s="6"/>
      <c r="F305" s="6"/>
      <c r="G305" s="6"/>
      <c r="H305" s="6"/>
      <c r="I305" s="6"/>
      <c r="J305" s="6"/>
      <c r="K305" s="6"/>
      <c r="L305" s="6"/>
      <c r="M305" s="6"/>
      <c r="N305" s="6"/>
      <c r="O305" s="6"/>
      <c r="P305" s="6"/>
      <c r="Q305" s="6"/>
    </row>
    <row r="306" spans="5:17" x14ac:dyDescent="0.25">
      <c r="E306" s="6"/>
      <c r="F306" s="6"/>
      <c r="G306" s="6"/>
      <c r="H306" s="6"/>
      <c r="I306" s="6"/>
      <c r="J306" s="6"/>
      <c r="K306" s="6"/>
      <c r="L306" s="6"/>
      <c r="M306" s="6"/>
      <c r="N306" s="6"/>
      <c r="O306" s="6"/>
      <c r="P306" s="6"/>
      <c r="Q306" s="6"/>
    </row>
    <row r="307" spans="5:17" x14ac:dyDescent="0.25">
      <c r="E307" s="6"/>
      <c r="F307" s="6"/>
      <c r="G307" s="6"/>
      <c r="H307" s="6"/>
      <c r="I307" s="6"/>
      <c r="J307" s="6"/>
      <c r="K307" s="6"/>
      <c r="L307" s="6"/>
      <c r="M307" s="6"/>
      <c r="N307" s="6"/>
      <c r="O307" s="6"/>
      <c r="P307" s="6"/>
      <c r="Q307" s="6"/>
    </row>
    <row r="308" spans="5:17" x14ac:dyDescent="0.25">
      <c r="E308" s="6"/>
      <c r="F308" s="6"/>
      <c r="G308" s="6"/>
      <c r="H308" s="6"/>
      <c r="I308" s="6"/>
      <c r="J308" s="6"/>
      <c r="K308" s="6"/>
      <c r="L308" s="6"/>
      <c r="M308" s="6"/>
      <c r="N308" s="6"/>
      <c r="O308" s="6"/>
      <c r="P308" s="6"/>
      <c r="Q308" s="6"/>
    </row>
    <row r="309" spans="5:17" x14ac:dyDescent="0.25">
      <c r="E309" s="6"/>
      <c r="F309" s="6"/>
      <c r="G309" s="6"/>
      <c r="H309" s="6"/>
      <c r="I309" s="6"/>
      <c r="J309" s="6"/>
      <c r="K309" s="6"/>
      <c r="L309" s="6"/>
      <c r="M309" s="6"/>
      <c r="N309" s="6"/>
      <c r="O309" s="6"/>
      <c r="P309" s="6"/>
      <c r="Q309" s="6"/>
    </row>
    <row r="310" spans="5:17" x14ac:dyDescent="0.25">
      <c r="E310" s="6"/>
      <c r="F310" s="6"/>
      <c r="G310" s="6"/>
      <c r="H310" s="6"/>
      <c r="I310" s="6"/>
      <c r="J310" s="6"/>
      <c r="K310" s="6"/>
      <c r="L310" s="6"/>
      <c r="M310" s="6"/>
      <c r="N310" s="6"/>
      <c r="O310" s="6"/>
      <c r="P310" s="6"/>
      <c r="Q310" s="6"/>
    </row>
    <row r="311" spans="5:17" x14ac:dyDescent="0.25">
      <c r="E311" s="6"/>
      <c r="F311" s="6"/>
      <c r="G311" s="6"/>
      <c r="H311" s="6"/>
      <c r="I311" s="6"/>
      <c r="J311" s="6"/>
      <c r="K311" s="6"/>
      <c r="L311" s="6"/>
      <c r="M311" s="6"/>
      <c r="N311" s="6"/>
      <c r="O311" s="6"/>
      <c r="P311" s="6"/>
      <c r="Q311" s="6"/>
    </row>
    <row r="312" spans="5:17" x14ac:dyDescent="0.25">
      <c r="E312" s="6"/>
      <c r="F312" s="6"/>
      <c r="G312" s="6"/>
      <c r="H312" s="6"/>
      <c r="I312" s="6"/>
      <c r="J312" s="6"/>
      <c r="K312" s="6"/>
      <c r="L312" s="6"/>
      <c r="M312" s="6"/>
      <c r="N312" s="6"/>
      <c r="O312" s="6"/>
      <c r="P312" s="6"/>
      <c r="Q312" s="6"/>
    </row>
    <row r="313" spans="5:17" x14ac:dyDescent="0.25">
      <c r="E313" s="6"/>
      <c r="F313" s="6"/>
      <c r="G313" s="6"/>
      <c r="H313" s="6"/>
      <c r="I313" s="6"/>
      <c r="J313" s="6"/>
      <c r="K313" s="6"/>
      <c r="L313" s="6"/>
      <c r="M313" s="6"/>
      <c r="N313" s="6"/>
      <c r="O313" s="6"/>
      <c r="P313" s="6"/>
      <c r="Q313" s="6"/>
    </row>
    <row r="314" spans="5:17" x14ac:dyDescent="0.25">
      <c r="E314" s="6"/>
      <c r="F314" s="6"/>
      <c r="G314" s="6"/>
      <c r="H314" s="6"/>
      <c r="I314" s="6"/>
      <c r="J314" s="6"/>
      <c r="K314" s="6"/>
      <c r="L314" s="6"/>
      <c r="M314" s="6"/>
      <c r="N314" s="6"/>
      <c r="O314" s="6"/>
      <c r="P314" s="6"/>
      <c r="Q314" s="6"/>
    </row>
    <row r="315" spans="5:17" x14ac:dyDescent="0.25">
      <c r="E315" s="6"/>
      <c r="F315" s="6"/>
      <c r="G315" s="6"/>
      <c r="H315" s="6"/>
      <c r="I315" s="6"/>
      <c r="J315" s="6"/>
      <c r="K315" s="6"/>
      <c r="L315" s="6"/>
      <c r="M315" s="6"/>
      <c r="N315" s="6"/>
      <c r="O315" s="6"/>
      <c r="P315" s="6"/>
      <c r="Q315" s="6"/>
    </row>
    <row r="316" spans="5:17" x14ac:dyDescent="0.25">
      <c r="E316" s="6"/>
      <c r="F316" s="6"/>
      <c r="G316" s="6"/>
      <c r="H316" s="6"/>
      <c r="I316" s="6"/>
      <c r="J316" s="6"/>
      <c r="K316" s="6"/>
      <c r="L316" s="6"/>
      <c r="M316" s="6"/>
      <c r="N316" s="6"/>
      <c r="O316" s="6"/>
      <c r="P316" s="6"/>
      <c r="Q316" s="6"/>
    </row>
    <row r="317" spans="5:17" x14ac:dyDescent="0.25">
      <c r="E317" s="6"/>
      <c r="F317" s="6"/>
      <c r="G317" s="6"/>
      <c r="H317" s="6"/>
      <c r="I317" s="6"/>
      <c r="J317" s="6"/>
      <c r="K317" s="6"/>
      <c r="L317" s="6"/>
      <c r="M317" s="6"/>
      <c r="N317" s="6"/>
      <c r="O317" s="6"/>
      <c r="P317" s="6"/>
      <c r="Q317" s="6"/>
    </row>
    <row r="318" spans="5:17" x14ac:dyDescent="0.25">
      <c r="E318" s="6"/>
      <c r="F318" s="6"/>
      <c r="G318" s="6"/>
      <c r="H318" s="6"/>
      <c r="I318" s="6"/>
      <c r="J318" s="6"/>
      <c r="K318" s="6"/>
      <c r="L318" s="6"/>
      <c r="M318" s="6"/>
      <c r="N318" s="6"/>
      <c r="O318" s="6"/>
      <c r="P318" s="6"/>
      <c r="Q318" s="6"/>
    </row>
    <row r="319" spans="5:17" x14ac:dyDescent="0.25">
      <c r="E319" s="6"/>
      <c r="F319" s="6"/>
      <c r="G319" s="6"/>
      <c r="H319" s="6"/>
      <c r="I319" s="6"/>
      <c r="J319" s="6"/>
      <c r="K319" s="6"/>
      <c r="L319" s="6"/>
      <c r="M319" s="6"/>
      <c r="N319" s="6"/>
      <c r="O319" s="6"/>
      <c r="P319" s="6"/>
      <c r="Q319" s="6"/>
    </row>
    <row r="320" spans="5:17" x14ac:dyDescent="0.25">
      <c r="E320" s="6"/>
      <c r="F320" s="6"/>
      <c r="G320" s="6"/>
      <c r="H320" s="6"/>
      <c r="I320" s="6"/>
      <c r="J320" s="6"/>
      <c r="K320" s="6"/>
      <c r="L320" s="6"/>
      <c r="M320" s="6"/>
      <c r="N320" s="6"/>
      <c r="O320" s="6"/>
      <c r="P320" s="6"/>
      <c r="Q320" s="6"/>
    </row>
    <row r="321" spans="5:17" x14ac:dyDescent="0.25">
      <c r="E321" s="6"/>
      <c r="F321" s="6"/>
      <c r="G321" s="6"/>
      <c r="H321" s="6"/>
      <c r="I321" s="6"/>
      <c r="J321" s="6"/>
      <c r="K321" s="6"/>
      <c r="L321" s="6"/>
      <c r="M321" s="6"/>
      <c r="N321" s="6"/>
      <c r="O321" s="6"/>
      <c r="P321" s="6"/>
      <c r="Q321" s="6"/>
    </row>
    <row r="322" spans="5:17" x14ac:dyDescent="0.25">
      <c r="E322" s="6"/>
      <c r="F322" s="6"/>
      <c r="G322" s="6"/>
      <c r="H322" s="6"/>
      <c r="I322" s="6"/>
      <c r="J322" s="6"/>
      <c r="K322" s="6"/>
      <c r="L322" s="6"/>
      <c r="M322" s="6"/>
      <c r="N322" s="6"/>
      <c r="O322" s="6"/>
      <c r="P322" s="6"/>
      <c r="Q322" s="6"/>
    </row>
    <row r="323" spans="5:17" x14ac:dyDescent="0.25">
      <c r="E323" s="6"/>
      <c r="F323" s="6"/>
      <c r="G323" s="6"/>
      <c r="H323" s="6"/>
      <c r="I323" s="6"/>
      <c r="J323" s="6"/>
      <c r="K323" s="6"/>
      <c r="L323" s="6"/>
      <c r="M323" s="6"/>
      <c r="N323" s="6"/>
      <c r="O323" s="6"/>
      <c r="P323" s="6"/>
      <c r="Q323" s="6"/>
    </row>
    <row r="324" spans="5:17" x14ac:dyDescent="0.25">
      <c r="E324" s="6"/>
      <c r="F324" s="6"/>
      <c r="G324" s="6"/>
      <c r="H324" s="6"/>
      <c r="I324" s="6"/>
      <c r="J324" s="6"/>
      <c r="K324" s="6"/>
      <c r="L324" s="6"/>
      <c r="M324" s="6"/>
      <c r="N324" s="6"/>
      <c r="O324" s="6"/>
      <c r="P324" s="6"/>
      <c r="Q324" s="6"/>
    </row>
    <row r="325" spans="5:17" x14ac:dyDescent="0.25">
      <c r="E325" s="6"/>
      <c r="F325" s="6"/>
      <c r="G325" s="6"/>
      <c r="H325" s="6"/>
      <c r="I325" s="6"/>
      <c r="J325" s="6"/>
      <c r="K325" s="6"/>
      <c r="L325" s="6"/>
      <c r="M325" s="6"/>
      <c r="N325" s="6"/>
      <c r="O325" s="6"/>
      <c r="P325" s="6"/>
      <c r="Q325" s="6"/>
    </row>
    <row r="326" spans="5:17" x14ac:dyDescent="0.25">
      <c r="E326" s="6"/>
      <c r="F326" s="6"/>
      <c r="G326" s="6"/>
      <c r="H326" s="6"/>
      <c r="I326" s="6"/>
      <c r="J326" s="6"/>
      <c r="K326" s="6"/>
      <c r="L326" s="6"/>
      <c r="M326" s="6"/>
      <c r="N326" s="6"/>
      <c r="O326" s="6"/>
      <c r="P326" s="6"/>
      <c r="Q326" s="6"/>
    </row>
    <row r="327" spans="5:17" x14ac:dyDescent="0.25">
      <c r="E327" s="6"/>
      <c r="F327" s="6"/>
      <c r="G327" s="6"/>
      <c r="H327" s="6"/>
      <c r="I327" s="6"/>
      <c r="J327" s="6"/>
      <c r="K327" s="6"/>
      <c r="L327" s="6"/>
      <c r="M327" s="6"/>
      <c r="N327" s="6"/>
      <c r="O327" s="6"/>
      <c r="P327" s="6"/>
      <c r="Q327" s="6"/>
    </row>
    <row r="328" spans="5:17" x14ac:dyDescent="0.25">
      <c r="E328" s="6"/>
      <c r="F328" s="6"/>
      <c r="G328" s="6"/>
      <c r="H328" s="6"/>
      <c r="I328" s="6"/>
      <c r="J328" s="6"/>
      <c r="K328" s="6"/>
      <c r="L328" s="6"/>
      <c r="M328" s="6"/>
      <c r="N328" s="6"/>
      <c r="O328" s="6"/>
      <c r="P328" s="6"/>
      <c r="Q328" s="6"/>
    </row>
    <row r="329" spans="5:17" x14ac:dyDescent="0.25">
      <c r="E329" s="6"/>
      <c r="F329" s="6"/>
      <c r="G329" s="6"/>
      <c r="H329" s="6"/>
      <c r="I329" s="6"/>
      <c r="J329" s="6"/>
      <c r="K329" s="6"/>
      <c r="L329" s="6"/>
      <c r="M329" s="6"/>
      <c r="N329" s="6"/>
      <c r="O329" s="6"/>
      <c r="P329" s="6"/>
      <c r="Q329" s="6"/>
    </row>
    <row r="330" spans="5:17" x14ac:dyDescent="0.25">
      <c r="E330" s="6"/>
      <c r="F330" s="6"/>
      <c r="G330" s="6"/>
      <c r="H330" s="6"/>
      <c r="I330" s="6"/>
      <c r="J330" s="6"/>
      <c r="K330" s="6"/>
      <c r="L330" s="6"/>
      <c r="M330" s="6"/>
      <c r="N330" s="6"/>
      <c r="O330" s="6"/>
      <c r="P330" s="6"/>
      <c r="Q330" s="6"/>
    </row>
    <row r="331" spans="5:17" x14ac:dyDescent="0.25">
      <c r="E331" s="6"/>
      <c r="F331" s="6"/>
      <c r="G331" s="6"/>
      <c r="H331" s="6"/>
      <c r="I331" s="6"/>
      <c r="J331" s="6"/>
      <c r="K331" s="6"/>
      <c r="L331" s="6"/>
      <c r="M331" s="6"/>
      <c r="N331" s="6"/>
      <c r="O331" s="6"/>
      <c r="P331" s="6"/>
      <c r="Q331" s="6"/>
    </row>
    <row r="332" spans="5:17" x14ac:dyDescent="0.25">
      <c r="E332" s="6"/>
      <c r="F332" s="6"/>
      <c r="G332" s="6"/>
      <c r="H332" s="6"/>
      <c r="I332" s="6"/>
      <c r="J332" s="6"/>
      <c r="K332" s="6"/>
      <c r="L332" s="6"/>
      <c r="M332" s="6"/>
      <c r="N332" s="6"/>
      <c r="O332" s="6"/>
      <c r="P332" s="6"/>
      <c r="Q332" s="6"/>
    </row>
    <row r="333" spans="5:17" x14ac:dyDescent="0.25">
      <c r="E333" s="6"/>
      <c r="F333" s="6"/>
      <c r="G333" s="6"/>
      <c r="H333" s="6"/>
      <c r="I333" s="6"/>
      <c r="J333" s="6"/>
      <c r="K333" s="6"/>
      <c r="L333" s="6"/>
      <c r="M333" s="6"/>
      <c r="N333" s="6"/>
      <c r="O333" s="6"/>
      <c r="P333" s="6"/>
      <c r="Q333" s="6"/>
    </row>
    <row r="334" spans="5:17" x14ac:dyDescent="0.25">
      <c r="E334" s="6"/>
      <c r="F334" s="6"/>
      <c r="G334" s="6"/>
      <c r="H334" s="6"/>
      <c r="I334" s="6"/>
      <c r="J334" s="6"/>
      <c r="K334" s="6"/>
      <c r="L334" s="6"/>
      <c r="M334" s="6"/>
      <c r="N334" s="6"/>
      <c r="O334" s="6"/>
      <c r="P334" s="6"/>
      <c r="Q334" s="6"/>
    </row>
    <row r="335" spans="5:17" x14ac:dyDescent="0.25">
      <c r="E335" s="6"/>
      <c r="F335" s="6"/>
      <c r="G335" s="6"/>
      <c r="H335" s="6"/>
      <c r="I335" s="6"/>
      <c r="J335" s="6"/>
      <c r="K335" s="6"/>
      <c r="L335" s="6"/>
      <c r="M335" s="6"/>
      <c r="N335" s="6"/>
      <c r="O335" s="6"/>
      <c r="P335" s="6"/>
      <c r="Q335" s="6"/>
    </row>
  </sheetData>
  <mergeCells count="1">
    <mergeCell ref="A1:G1"/>
  </mergeCells>
  <pageMargins left="0.7" right="0.7" top="0.75" bottom="0.75" header="0.3" footer="0.3"/>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7"/>
  <dimension ref="A1:Q162"/>
  <sheetViews>
    <sheetView workbookViewId="0">
      <selection activeCell="A2" sqref="A2"/>
    </sheetView>
  </sheetViews>
  <sheetFormatPr defaultRowHeight="15" x14ac:dyDescent="0.25"/>
  <cols>
    <col min="1" max="1" width="12.28515625" customWidth="1"/>
    <col min="2" max="2" width="22" customWidth="1"/>
    <col min="3" max="3" width="27" customWidth="1"/>
    <col min="4" max="4" width="17.140625" customWidth="1"/>
    <col min="5" max="5" width="22.7109375" customWidth="1"/>
    <col min="6" max="6" width="22.28515625" customWidth="1"/>
    <col min="7" max="7" width="27.140625" customWidth="1"/>
    <col min="8" max="8" width="6.42578125" bestFit="1" customWidth="1"/>
    <col min="9" max="9" width="20" bestFit="1" customWidth="1"/>
    <col min="10" max="10" width="6.42578125" bestFit="1" customWidth="1"/>
    <col min="11" max="11" width="20" bestFit="1" customWidth="1"/>
    <col min="12" max="12" width="6.42578125" bestFit="1" customWidth="1"/>
    <col min="13" max="13" width="19.42578125" bestFit="1" customWidth="1"/>
    <col min="14" max="14" width="6.42578125" bestFit="1" customWidth="1"/>
    <col min="15" max="15" width="21.140625" bestFit="1" customWidth="1"/>
  </cols>
  <sheetData>
    <row r="1" spans="1:17" ht="26.25" customHeight="1" thickBot="1" x14ac:dyDescent="0.35">
      <c r="A1" s="56" t="s">
        <v>124</v>
      </c>
      <c r="B1" s="56"/>
      <c r="C1" s="56"/>
      <c r="D1" s="56"/>
      <c r="E1" s="56"/>
      <c r="F1" s="56"/>
      <c r="G1" s="56"/>
    </row>
    <row r="2" spans="1:17"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7" ht="105" x14ac:dyDescent="0.25">
      <c r="A3" s="9">
        <v>41310</v>
      </c>
      <c r="B3" s="8" t="s">
        <v>1638</v>
      </c>
      <c r="C3" s="8" t="s">
        <v>529</v>
      </c>
      <c r="D3" s="8" t="s">
        <v>172</v>
      </c>
      <c r="E3" s="13" t="s">
        <v>2069</v>
      </c>
      <c r="F3" s="6" t="s">
        <v>2068</v>
      </c>
      <c r="G3" s="6" t="s">
        <v>2070</v>
      </c>
      <c r="H3" s="6"/>
      <c r="I3" s="6"/>
      <c r="J3" s="6"/>
      <c r="K3" s="6"/>
      <c r="L3" s="6"/>
      <c r="M3" s="6"/>
      <c r="N3" s="6"/>
      <c r="O3" s="6"/>
      <c r="P3" s="6"/>
      <c r="Q3" s="6"/>
    </row>
    <row r="4" spans="1:17" ht="120" x14ac:dyDescent="0.25">
      <c r="A4" s="9">
        <v>41591</v>
      </c>
      <c r="B4" s="8" t="s">
        <v>345</v>
      </c>
      <c r="C4" s="8" t="s">
        <v>322</v>
      </c>
      <c r="D4" s="8" t="s">
        <v>568</v>
      </c>
      <c r="E4" s="6" t="s">
        <v>2072</v>
      </c>
      <c r="F4" s="6" t="s">
        <v>2071</v>
      </c>
      <c r="G4" s="6"/>
      <c r="H4" s="6"/>
      <c r="I4" s="6"/>
      <c r="J4" s="6"/>
      <c r="K4" s="6"/>
      <c r="L4" s="6"/>
      <c r="M4" s="6"/>
      <c r="N4" s="6"/>
      <c r="O4" s="6"/>
      <c r="P4" s="6"/>
      <c r="Q4" s="6"/>
    </row>
    <row r="5" spans="1:17" ht="150" x14ac:dyDescent="0.25">
      <c r="A5" s="9">
        <v>41591</v>
      </c>
      <c r="B5" s="8" t="s">
        <v>345</v>
      </c>
      <c r="C5" s="8" t="s">
        <v>322</v>
      </c>
      <c r="D5" s="8" t="s">
        <v>1645</v>
      </c>
      <c r="E5" s="6"/>
      <c r="F5" s="6" t="s">
        <v>2073</v>
      </c>
      <c r="G5" s="6" t="s">
        <v>2080</v>
      </c>
      <c r="H5" s="6"/>
      <c r="I5" s="6" t="s">
        <v>2081</v>
      </c>
      <c r="J5" s="6"/>
      <c r="K5" s="6"/>
      <c r="L5" s="6"/>
      <c r="M5" s="6"/>
      <c r="N5" s="6"/>
      <c r="O5" s="6"/>
      <c r="P5" s="6"/>
      <c r="Q5" s="6"/>
    </row>
    <row r="6" spans="1:17" ht="120" x14ac:dyDescent="0.25">
      <c r="A6" s="9">
        <v>41591</v>
      </c>
      <c r="B6" s="8" t="s">
        <v>345</v>
      </c>
      <c r="C6" s="8" t="s">
        <v>468</v>
      </c>
      <c r="D6" s="8" t="s">
        <v>172</v>
      </c>
      <c r="E6" s="6" t="s">
        <v>1665</v>
      </c>
      <c r="F6" s="6" t="s">
        <v>2074</v>
      </c>
      <c r="G6" s="6" t="s">
        <v>2082</v>
      </c>
      <c r="H6" s="6"/>
      <c r="I6" s="6" t="s">
        <v>2083</v>
      </c>
      <c r="J6" s="6"/>
      <c r="K6" s="6"/>
      <c r="L6" s="6"/>
      <c r="M6" s="6"/>
      <c r="N6" s="6"/>
      <c r="O6" s="6"/>
      <c r="P6" s="6"/>
      <c r="Q6" s="6"/>
    </row>
    <row r="7" spans="1:17" ht="105" x14ac:dyDescent="0.25">
      <c r="A7" s="9">
        <v>41591</v>
      </c>
      <c r="B7" s="8" t="s">
        <v>345</v>
      </c>
      <c r="C7" s="8" t="s">
        <v>470</v>
      </c>
      <c r="D7" s="8" t="s">
        <v>172</v>
      </c>
      <c r="E7" s="6"/>
      <c r="F7" s="6" t="s">
        <v>2075</v>
      </c>
      <c r="G7" s="6" t="s">
        <v>2085</v>
      </c>
      <c r="H7" s="6"/>
      <c r="I7" s="6" t="s">
        <v>2083</v>
      </c>
      <c r="J7" s="6"/>
      <c r="K7" s="6"/>
      <c r="L7" s="6"/>
      <c r="M7" s="6"/>
      <c r="N7" s="6"/>
      <c r="O7" s="6"/>
      <c r="P7" s="6"/>
      <c r="Q7" s="6"/>
    </row>
    <row r="8" spans="1:17" ht="180" x14ac:dyDescent="0.25">
      <c r="A8" s="9">
        <v>41591</v>
      </c>
      <c r="B8" s="8" t="s">
        <v>345</v>
      </c>
      <c r="C8" s="8" t="s">
        <v>470</v>
      </c>
      <c r="D8" s="8" t="s">
        <v>172</v>
      </c>
      <c r="E8" s="6" t="s">
        <v>2079</v>
      </c>
      <c r="F8" s="6" t="s">
        <v>2076</v>
      </c>
      <c r="G8" s="6" t="s">
        <v>2084</v>
      </c>
      <c r="H8" s="6"/>
      <c r="I8" s="6" t="s">
        <v>2083</v>
      </c>
      <c r="J8" s="6"/>
      <c r="K8" s="6"/>
      <c r="L8" s="6"/>
      <c r="M8" s="6"/>
      <c r="N8" s="6"/>
      <c r="O8" s="6"/>
      <c r="P8" s="6"/>
      <c r="Q8" s="6"/>
    </row>
    <row r="9" spans="1:17" ht="150" x14ac:dyDescent="0.25">
      <c r="A9" s="9">
        <v>41591</v>
      </c>
      <c r="B9" s="8" t="s">
        <v>345</v>
      </c>
      <c r="C9" s="8" t="s">
        <v>470</v>
      </c>
      <c r="D9" s="8" t="s">
        <v>172</v>
      </c>
      <c r="E9" s="6" t="s">
        <v>2078</v>
      </c>
      <c r="F9" s="6" t="s">
        <v>2077</v>
      </c>
      <c r="G9" s="6" t="s">
        <v>2086</v>
      </c>
      <c r="H9" s="6"/>
      <c r="I9" s="6" t="s">
        <v>2083</v>
      </c>
      <c r="J9" s="6"/>
      <c r="K9" s="6"/>
      <c r="L9" s="6"/>
      <c r="M9" s="6"/>
      <c r="N9" s="6"/>
      <c r="O9" s="6"/>
      <c r="P9" s="6"/>
      <c r="Q9" s="6"/>
    </row>
    <row r="10" spans="1:17" x14ac:dyDescent="0.25">
      <c r="A10" s="9"/>
      <c r="B10" s="8"/>
      <c r="C10" s="8"/>
      <c r="D10" s="8"/>
      <c r="E10" s="6"/>
      <c r="F10" s="6"/>
      <c r="G10" s="6"/>
      <c r="H10" s="6"/>
      <c r="I10" s="6"/>
      <c r="J10" s="6"/>
      <c r="K10" s="6"/>
      <c r="L10" s="6"/>
      <c r="M10" s="6"/>
      <c r="N10" s="6"/>
      <c r="O10" s="6"/>
      <c r="P10" s="6"/>
      <c r="Q10" s="6"/>
    </row>
    <row r="11" spans="1:17" x14ac:dyDescent="0.25">
      <c r="A11" s="9"/>
      <c r="B11" s="8"/>
      <c r="C11" s="8"/>
      <c r="D11" s="8"/>
      <c r="E11" s="6"/>
      <c r="F11" s="6"/>
      <c r="G11" s="6"/>
      <c r="H11" s="6"/>
      <c r="I11" s="6"/>
      <c r="J11" s="6"/>
      <c r="K11" s="6"/>
      <c r="L11" s="6"/>
      <c r="M11" s="6"/>
      <c r="N11" s="6"/>
      <c r="O11" s="6"/>
      <c r="P11" s="6"/>
      <c r="Q11" s="6"/>
    </row>
    <row r="12" spans="1:17" x14ac:dyDescent="0.25">
      <c r="A12" s="9"/>
      <c r="B12" s="8"/>
      <c r="C12" s="8"/>
      <c r="D12" s="8"/>
      <c r="E12" s="6"/>
      <c r="F12" s="6"/>
      <c r="G12" s="6"/>
      <c r="H12" s="6"/>
      <c r="I12" s="6"/>
      <c r="J12" s="6"/>
      <c r="K12" s="6"/>
      <c r="L12" s="6"/>
      <c r="M12" s="6"/>
      <c r="N12" s="6"/>
      <c r="O12" s="6"/>
      <c r="P12" s="6"/>
      <c r="Q12" s="6"/>
    </row>
    <row r="13" spans="1:17" x14ac:dyDescent="0.25">
      <c r="A13" s="9"/>
      <c r="B13" s="8"/>
      <c r="C13" s="8"/>
      <c r="D13" s="8"/>
      <c r="E13" s="6"/>
      <c r="F13" s="6"/>
      <c r="G13" s="6"/>
      <c r="H13" s="6"/>
      <c r="I13" s="6"/>
      <c r="J13" s="6"/>
      <c r="K13" s="6"/>
      <c r="L13" s="6"/>
      <c r="M13" s="6"/>
      <c r="N13" s="6"/>
      <c r="O13" s="6"/>
      <c r="P13" s="6"/>
      <c r="Q13" s="6"/>
    </row>
    <row r="14" spans="1:17" x14ac:dyDescent="0.25">
      <c r="A14" s="9"/>
      <c r="B14" s="8"/>
      <c r="C14" s="8"/>
      <c r="D14" s="8"/>
      <c r="E14" s="6"/>
      <c r="F14" s="6"/>
      <c r="G14" s="6"/>
      <c r="H14" s="6"/>
      <c r="I14" s="6"/>
      <c r="J14" s="6"/>
      <c r="K14" s="6"/>
      <c r="L14" s="6"/>
      <c r="M14" s="6"/>
      <c r="N14" s="6"/>
      <c r="O14" s="6"/>
      <c r="P14" s="6"/>
      <c r="Q14" s="6"/>
    </row>
    <row r="15" spans="1:17" x14ac:dyDescent="0.25">
      <c r="A15" s="9"/>
      <c r="B15" s="8"/>
      <c r="C15" s="8"/>
      <c r="D15" s="8"/>
      <c r="E15" s="6"/>
      <c r="F15" s="6"/>
      <c r="G15" s="6"/>
      <c r="H15" s="6"/>
      <c r="I15" s="6"/>
      <c r="J15" s="6"/>
      <c r="K15" s="6"/>
      <c r="L15" s="6"/>
      <c r="M15" s="6"/>
      <c r="N15" s="6"/>
      <c r="O15" s="6"/>
      <c r="P15" s="6"/>
      <c r="Q15" s="6"/>
    </row>
    <row r="16" spans="1:17" x14ac:dyDescent="0.25">
      <c r="A16" s="9"/>
      <c r="B16" s="8"/>
      <c r="C16" s="8"/>
      <c r="D16" s="8"/>
      <c r="E16" s="6"/>
      <c r="F16" s="6"/>
      <c r="G16" s="6"/>
      <c r="H16" s="6"/>
      <c r="I16" s="6"/>
      <c r="J16" s="6"/>
      <c r="K16" s="6"/>
      <c r="L16" s="6"/>
      <c r="M16" s="6"/>
      <c r="N16" s="6"/>
      <c r="O16" s="6"/>
      <c r="P16" s="6"/>
      <c r="Q16" s="6"/>
    </row>
    <row r="17" spans="1:17" x14ac:dyDescent="0.25">
      <c r="A17" s="9"/>
      <c r="B17" s="8"/>
      <c r="C17" s="8"/>
      <c r="D17" s="8"/>
      <c r="E17" s="6"/>
      <c r="F17" s="6"/>
      <c r="G17" s="6"/>
      <c r="H17" s="6"/>
      <c r="I17" s="6"/>
      <c r="J17" s="6"/>
      <c r="K17" s="6"/>
      <c r="L17" s="6"/>
      <c r="M17" s="6"/>
      <c r="N17" s="6"/>
      <c r="O17" s="6"/>
      <c r="P17" s="6"/>
      <c r="Q17" s="6"/>
    </row>
    <row r="18" spans="1:17" x14ac:dyDescent="0.25">
      <c r="A18" s="9"/>
      <c r="B18" s="8"/>
      <c r="C18" s="8"/>
      <c r="D18" s="8"/>
      <c r="E18" s="6"/>
      <c r="F18" s="6"/>
      <c r="G18" s="6"/>
      <c r="H18" s="6"/>
      <c r="I18" s="6"/>
      <c r="J18" s="6"/>
      <c r="K18" s="6"/>
      <c r="L18" s="6"/>
      <c r="M18" s="6"/>
      <c r="N18" s="6"/>
      <c r="O18" s="6"/>
      <c r="P18" s="6"/>
      <c r="Q18" s="6"/>
    </row>
    <row r="19" spans="1:17" x14ac:dyDescent="0.25">
      <c r="A19" s="9"/>
      <c r="B19" s="8"/>
      <c r="C19" s="8"/>
      <c r="D19" s="8"/>
      <c r="E19" s="6"/>
      <c r="F19" s="6"/>
      <c r="G19" s="6"/>
      <c r="H19" s="6"/>
      <c r="I19" s="6"/>
      <c r="J19" s="6"/>
      <c r="K19" s="6"/>
      <c r="L19" s="6"/>
      <c r="M19" s="6"/>
      <c r="N19" s="6"/>
      <c r="O19" s="6"/>
      <c r="P19" s="6"/>
      <c r="Q19" s="6"/>
    </row>
    <row r="20" spans="1:17" x14ac:dyDescent="0.25">
      <c r="A20" s="9"/>
      <c r="B20" s="8"/>
      <c r="C20" s="8"/>
      <c r="D20" s="8"/>
      <c r="E20" s="6"/>
      <c r="F20" s="6"/>
      <c r="G20" s="6"/>
      <c r="H20" s="6"/>
      <c r="I20" s="6"/>
      <c r="J20" s="6"/>
      <c r="K20" s="6"/>
      <c r="L20" s="6"/>
      <c r="M20" s="6"/>
      <c r="N20" s="6"/>
      <c r="O20" s="6"/>
      <c r="P20" s="6"/>
      <c r="Q20" s="6"/>
    </row>
    <row r="21" spans="1:17" x14ac:dyDescent="0.25">
      <c r="A21" s="9"/>
      <c r="B21" s="8"/>
      <c r="C21" s="8"/>
      <c r="D21" s="8"/>
      <c r="E21" s="6"/>
      <c r="F21" s="6"/>
      <c r="G21" s="6"/>
      <c r="H21" s="6"/>
      <c r="I21" s="6"/>
      <c r="J21" s="6"/>
      <c r="K21" s="6"/>
      <c r="L21" s="6"/>
      <c r="M21" s="6"/>
      <c r="N21" s="6"/>
      <c r="O21" s="6"/>
      <c r="P21" s="6"/>
      <c r="Q21" s="6"/>
    </row>
    <row r="22" spans="1:17" x14ac:dyDescent="0.25">
      <c r="A22" s="9"/>
      <c r="B22" s="8"/>
      <c r="C22" s="8"/>
      <c r="D22" s="8"/>
      <c r="E22" s="6"/>
      <c r="F22" s="6"/>
      <c r="G22" s="6"/>
      <c r="H22" s="6"/>
      <c r="I22" s="6"/>
      <c r="J22" s="6"/>
      <c r="K22" s="6"/>
      <c r="L22" s="6"/>
      <c r="M22" s="6"/>
      <c r="N22" s="6"/>
      <c r="O22" s="6"/>
      <c r="P22" s="6"/>
      <c r="Q22" s="6"/>
    </row>
    <row r="23" spans="1:17" x14ac:dyDescent="0.25">
      <c r="A23" s="9"/>
      <c r="B23" s="8"/>
      <c r="C23" s="8"/>
      <c r="D23" s="8"/>
      <c r="E23" s="6"/>
      <c r="F23" s="6"/>
      <c r="G23" s="6"/>
      <c r="H23" s="6"/>
      <c r="I23" s="6"/>
      <c r="J23" s="6"/>
      <c r="K23" s="6"/>
      <c r="L23" s="6"/>
      <c r="M23" s="6"/>
      <c r="N23" s="6"/>
      <c r="O23" s="6"/>
      <c r="P23" s="6"/>
      <c r="Q23" s="6"/>
    </row>
    <row r="24" spans="1:17" x14ac:dyDescent="0.25">
      <c r="A24" s="9"/>
      <c r="B24" s="8"/>
      <c r="C24" s="8"/>
      <c r="D24" s="8"/>
      <c r="E24" s="6"/>
      <c r="F24" s="6"/>
      <c r="G24" s="6"/>
      <c r="H24" s="6"/>
      <c r="I24" s="6"/>
      <c r="J24" s="6"/>
      <c r="K24" s="6"/>
      <c r="L24" s="6"/>
      <c r="M24" s="6"/>
      <c r="N24" s="6"/>
      <c r="O24" s="6"/>
      <c r="P24" s="6"/>
      <c r="Q24" s="6"/>
    </row>
    <row r="25" spans="1:17" x14ac:dyDescent="0.25">
      <c r="A25" s="9"/>
      <c r="B25" s="8"/>
      <c r="C25" s="8"/>
      <c r="D25" s="8"/>
      <c r="E25" s="6"/>
      <c r="F25" s="6"/>
      <c r="G25" s="6"/>
      <c r="H25" s="6"/>
      <c r="I25" s="6"/>
      <c r="J25" s="6"/>
      <c r="K25" s="6"/>
      <c r="L25" s="6"/>
      <c r="M25" s="6"/>
      <c r="N25" s="6"/>
      <c r="O25" s="6"/>
      <c r="P25" s="6"/>
      <c r="Q25" s="6"/>
    </row>
    <row r="26" spans="1:17" x14ac:dyDescent="0.25">
      <c r="A26" s="9"/>
      <c r="B26" s="8"/>
      <c r="C26" s="8"/>
      <c r="D26" s="8"/>
      <c r="E26" s="6"/>
      <c r="F26" s="6"/>
      <c r="G26" s="6"/>
      <c r="H26" s="6"/>
      <c r="I26" s="6"/>
      <c r="J26" s="6"/>
      <c r="K26" s="6"/>
      <c r="L26" s="6"/>
      <c r="M26" s="6"/>
      <c r="N26" s="6"/>
      <c r="O26" s="6"/>
      <c r="P26" s="6"/>
      <c r="Q26" s="6"/>
    </row>
    <row r="27" spans="1:17" x14ac:dyDescent="0.25">
      <c r="A27" s="9"/>
      <c r="B27" s="8"/>
      <c r="C27" s="8"/>
      <c r="D27" s="8"/>
      <c r="E27" s="6"/>
      <c r="F27" s="6"/>
      <c r="G27" s="6"/>
      <c r="H27" s="6"/>
      <c r="I27" s="6"/>
      <c r="J27" s="6"/>
      <c r="K27" s="6"/>
      <c r="L27" s="6"/>
      <c r="M27" s="6"/>
      <c r="N27" s="6"/>
      <c r="O27" s="6"/>
      <c r="P27" s="6"/>
      <c r="Q27" s="6"/>
    </row>
    <row r="28" spans="1:17" x14ac:dyDescent="0.25">
      <c r="A28" s="9"/>
      <c r="B28" s="8"/>
      <c r="C28" s="8"/>
      <c r="D28" s="8"/>
      <c r="E28" s="6"/>
      <c r="F28" s="6"/>
      <c r="G28" s="6"/>
      <c r="H28" s="6"/>
      <c r="I28" s="6"/>
      <c r="J28" s="6"/>
      <c r="K28" s="6"/>
      <c r="L28" s="6"/>
      <c r="M28" s="6"/>
      <c r="N28" s="6"/>
      <c r="O28" s="6"/>
      <c r="P28" s="6"/>
      <c r="Q28" s="6"/>
    </row>
    <row r="29" spans="1:17" x14ac:dyDescent="0.25">
      <c r="A29" s="9"/>
      <c r="B29" s="8"/>
      <c r="C29" s="8"/>
      <c r="D29" s="8"/>
      <c r="E29" s="6"/>
      <c r="F29" s="6"/>
      <c r="G29" s="6"/>
      <c r="H29" s="6"/>
      <c r="I29" s="6"/>
      <c r="J29" s="6"/>
      <c r="K29" s="6"/>
      <c r="L29" s="6"/>
      <c r="M29" s="6"/>
      <c r="N29" s="6"/>
      <c r="O29" s="6"/>
      <c r="P29" s="6"/>
      <c r="Q29" s="6"/>
    </row>
    <row r="30" spans="1:17" x14ac:dyDescent="0.25">
      <c r="A30" s="9"/>
      <c r="B30" s="8"/>
      <c r="C30" s="8"/>
      <c r="D30" s="8"/>
      <c r="E30" s="6"/>
      <c r="F30" s="6"/>
      <c r="G30" s="6"/>
      <c r="H30" s="6"/>
      <c r="I30" s="6"/>
      <c r="J30" s="6"/>
      <c r="K30" s="6"/>
      <c r="L30" s="6"/>
      <c r="M30" s="6"/>
      <c r="N30" s="6"/>
      <c r="O30" s="6"/>
      <c r="P30" s="6"/>
      <c r="Q30" s="6"/>
    </row>
    <row r="31" spans="1:17" x14ac:dyDescent="0.25">
      <c r="A31" s="9"/>
      <c r="B31" s="8"/>
      <c r="C31" s="8"/>
      <c r="D31" s="8"/>
      <c r="E31" s="6"/>
      <c r="F31" s="6"/>
      <c r="G31" s="6"/>
      <c r="H31" s="6"/>
      <c r="I31" s="6"/>
      <c r="J31" s="6"/>
      <c r="K31" s="6"/>
      <c r="L31" s="6"/>
      <c r="M31" s="6"/>
      <c r="N31" s="6"/>
      <c r="O31" s="6"/>
      <c r="P31" s="6"/>
      <c r="Q31" s="6"/>
    </row>
    <row r="32" spans="1:17" x14ac:dyDescent="0.25">
      <c r="A32" s="9"/>
      <c r="B32" s="8"/>
      <c r="C32" s="8"/>
      <c r="D32" s="8"/>
      <c r="E32" s="6"/>
      <c r="F32" s="6"/>
      <c r="G32" s="6"/>
      <c r="H32" s="6"/>
      <c r="I32" s="6"/>
      <c r="J32" s="6"/>
      <c r="K32" s="6"/>
      <c r="L32" s="6"/>
      <c r="M32" s="6"/>
      <c r="N32" s="6"/>
      <c r="O32" s="6"/>
      <c r="P32" s="6"/>
      <c r="Q32" s="6"/>
    </row>
    <row r="33" spans="1:17" x14ac:dyDescent="0.25">
      <c r="A33" s="9"/>
      <c r="B33" s="8"/>
      <c r="C33" s="8"/>
      <c r="D33" s="8"/>
      <c r="E33" s="6"/>
      <c r="F33" s="6"/>
      <c r="G33" s="6"/>
      <c r="H33" s="6"/>
      <c r="I33" s="6"/>
      <c r="J33" s="6"/>
      <c r="K33" s="6"/>
      <c r="L33" s="6"/>
      <c r="M33" s="6"/>
      <c r="N33" s="6"/>
      <c r="O33" s="6"/>
      <c r="P33" s="6"/>
      <c r="Q33" s="6"/>
    </row>
    <row r="34" spans="1:17" x14ac:dyDescent="0.25">
      <c r="A34" s="9"/>
      <c r="B34" s="8"/>
      <c r="C34" s="8"/>
      <c r="D34" s="8"/>
      <c r="E34" s="6"/>
      <c r="F34" s="6"/>
      <c r="G34" s="6"/>
      <c r="H34" s="6"/>
      <c r="I34" s="6"/>
      <c r="J34" s="6"/>
      <c r="K34" s="6"/>
      <c r="L34" s="6"/>
      <c r="M34" s="6"/>
      <c r="N34" s="6"/>
      <c r="O34" s="6"/>
      <c r="P34" s="6"/>
      <c r="Q34" s="6"/>
    </row>
    <row r="35" spans="1:17" x14ac:dyDescent="0.25">
      <c r="A35" s="9"/>
      <c r="B35" s="8"/>
      <c r="C35" s="8"/>
      <c r="D35" s="8"/>
      <c r="E35" s="6"/>
      <c r="F35" s="6"/>
      <c r="G35" s="6"/>
      <c r="H35" s="6"/>
      <c r="I35" s="6"/>
      <c r="J35" s="6"/>
      <c r="K35" s="6"/>
      <c r="L35" s="6"/>
      <c r="M35" s="6"/>
      <c r="N35" s="6"/>
      <c r="O35" s="6"/>
      <c r="P35" s="6"/>
      <c r="Q35" s="6"/>
    </row>
    <row r="36" spans="1:17" x14ac:dyDescent="0.25">
      <c r="A36" s="9"/>
      <c r="B36" s="8"/>
      <c r="C36" s="8"/>
      <c r="D36" s="8"/>
      <c r="E36" s="6"/>
      <c r="F36" s="6"/>
      <c r="G36" s="6"/>
      <c r="H36" s="6"/>
      <c r="I36" s="6"/>
      <c r="J36" s="6"/>
      <c r="K36" s="6"/>
      <c r="L36" s="6"/>
      <c r="M36" s="6"/>
      <c r="N36" s="6"/>
      <c r="O36" s="6"/>
      <c r="P36" s="6"/>
      <c r="Q36" s="6"/>
    </row>
    <row r="37" spans="1:17" x14ac:dyDescent="0.25">
      <c r="A37" s="9"/>
      <c r="B37" s="8"/>
      <c r="C37" s="8"/>
      <c r="D37" s="8"/>
      <c r="E37" s="6"/>
      <c r="F37" s="6"/>
      <c r="G37" s="6"/>
      <c r="H37" s="6"/>
      <c r="I37" s="6"/>
      <c r="J37" s="6"/>
      <c r="K37" s="6"/>
      <c r="L37" s="6"/>
      <c r="M37" s="6"/>
      <c r="N37" s="6"/>
      <c r="O37" s="6"/>
      <c r="P37" s="6"/>
      <c r="Q37" s="6"/>
    </row>
    <row r="38" spans="1:17" x14ac:dyDescent="0.25">
      <c r="A38" s="9"/>
      <c r="B38" s="8"/>
      <c r="C38" s="8"/>
      <c r="D38" s="8"/>
      <c r="E38" s="6"/>
      <c r="F38" s="6"/>
      <c r="G38" s="6"/>
      <c r="H38" s="6"/>
      <c r="I38" s="6"/>
      <c r="J38" s="6"/>
      <c r="K38" s="6"/>
      <c r="L38" s="6"/>
      <c r="M38" s="6"/>
      <c r="N38" s="6"/>
      <c r="O38" s="6"/>
      <c r="P38" s="6"/>
      <c r="Q38" s="6"/>
    </row>
    <row r="39" spans="1:17" x14ac:dyDescent="0.25">
      <c r="A39" s="9"/>
      <c r="B39" s="8"/>
      <c r="C39" s="8"/>
      <c r="D39" s="8"/>
      <c r="E39" s="6"/>
      <c r="F39" s="6"/>
      <c r="G39" s="6"/>
      <c r="H39" s="6"/>
      <c r="I39" s="6"/>
      <c r="J39" s="6"/>
      <c r="K39" s="6"/>
      <c r="L39" s="6"/>
      <c r="M39" s="6"/>
      <c r="N39" s="6"/>
      <c r="O39" s="6"/>
      <c r="P39" s="6"/>
      <c r="Q39" s="6"/>
    </row>
    <row r="40" spans="1:17" x14ac:dyDescent="0.25">
      <c r="A40" s="9"/>
      <c r="B40" s="8"/>
      <c r="C40" s="8"/>
      <c r="D40" s="8"/>
      <c r="E40" s="6"/>
      <c r="F40" s="6"/>
      <c r="G40" s="6"/>
      <c r="H40" s="6"/>
      <c r="I40" s="6"/>
      <c r="J40" s="6"/>
      <c r="K40" s="6"/>
      <c r="L40" s="6"/>
      <c r="M40" s="6"/>
      <c r="N40" s="6"/>
      <c r="O40" s="6"/>
      <c r="P40" s="6"/>
      <c r="Q40" s="6"/>
    </row>
    <row r="41" spans="1:17" x14ac:dyDescent="0.25">
      <c r="A41" s="9"/>
      <c r="B41" s="8"/>
      <c r="C41" s="8"/>
      <c r="D41" s="8"/>
      <c r="E41" s="6"/>
      <c r="F41" s="6"/>
      <c r="G41" s="6"/>
      <c r="H41" s="6"/>
      <c r="I41" s="6"/>
      <c r="J41" s="6"/>
      <c r="K41" s="6"/>
      <c r="L41" s="6"/>
      <c r="M41" s="6"/>
      <c r="N41" s="6"/>
      <c r="O41" s="6"/>
      <c r="P41" s="6"/>
      <c r="Q41" s="6"/>
    </row>
    <row r="42" spans="1:17" x14ac:dyDescent="0.25">
      <c r="A42" s="9"/>
      <c r="B42" s="8"/>
      <c r="C42" s="8"/>
      <c r="D42" s="8"/>
      <c r="E42" s="6"/>
      <c r="F42" s="6"/>
      <c r="G42" s="6"/>
      <c r="H42" s="6"/>
      <c r="I42" s="6"/>
      <c r="J42" s="6"/>
      <c r="K42" s="6"/>
      <c r="L42" s="6"/>
      <c r="M42" s="6"/>
      <c r="N42" s="6"/>
      <c r="O42" s="6"/>
      <c r="P42" s="6"/>
      <c r="Q42" s="6"/>
    </row>
    <row r="43" spans="1:17" x14ac:dyDescent="0.25">
      <c r="A43" s="9"/>
      <c r="B43" s="8"/>
      <c r="C43" s="8"/>
      <c r="D43" s="8"/>
      <c r="E43" s="6"/>
      <c r="F43" s="6"/>
      <c r="G43" s="6"/>
      <c r="H43" s="6"/>
      <c r="I43" s="6"/>
      <c r="J43" s="6"/>
      <c r="K43" s="6"/>
      <c r="L43" s="6"/>
      <c r="M43" s="6"/>
      <c r="N43" s="6"/>
      <c r="O43" s="6"/>
      <c r="P43" s="6"/>
      <c r="Q43" s="6"/>
    </row>
    <row r="44" spans="1:17" x14ac:dyDescent="0.25">
      <c r="A44" s="9"/>
      <c r="B44" s="8"/>
      <c r="C44" s="8"/>
      <c r="D44" s="8"/>
      <c r="E44" s="6"/>
      <c r="F44" s="6"/>
      <c r="G44" s="6"/>
      <c r="H44" s="6"/>
      <c r="I44" s="6"/>
      <c r="J44" s="6"/>
      <c r="K44" s="6"/>
      <c r="L44" s="6"/>
      <c r="M44" s="6"/>
      <c r="N44" s="6"/>
      <c r="O44" s="6"/>
      <c r="P44" s="6"/>
      <c r="Q44" s="6"/>
    </row>
    <row r="45" spans="1:17" x14ac:dyDescent="0.25">
      <c r="A45" s="9"/>
      <c r="B45" s="8"/>
      <c r="C45" s="8"/>
      <c r="D45" s="8"/>
      <c r="E45" s="6"/>
      <c r="F45" s="6"/>
      <c r="G45" s="6"/>
      <c r="H45" s="6"/>
      <c r="I45" s="6"/>
      <c r="J45" s="6"/>
      <c r="K45" s="6"/>
      <c r="L45" s="6"/>
      <c r="M45" s="6"/>
      <c r="N45" s="6"/>
      <c r="O45" s="6"/>
      <c r="P45" s="6"/>
      <c r="Q45" s="6"/>
    </row>
    <row r="46" spans="1:17" x14ac:dyDescent="0.25">
      <c r="A46" s="9"/>
      <c r="B46" s="8"/>
      <c r="C46" s="8"/>
      <c r="D46" s="8"/>
      <c r="E46" s="6"/>
      <c r="F46" s="6"/>
      <c r="G46" s="6"/>
      <c r="H46" s="6"/>
      <c r="I46" s="6"/>
      <c r="J46" s="6"/>
      <c r="K46" s="6"/>
      <c r="L46" s="6"/>
      <c r="M46" s="6"/>
      <c r="N46" s="6"/>
      <c r="O46" s="6"/>
      <c r="P46" s="6"/>
      <c r="Q46" s="6"/>
    </row>
    <row r="47" spans="1:17" x14ac:dyDescent="0.25">
      <c r="A47" s="9"/>
      <c r="B47" s="8"/>
      <c r="C47" s="8"/>
      <c r="D47" s="8"/>
      <c r="E47" s="6"/>
      <c r="F47" s="6"/>
      <c r="G47" s="6"/>
      <c r="H47" s="6"/>
      <c r="I47" s="6"/>
      <c r="J47" s="6"/>
      <c r="K47" s="6"/>
      <c r="L47" s="6"/>
      <c r="M47" s="6"/>
      <c r="N47" s="6"/>
      <c r="O47" s="6"/>
      <c r="P47" s="6"/>
      <c r="Q47" s="6"/>
    </row>
    <row r="48" spans="1:17" x14ac:dyDescent="0.25">
      <c r="A48" s="9"/>
      <c r="B48" s="8"/>
      <c r="C48" s="8"/>
      <c r="D48" s="8"/>
      <c r="E48" s="6"/>
      <c r="F48" s="6"/>
      <c r="G48" s="6"/>
      <c r="H48" s="6"/>
      <c r="I48" s="6"/>
      <c r="J48" s="6"/>
      <c r="K48" s="6"/>
      <c r="L48" s="6"/>
      <c r="M48" s="6"/>
      <c r="N48" s="6"/>
      <c r="O48" s="6"/>
      <c r="P48" s="6"/>
      <c r="Q48" s="6"/>
    </row>
    <row r="49" spans="1:17" x14ac:dyDescent="0.25">
      <c r="A49" s="9"/>
      <c r="B49" s="8"/>
      <c r="C49" s="8"/>
      <c r="D49" s="8"/>
      <c r="E49" s="6"/>
      <c r="F49" s="6"/>
      <c r="G49" s="6"/>
      <c r="H49" s="6"/>
      <c r="I49" s="6"/>
      <c r="J49" s="6"/>
      <c r="K49" s="6"/>
      <c r="L49" s="6"/>
      <c r="M49" s="6"/>
      <c r="N49" s="6"/>
      <c r="O49" s="6"/>
      <c r="P49" s="6"/>
      <c r="Q49" s="6"/>
    </row>
    <row r="50" spans="1:17" x14ac:dyDescent="0.25">
      <c r="A50" s="9"/>
      <c r="B50" s="8"/>
      <c r="C50" s="8"/>
      <c r="D50" s="8"/>
      <c r="E50" s="6"/>
      <c r="F50" s="6"/>
      <c r="G50" s="6"/>
      <c r="H50" s="6"/>
      <c r="I50" s="6"/>
      <c r="J50" s="6"/>
      <c r="K50" s="6"/>
      <c r="L50" s="6"/>
      <c r="M50" s="6"/>
      <c r="N50" s="6"/>
      <c r="O50" s="6"/>
      <c r="P50" s="6"/>
      <c r="Q50" s="6"/>
    </row>
    <row r="51" spans="1:17" x14ac:dyDescent="0.25">
      <c r="A51" s="9"/>
      <c r="B51" s="8"/>
      <c r="C51" s="8"/>
      <c r="D51" s="8"/>
      <c r="E51" s="6"/>
      <c r="F51" s="6"/>
      <c r="G51" s="6"/>
      <c r="H51" s="6"/>
      <c r="I51" s="6"/>
      <c r="J51" s="6"/>
      <c r="K51" s="6"/>
      <c r="L51" s="6"/>
      <c r="M51" s="6"/>
      <c r="N51" s="6"/>
      <c r="O51" s="6"/>
      <c r="P51" s="6"/>
      <c r="Q51" s="6"/>
    </row>
    <row r="52" spans="1:17" x14ac:dyDescent="0.25">
      <c r="A52" s="9"/>
      <c r="B52" s="8"/>
      <c r="C52" s="8"/>
      <c r="D52" s="8"/>
      <c r="E52" s="6"/>
      <c r="F52" s="6"/>
      <c r="G52" s="6"/>
      <c r="H52" s="6"/>
      <c r="I52" s="6"/>
      <c r="J52" s="6"/>
      <c r="K52" s="6"/>
      <c r="L52" s="6"/>
      <c r="M52" s="6"/>
      <c r="N52" s="6"/>
      <c r="O52" s="6"/>
      <c r="P52" s="6"/>
      <c r="Q52" s="6"/>
    </row>
    <row r="53" spans="1:17" x14ac:dyDescent="0.25">
      <c r="A53" s="9"/>
      <c r="B53" s="8"/>
      <c r="C53" s="8"/>
      <c r="D53" s="8"/>
      <c r="E53" s="6"/>
      <c r="F53" s="6"/>
      <c r="G53" s="6"/>
      <c r="H53" s="6"/>
      <c r="I53" s="6"/>
      <c r="J53" s="6"/>
      <c r="K53" s="6"/>
      <c r="L53" s="6"/>
      <c r="M53" s="6"/>
      <c r="N53" s="6"/>
      <c r="O53" s="6"/>
      <c r="P53" s="6"/>
      <c r="Q53" s="6"/>
    </row>
    <row r="54" spans="1:17" x14ac:dyDescent="0.25">
      <c r="A54" s="9"/>
      <c r="B54" s="8"/>
      <c r="C54" s="8"/>
      <c r="D54" s="8"/>
      <c r="E54" s="6"/>
      <c r="F54" s="6"/>
      <c r="G54" s="6"/>
      <c r="H54" s="6"/>
      <c r="I54" s="6"/>
      <c r="J54" s="6"/>
      <c r="K54" s="6"/>
      <c r="L54" s="6"/>
      <c r="M54" s="6"/>
      <c r="N54" s="6"/>
      <c r="O54" s="6"/>
      <c r="P54" s="6"/>
      <c r="Q54" s="6"/>
    </row>
    <row r="55" spans="1:17" x14ac:dyDescent="0.25">
      <c r="A55" s="9"/>
      <c r="B55" s="8"/>
      <c r="C55" s="8"/>
      <c r="D55" s="8"/>
      <c r="E55" s="6"/>
      <c r="F55" s="6"/>
      <c r="G55" s="6"/>
      <c r="H55" s="6"/>
      <c r="I55" s="6"/>
      <c r="J55" s="6"/>
      <c r="K55" s="6"/>
      <c r="L55" s="6"/>
      <c r="M55" s="6"/>
      <c r="N55" s="6"/>
      <c r="O55" s="6"/>
      <c r="P55" s="6"/>
      <c r="Q55" s="6"/>
    </row>
    <row r="56" spans="1:17" x14ac:dyDescent="0.25">
      <c r="A56" s="9"/>
      <c r="B56" s="8"/>
      <c r="C56" s="8"/>
      <c r="D56" s="8"/>
      <c r="E56" s="6"/>
      <c r="F56" s="6"/>
      <c r="G56" s="6"/>
      <c r="H56" s="6"/>
      <c r="I56" s="6"/>
      <c r="J56" s="6"/>
      <c r="K56" s="6"/>
      <c r="L56" s="6"/>
      <c r="M56" s="6"/>
      <c r="N56" s="6"/>
      <c r="O56" s="6"/>
      <c r="P56" s="6"/>
      <c r="Q56" s="6"/>
    </row>
    <row r="57" spans="1:17" x14ac:dyDescent="0.25">
      <c r="A57" s="9"/>
      <c r="B57" s="8"/>
      <c r="C57" s="8"/>
      <c r="D57" s="8"/>
      <c r="E57" s="6"/>
      <c r="F57" s="6"/>
      <c r="G57" s="6"/>
      <c r="H57" s="6"/>
      <c r="I57" s="6"/>
      <c r="J57" s="6"/>
      <c r="K57" s="6"/>
      <c r="L57" s="6"/>
      <c r="M57" s="6"/>
      <c r="N57" s="6"/>
      <c r="O57" s="6"/>
      <c r="P57" s="6"/>
      <c r="Q57" s="6"/>
    </row>
    <row r="58" spans="1:17" x14ac:dyDescent="0.25">
      <c r="A58" s="9"/>
      <c r="B58" s="8"/>
      <c r="C58" s="8"/>
      <c r="D58" s="8"/>
      <c r="E58" s="6"/>
      <c r="F58" s="6"/>
      <c r="G58" s="6"/>
      <c r="H58" s="6"/>
      <c r="I58" s="6"/>
      <c r="J58" s="6"/>
      <c r="K58" s="6"/>
      <c r="L58" s="6"/>
      <c r="M58" s="6"/>
      <c r="N58" s="6"/>
      <c r="O58" s="6"/>
      <c r="P58" s="6"/>
      <c r="Q58" s="6"/>
    </row>
    <row r="59" spans="1:17" x14ac:dyDescent="0.25">
      <c r="A59" s="9"/>
      <c r="B59" s="8"/>
      <c r="C59" s="8"/>
      <c r="D59" s="8"/>
      <c r="E59" s="6"/>
      <c r="F59" s="6"/>
      <c r="G59" s="6"/>
      <c r="H59" s="6"/>
      <c r="I59" s="6"/>
      <c r="J59" s="6"/>
      <c r="K59" s="6"/>
      <c r="L59" s="6"/>
      <c r="M59" s="6"/>
      <c r="N59" s="6"/>
      <c r="O59" s="6"/>
      <c r="P59" s="6"/>
      <c r="Q59" s="6"/>
    </row>
    <row r="60" spans="1:17" x14ac:dyDescent="0.25">
      <c r="A60" s="9"/>
      <c r="B60" s="8"/>
      <c r="C60" s="8"/>
      <c r="D60" s="8"/>
      <c r="E60" s="6"/>
      <c r="F60" s="6"/>
      <c r="G60" s="6"/>
      <c r="H60" s="6"/>
      <c r="I60" s="6"/>
      <c r="J60" s="6"/>
      <c r="K60" s="6"/>
      <c r="L60" s="6"/>
      <c r="M60" s="6"/>
      <c r="N60" s="6"/>
      <c r="O60" s="6"/>
      <c r="P60" s="6"/>
      <c r="Q60" s="6"/>
    </row>
    <row r="61" spans="1:17" x14ac:dyDescent="0.25">
      <c r="A61" s="9"/>
      <c r="B61" s="8"/>
      <c r="C61" s="8"/>
      <c r="D61" s="8"/>
      <c r="E61" s="6"/>
      <c r="F61" s="6"/>
      <c r="G61" s="6"/>
      <c r="H61" s="6"/>
      <c r="I61" s="6"/>
      <c r="J61" s="6"/>
      <c r="K61" s="6"/>
      <c r="L61" s="6"/>
      <c r="M61" s="6"/>
      <c r="N61" s="6"/>
      <c r="O61" s="6"/>
      <c r="P61" s="6"/>
      <c r="Q61" s="6"/>
    </row>
    <row r="62" spans="1:17" x14ac:dyDescent="0.25">
      <c r="A62" s="9"/>
      <c r="B62" s="8"/>
      <c r="C62" s="8"/>
      <c r="D62" s="8"/>
      <c r="E62" s="6"/>
      <c r="F62" s="6"/>
      <c r="G62" s="6"/>
      <c r="H62" s="6"/>
      <c r="I62" s="6"/>
      <c r="J62" s="6"/>
      <c r="K62" s="6"/>
      <c r="L62" s="6"/>
      <c r="M62" s="6"/>
      <c r="N62" s="6"/>
      <c r="O62" s="6"/>
      <c r="P62" s="6"/>
      <c r="Q62" s="6"/>
    </row>
    <row r="63" spans="1:17" x14ac:dyDescent="0.25">
      <c r="A63" s="9"/>
      <c r="B63" s="8"/>
      <c r="C63" s="8"/>
      <c r="D63" s="8"/>
      <c r="E63" s="6"/>
      <c r="F63" s="6"/>
      <c r="G63" s="6"/>
      <c r="H63" s="6"/>
      <c r="I63" s="6"/>
      <c r="J63" s="6"/>
      <c r="K63" s="6"/>
      <c r="L63" s="6"/>
      <c r="M63" s="6"/>
      <c r="N63" s="6"/>
      <c r="O63" s="6"/>
      <c r="P63" s="6"/>
      <c r="Q63" s="6"/>
    </row>
    <row r="64" spans="1:17" x14ac:dyDescent="0.25">
      <c r="A64" s="9"/>
      <c r="B64" s="8"/>
      <c r="C64" s="8"/>
      <c r="D64" s="8"/>
      <c r="E64" s="6"/>
      <c r="F64" s="6"/>
      <c r="G64" s="6"/>
      <c r="H64" s="6"/>
      <c r="I64" s="6"/>
      <c r="J64" s="6"/>
      <c r="K64" s="6"/>
      <c r="L64" s="6"/>
      <c r="M64" s="6"/>
      <c r="N64" s="6"/>
      <c r="O64" s="6"/>
      <c r="P64" s="6"/>
      <c r="Q64" s="6"/>
    </row>
    <row r="65" spans="1:17" x14ac:dyDescent="0.25">
      <c r="A65" s="9"/>
      <c r="B65" s="8"/>
      <c r="C65" s="8"/>
      <c r="D65" s="8"/>
      <c r="E65" s="6"/>
      <c r="F65" s="6"/>
      <c r="G65" s="6"/>
      <c r="H65" s="6"/>
      <c r="I65" s="6"/>
      <c r="J65" s="6"/>
      <c r="K65" s="6"/>
      <c r="L65" s="6"/>
      <c r="M65" s="6"/>
      <c r="N65" s="6"/>
      <c r="O65" s="6"/>
      <c r="P65" s="6"/>
      <c r="Q65" s="6"/>
    </row>
    <row r="66" spans="1:17" x14ac:dyDescent="0.25">
      <c r="A66" s="9"/>
      <c r="B66" s="8"/>
      <c r="C66" s="8"/>
      <c r="D66" s="8"/>
      <c r="E66" s="6"/>
      <c r="F66" s="6"/>
      <c r="G66" s="6"/>
      <c r="H66" s="6"/>
      <c r="I66" s="6"/>
      <c r="J66" s="6"/>
      <c r="K66" s="6"/>
      <c r="L66" s="6"/>
      <c r="M66" s="6"/>
      <c r="N66" s="6"/>
      <c r="O66" s="6"/>
      <c r="P66" s="6"/>
      <c r="Q66" s="6"/>
    </row>
    <row r="67" spans="1:17" x14ac:dyDescent="0.25">
      <c r="A67" s="9"/>
      <c r="B67" s="8"/>
      <c r="C67" s="8"/>
      <c r="D67" s="8"/>
      <c r="E67" s="6"/>
      <c r="F67" s="6"/>
      <c r="G67" s="6"/>
      <c r="H67" s="6"/>
      <c r="I67" s="6"/>
      <c r="J67" s="6"/>
      <c r="K67" s="6"/>
      <c r="L67" s="6"/>
      <c r="M67" s="6"/>
      <c r="N67" s="6"/>
      <c r="O67" s="6"/>
      <c r="P67" s="6"/>
      <c r="Q67" s="6"/>
    </row>
    <row r="68" spans="1:17" x14ac:dyDescent="0.25">
      <c r="A68" s="9"/>
      <c r="B68" s="8"/>
      <c r="C68" s="8"/>
      <c r="D68" s="8"/>
      <c r="E68" s="6"/>
      <c r="F68" s="6"/>
      <c r="G68" s="6"/>
      <c r="H68" s="6"/>
      <c r="I68" s="6"/>
      <c r="J68" s="6"/>
      <c r="K68" s="6"/>
      <c r="L68" s="6"/>
      <c r="M68" s="6"/>
      <c r="N68" s="6"/>
      <c r="O68" s="6"/>
      <c r="P68" s="6"/>
      <c r="Q68" s="6"/>
    </row>
    <row r="69" spans="1:17" x14ac:dyDescent="0.25">
      <c r="A69" s="9"/>
      <c r="B69" s="8"/>
      <c r="C69" s="8"/>
      <c r="D69" s="8"/>
      <c r="E69" s="6"/>
      <c r="F69" s="6"/>
      <c r="G69" s="6"/>
      <c r="H69" s="6"/>
      <c r="I69" s="6"/>
      <c r="J69" s="6"/>
      <c r="K69" s="6"/>
      <c r="L69" s="6"/>
      <c r="M69" s="6"/>
      <c r="N69" s="6"/>
      <c r="O69" s="6"/>
      <c r="P69" s="6"/>
      <c r="Q69" s="6"/>
    </row>
    <row r="70" spans="1:17" x14ac:dyDescent="0.25">
      <c r="A70" s="9"/>
      <c r="B70" s="8"/>
      <c r="C70" s="8"/>
      <c r="D70" s="8"/>
      <c r="E70" s="6"/>
      <c r="F70" s="6"/>
      <c r="G70" s="6"/>
      <c r="H70" s="6"/>
      <c r="I70" s="6"/>
      <c r="J70" s="6"/>
      <c r="K70" s="6"/>
      <c r="L70" s="6"/>
      <c r="M70" s="6"/>
      <c r="N70" s="6"/>
      <c r="O70" s="6"/>
      <c r="P70" s="6"/>
      <c r="Q70" s="6"/>
    </row>
    <row r="71" spans="1:17" x14ac:dyDescent="0.25">
      <c r="A71" s="9"/>
      <c r="B71" s="8"/>
      <c r="C71" s="8"/>
      <c r="D71" s="8"/>
      <c r="E71" s="6"/>
      <c r="F71" s="6"/>
      <c r="G71" s="6"/>
      <c r="H71" s="6"/>
      <c r="I71" s="6"/>
      <c r="J71" s="6"/>
      <c r="K71" s="6"/>
      <c r="L71" s="6"/>
      <c r="M71" s="6"/>
      <c r="N71" s="6"/>
      <c r="O71" s="6"/>
      <c r="P71" s="6"/>
      <c r="Q71" s="6"/>
    </row>
    <row r="72" spans="1:17" x14ac:dyDescent="0.25">
      <c r="A72" s="9"/>
      <c r="B72" s="8"/>
      <c r="C72" s="8"/>
      <c r="D72" s="8"/>
      <c r="E72" s="6"/>
      <c r="F72" s="6"/>
      <c r="G72" s="6"/>
      <c r="H72" s="6"/>
      <c r="I72" s="6"/>
      <c r="J72" s="6"/>
      <c r="K72" s="6"/>
      <c r="L72" s="6"/>
      <c r="M72" s="6"/>
      <c r="N72" s="6"/>
      <c r="O72" s="6"/>
      <c r="P72" s="6"/>
      <c r="Q72" s="6"/>
    </row>
    <row r="73" spans="1:17" x14ac:dyDescent="0.25">
      <c r="A73" s="9"/>
      <c r="B73" s="8"/>
      <c r="C73" s="8"/>
      <c r="D73" s="8"/>
      <c r="E73" s="6"/>
      <c r="F73" s="6"/>
      <c r="G73" s="6"/>
      <c r="H73" s="6"/>
      <c r="I73" s="6"/>
      <c r="J73" s="6"/>
      <c r="K73" s="6"/>
      <c r="L73" s="6"/>
      <c r="M73" s="6"/>
      <c r="N73" s="6"/>
      <c r="O73" s="6"/>
      <c r="P73" s="6"/>
      <c r="Q73" s="6"/>
    </row>
    <row r="74" spans="1:17" x14ac:dyDescent="0.25">
      <c r="A74" s="9"/>
      <c r="B74" s="8"/>
      <c r="C74" s="8"/>
      <c r="D74" s="8"/>
      <c r="E74" s="6"/>
      <c r="F74" s="6"/>
      <c r="G74" s="6"/>
      <c r="H74" s="6"/>
      <c r="I74" s="6"/>
      <c r="J74" s="6"/>
      <c r="K74" s="6"/>
      <c r="L74" s="6"/>
      <c r="M74" s="6"/>
      <c r="N74" s="6"/>
      <c r="O74" s="6"/>
      <c r="P74" s="6"/>
      <c r="Q74" s="6"/>
    </row>
    <row r="75" spans="1:17" x14ac:dyDescent="0.25">
      <c r="A75" s="9"/>
      <c r="B75" s="8"/>
      <c r="C75" s="8"/>
      <c r="D75" s="8"/>
      <c r="E75" s="6"/>
      <c r="F75" s="6"/>
      <c r="G75" s="6"/>
      <c r="H75" s="6"/>
      <c r="I75" s="6"/>
      <c r="J75" s="6"/>
      <c r="K75" s="6"/>
      <c r="L75" s="6"/>
      <c r="M75" s="6"/>
      <c r="N75" s="6"/>
      <c r="O75" s="6"/>
      <c r="P75" s="6"/>
      <c r="Q75" s="6"/>
    </row>
    <row r="76" spans="1:17" x14ac:dyDescent="0.25">
      <c r="A76" s="9"/>
      <c r="B76" s="8"/>
      <c r="C76" s="8"/>
      <c r="D76" s="8"/>
      <c r="E76" s="6"/>
      <c r="F76" s="6"/>
      <c r="G76" s="6"/>
      <c r="H76" s="6"/>
      <c r="I76" s="6"/>
      <c r="J76" s="6"/>
      <c r="K76" s="6"/>
      <c r="L76" s="6"/>
      <c r="M76" s="6"/>
      <c r="N76" s="6"/>
      <c r="O76" s="6"/>
      <c r="P76" s="6"/>
      <c r="Q76" s="6"/>
    </row>
    <row r="77" spans="1:17" x14ac:dyDescent="0.25">
      <c r="A77" s="9"/>
      <c r="B77" s="8"/>
      <c r="C77" s="8"/>
      <c r="D77" s="8"/>
      <c r="E77" s="6"/>
      <c r="F77" s="6"/>
      <c r="G77" s="6"/>
      <c r="H77" s="6"/>
      <c r="I77" s="6"/>
      <c r="J77" s="6"/>
      <c r="K77" s="6"/>
      <c r="L77" s="6"/>
      <c r="M77" s="6"/>
      <c r="N77" s="6"/>
      <c r="O77" s="6"/>
      <c r="P77" s="6"/>
      <c r="Q77" s="6"/>
    </row>
    <row r="78" spans="1:17" x14ac:dyDescent="0.25">
      <c r="A78" s="9"/>
      <c r="B78" s="8"/>
      <c r="C78" s="8"/>
      <c r="D78" s="8"/>
      <c r="E78" s="6"/>
      <c r="F78" s="6"/>
      <c r="G78" s="6"/>
      <c r="H78" s="6"/>
      <c r="I78" s="6"/>
      <c r="J78" s="6"/>
      <c r="K78" s="6"/>
      <c r="L78" s="6"/>
      <c r="M78" s="6"/>
      <c r="N78" s="6"/>
      <c r="O78" s="6"/>
      <c r="P78" s="6"/>
      <c r="Q78" s="6"/>
    </row>
    <row r="79" spans="1:17" x14ac:dyDescent="0.25">
      <c r="A79" s="9"/>
      <c r="B79" s="8"/>
      <c r="C79" s="8"/>
      <c r="D79" s="8"/>
      <c r="E79" s="6"/>
      <c r="F79" s="6"/>
      <c r="G79" s="6"/>
      <c r="H79" s="6"/>
      <c r="I79" s="6"/>
      <c r="J79" s="6"/>
      <c r="K79" s="6"/>
      <c r="L79" s="6"/>
      <c r="M79" s="6"/>
      <c r="N79" s="6"/>
      <c r="O79" s="6"/>
      <c r="P79" s="6"/>
      <c r="Q79" s="6"/>
    </row>
    <row r="80" spans="1:17" x14ac:dyDescent="0.25">
      <c r="A80" s="9"/>
      <c r="B80" s="8"/>
      <c r="C80" s="8"/>
      <c r="D80" s="8"/>
      <c r="E80" s="6"/>
      <c r="F80" s="6"/>
      <c r="G80" s="6"/>
      <c r="H80" s="6"/>
      <c r="I80" s="6"/>
      <c r="J80" s="6"/>
      <c r="K80" s="6"/>
      <c r="L80" s="6"/>
      <c r="M80" s="6"/>
      <c r="N80" s="6"/>
      <c r="O80" s="6"/>
      <c r="P80" s="6"/>
      <c r="Q80" s="6"/>
    </row>
    <row r="81" spans="1:17" x14ac:dyDescent="0.25">
      <c r="A81" s="9"/>
      <c r="B81" s="8"/>
      <c r="C81" s="8"/>
      <c r="D81" s="8"/>
      <c r="E81" s="6"/>
      <c r="F81" s="6"/>
      <c r="G81" s="6"/>
      <c r="H81" s="6"/>
      <c r="I81" s="6"/>
      <c r="J81" s="6"/>
      <c r="K81" s="6"/>
      <c r="L81" s="6"/>
      <c r="M81" s="6"/>
      <c r="N81" s="6"/>
      <c r="O81" s="6"/>
      <c r="P81" s="6"/>
      <c r="Q81" s="6"/>
    </row>
    <row r="82" spans="1:17" x14ac:dyDescent="0.25">
      <c r="A82" s="9"/>
      <c r="B82" s="8"/>
      <c r="C82" s="8"/>
      <c r="D82" s="8"/>
      <c r="E82" s="6"/>
      <c r="F82" s="6"/>
      <c r="G82" s="6"/>
      <c r="H82" s="6"/>
      <c r="I82" s="6"/>
      <c r="J82" s="6"/>
      <c r="K82" s="6"/>
      <c r="L82" s="6"/>
      <c r="M82" s="6"/>
      <c r="N82" s="6"/>
      <c r="O82" s="6"/>
      <c r="P82" s="6"/>
      <c r="Q82" s="6"/>
    </row>
    <row r="83" spans="1:17" x14ac:dyDescent="0.25">
      <c r="A83" s="9"/>
      <c r="B83" s="8"/>
      <c r="C83" s="8"/>
      <c r="D83" s="8"/>
      <c r="E83" s="6"/>
      <c r="F83" s="6"/>
      <c r="G83" s="6"/>
      <c r="H83" s="6"/>
      <c r="I83" s="6"/>
      <c r="J83" s="6"/>
      <c r="K83" s="6"/>
      <c r="L83" s="6"/>
      <c r="M83" s="6"/>
      <c r="N83" s="6"/>
      <c r="O83" s="6"/>
      <c r="P83" s="6"/>
      <c r="Q83" s="6"/>
    </row>
    <row r="84" spans="1:17" x14ac:dyDescent="0.25">
      <c r="A84" s="9"/>
      <c r="B84" s="8"/>
      <c r="C84" s="8"/>
      <c r="D84" s="8"/>
      <c r="E84" s="6"/>
      <c r="F84" s="6"/>
      <c r="G84" s="6"/>
      <c r="H84" s="6"/>
      <c r="I84" s="6"/>
      <c r="J84" s="6"/>
      <c r="K84" s="6"/>
      <c r="L84" s="6"/>
      <c r="M84" s="6"/>
      <c r="N84" s="6"/>
      <c r="O84" s="6"/>
      <c r="P84" s="6"/>
      <c r="Q84" s="6"/>
    </row>
    <row r="85" spans="1:17" x14ac:dyDescent="0.25">
      <c r="A85" s="9"/>
      <c r="B85" s="8"/>
      <c r="C85" s="8"/>
      <c r="D85" s="8"/>
      <c r="E85" s="6"/>
      <c r="F85" s="6"/>
      <c r="G85" s="6"/>
      <c r="H85" s="6"/>
      <c r="I85" s="6"/>
      <c r="J85" s="6"/>
      <c r="K85" s="6"/>
      <c r="L85" s="6"/>
      <c r="M85" s="6"/>
      <c r="N85" s="6"/>
      <c r="O85" s="6"/>
      <c r="P85" s="6"/>
      <c r="Q85" s="6"/>
    </row>
    <row r="86" spans="1:17" x14ac:dyDescent="0.25">
      <c r="A86" s="9"/>
      <c r="B86" s="8"/>
      <c r="C86" s="8"/>
      <c r="D86" s="8"/>
      <c r="E86" s="6"/>
      <c r="F86" s="6"/>
      <c r="G86" s="6"/>
      <c r="H86" s="6"/>
      <c r="I86" s="6"/>
      <c r="J86" s="6"/>
      <c r="K86" s="6"/>
      <c r="L86" s="6"/>
      <c r="M86" s="6"/>
      <c r="N86" s="6"/>
      <c r="O86" s="6"/>
      <c r="P86" s="6"/>
      <c r="Q86" s="6"/>
    </row>
    <row r="87" spans="1:17" x14ac:dyDescent="0.25">
      <c r="A87" s="9"/>
      <c r="B87" s="8"/>
      <c r="C87" s="8"/>
      <c r="D87" s="8"/>
      <c r="E87" s="6"/>
      <c r="F87" s="6"/>
      <c r="G87" s="6"/>
      <c r="H87" s="6"/>
      <c r="I87" s="6"/>
      <c r="J87" s="6"/>
      <c r="K87" s="6"/>
      <c r="L87" s="6"/>
      <c r="M87" s="6"/>
      <c r="N87" s="6"/>
      <c r="O87" s="6"/>
      <c r="P87" s="6"/>
      <c r="Q87" s="6"/>
    </row>
    <row r="88" spans="1:17" x14ac:dyDescent="0.25">
      <c r="A88" s="9"/>
      <c r="B88" s="8"/>
      <c r="C88" s="8"/>
      <c r="D88" s="8"/>
      <c r="E88" s="6"/>
      <c r="F88" s="6"/>
      <c r="G88" s="6"/>
      <c r="H88" s="6"/>
      <c r="I88" s="6"/>
      <c r="J88" s="6"/>
      <c r="K88" s="6"/>
      <c r="L88" s="6"/>
      <c r="M88" s="6"/>
      <c r="N88" s="6"/>
      <c r="O88" s="6"/>
      <c r="P88" s="6"/>
      <c r="Q88" s="6"/>
    </row>
    <row r="89" spans="1:17" x14ac:dyDescent="0.25">
      <c r="A89" s="9"/>
      <c r="B89" s="8"/>
      <c r="C89" s="8"/>
      <c r="D89" s="8"/>
      <c r="E89" s="6"/>
      <c r="F89" s="6"/>
      <c r="G89" s="6"/>
      <c r="H89" s="6"/>
      <c r="I89" s="6"/>
      <c r="J89" s="6"/>
      <c r="K89" s="6"/>
      <c r="L89" s="6"/>
      <c r="M89" s="6"/>
      <c r="N89" s="6"/>
      <c r="O89" s="6"/>
      <c r="P89" s="6"/>
      <c r="Q89" s="6"/>
    </row>
    <row r="90" spans="1:17" x14ac:dyDescent="0.25">
      <c r="A90" s="9"/>
      <c r="B90" s="8"/>
      <c r="C90" s="8"/>
      <c r="D90" s="8"/>
      <c r="E90" s="6"/>
      <c r="F90" s="6"/>
      <c r="G90" s="6"/>
      <c r="H90" s="6"/>
      <c r="I90" s="6"/>
      <c r="J90" s="6"/>
      <c r="K90" s="6"/>
      <c r="L90" s="6"/>
      <c r="M90" s="6"/>
      <c r="N90" s="6"/>
      <c r="O90" s="6"/>
      <c r="P90" s="6"/>
      <c r="Q90" s="6"/>
    </row>
    <row r="91" spans="1:17" x14ac:dyDescent="0.25">
      <c r="A91" s="9"/>
      <c r="B91" s="8"/>
      <c r="C91" s="8"/>
      <c r="D91" s="8"/>
      <c r="E91" s="6"/>
      <c r="F91" s="6"/>
      <c r="G91" s="6"/>
      <c r="H91" s="6"/>
      <c r="I91" s="6"/>
      <c r="J91" s="6"/>
      <c r="K91" s="6"/>
      <c r="L91" s="6"/>
      <c r="M91" s="6"/>
      <c r="N91" s="6"/>
      <c r="O91" s="6"/>
      <c r="P91" s="6"/>
      <c r="Q91" s="6"/>
    </row>
    <row r="92" spans="1:17" x14ac:dyDescent="0.25">
      <c r="A92" s="9"/>
      <c r="B92" s="8"/>
      <c r="C92" s="8"/>
      <c r="D92" s="8"/>
      <c r="E92" s="6"/>
      <c r="F92" s="6"/>
      <c r="G92" s="6"/>
      <c r="H92" s="6"/>
      <c r="I92" s="6"/>
      <c r="J92" s="6"/>
      <c r="K92" s="6"/>
      <c r="L92" s="6"/>
      <c r="M92" s="6"/>
      <c r="N92" s="6"/>
      <c r="O92" s="6"/>
      <c r="P92" s="6"/>
      <c r="Q92" s="6"/>
    </row>
    <row r="93" spans="1:17" x14ac:dyDescent="0.25">
      <c r="A93" s="9"/>
      <c r="B93" s="8"/>
      <c r="C93" s="8"/>
      <c r="D93" s="8"/>
      <c r="E93" s="6"/>
      <c r="F93" s="6"/>
      <c r="G93" s="6"/>
      <c r="H93" s="6"/>
      <c r="I93" s="6"/>
      <c r="J93" s="6"/>
      <c r="K93" s="6"/>
      <c r="L93" s="6"/>
      <c r="M93" s="6"/>
      <c r="N93" s="6"/>
      <c r="O93" s="6"/>
      <c r="P93" s="6"/>
      <c r="Q93" s="6"/>
    </row>
    <row r="94" spans="1:17" x14ac:dyDescent="0.25">
      <c r="A94" s="9"/>
      <c r="B94" s="8"/>
      <c r="C94" s="8"/>
      <c r="D94" s="8"/>
      <c r="E94" s="6"/>
      <c r="F94" s="6"/>
      <c r="G94" s="6"/>
      <c r="H94" s="6"/>
      <c r="I94" s="6"/>
      <c r="J94" s="6"/>
      <c r="K94" s="6"/>
      <c r="L94" s="6"/>
      <c r="M94" s="6"/>
      <c r="N94" s="6"/>
      <c r="O94" s="6"/>
      <c r="P94" s="6"/>
      <c r="Q94" s="6"/>
    </row>
    <row r="95" spans="1:17" x14ac:dyDescent="0.25">
      <c r="A95" s="9"/>
      <c r="B95" s="8"/>
      <c r="C95" s="8"/>
      <c r="D95" s="8"/>
      <c r="E95" s="6"/>
      <c r="F95" s="6"/>
      <c r="G95" s="6"/>
      <c r="H95" s="6"/>
      <c r="I95" s="6"/>
      <c r="J95" s="6"/>
      <c r="K95" s="6"/>
      <c r="L95" s="6"/>
      <c r="M95" s="6"/>
      <c r="N95" s="6"/>
      <c r="O95" s="6"/>
      <c r="P95" s="6"/>
      <c r="Q95" s="6"/>
    </row>
    <row r="96" spans="1:17" x14ac:dyDescent="0.25">
      <c r="A96" s="9"/>
      <c r="B96" s="8"/>
      <c r="C96" s="8"/>
      <c r="D96" s="8"/>
      <c r="E96" s="6"/>
      <c r="F96" s="6"/>
      <c r="G96" s="6"/>
      <c r="H96" s="6"/>
      <c r="I96" s="6"/>
      <c r="J96" s="6"/>
      <c r="K96" s="6"/>
      <c r="L96" s="6"/>
      <c r="M96" s="6"/>
      <c r="N96" s="6"/>
      <c r="O96" s="6"/>
      <c r="P96" s="6"/>
      <c r="Q96" s="6"/>
    </row>
    <row r="97" spans="1:17" x14ac:dyDescent="0.25">
      <c r="A97" s="9"/>
      <c r="B97" s="8"/>
      <c r="C97" s="8"/>
      <c r="D97" s="8"/>
      <c r="E97" s="6"/>
      <c r="F97" s="6"/>
      <c r="G97" s="6"/>
      <c r="H97" s="6"/>
      <c r="I97" s="6"/>
      <c r="J97" s="6"/>
      <c r="K97" s="6"/>
      <c r="L97" s="6"/>
      <c r="M97" s="6"/>
      <c r="N97" s="6"/>
      <c r="O97" s="6"/>
      <c r="P97" s="6"/>
      <c r="Q97" s="6"/>
    </row>
    <row r="98" spans="1:17" x14ac:dyDescent="0.25">
      <c r="A98" s="9"/>
      <c r="B98" s="8"/>
      <c r="C98" s="8"/>
      <c r="D98" s="8"/>
      <c r="F98" s="6"/>
    </row>
    <row r="99" spans="1:17" x14ac:dyDescent="0.25">
      <c r="A99" s="9"/>
      <c r="B99" s="8"/>
      <c r="C99" s="8"/>
      <c r="D99" s="8"/>
      <c r="F99" s="6"/>
    </row>
    <row r="100" spans="1:17" x14ac:dyDescent="0.25">
      <c r="A100" s="9"/>
      <c r="B100" s="8"/>
      <c r="C100" s="8"/>
      <c r="D100" s="8"/>
      <c r="F100" s="6"/>
    </row>
    <row r="101" spans="1:17" x14ac:dyDescent="0.25">
      <c r="A101" s="9"/>
      <c r="B101" s="8"/>
      <c r="C101" s="8"/>
      <c r="D101" s="8"/>
      <c r="F101" s="6"/>
    </row>
    <row r="102" spans="1:17" x14ac:dyDescent="0.25">
      <c r="A102" s="9"/>
      <c r="B102" s="8"/>
      <c r="C102" s="8"/>
      <c r="D102" s="8"/>
      <c r="F102" s="6"/>
    </row>
    <row r="103" spans="1:17" x14ac:dyDescent="0.25">
      <c r="A103" s="9"/>
      <c r="B103" s="8"/>
      <c r="C103" s="8"/>
      <c r="D103" s="8"/>
      <c r="F103" s="6"/>
    </row>
    <row r="104" spans="1:17" x14ac:dyDescent="0.25">
      <c r="A104" s="9"/>
      <c r="B104" s="8"/>
      <c r="C104" s="8"/>
      <c r="D104" s="8"/>
      <c r="F104" s="6"/>
    </row>
    <row r="105" spans="1:17" x14ac:dyDescent="0.25">
      <c r="A105" s="9"/>
      <c r="B105" s="8"/>
      <c r="C105" s="8"/>
      <c r="D105" s="8"/>
      <c r="F105" s="6"/>
    </row>
    <row r="106" spans="1:17" x14ac:dyDescent="0.25">
      <c r="A106" s="9"/>
      <c r="B106" s="8"/>
      <c r="C106" s="8"/>
      <c r="D106" s="8"/>
      <c r="F106" s="6"/>
    </row>
    <row r="107" spans="1:17" x14ac:dyDescent="0.25">
      <c r="A107" s="9"/>
      <c r="B107" s="8"/>
      <c r="C107" s="8"/>
      <c r="D107" s="8"/>
      <c r="F107" s="6"/>
    </row>
    <row r="108" spans="1:17" x14ac:dyDescent="0.25">
      <c r="A108" s="9"/>
      <c r="B108" s="8"/>
      <c r="C108" s="8"/>
      <c r="D108" s="8"/>
      <c r="F108" s="6"/>
    </row>
    <row r="109" spans="1:17" x14ac:dyDescent="0.25">
      <c r="A109" s="9"/>
      <c r="B109" s="8"/>
      <c r="C109" s="8"/>
      <c r="D109" s="8"/>
      <c r="F109" s="6"/>
    </row>
    <row r="110" spans="1:17" x14ac:dyDescent="0.25">
      <c r="A110" s="9"/>
      <c r="B110" s="8"/>
      <c r="C110" s="8"/>
      <c r="D110" s="8"/>
      <c r="F110" s="6"/>
    </row>
    <row r="111" spans="1:17" x14ac:dyDescent="0.25">
      <c r="A111" s="9"/>
      <c r="B111" s="8"/>
      <c r="C111" s="8"/>
      <c r="D111" s="8"/>
      <c r="F111" s="6"/>
    </row>
    <row r="112" spans="1:17" x14ac:dyDescent="0.25">
      <c r="A112" s="9"/>
      <c r="B112" s="8"/>
      <c r="C112" s="8"/>
      <c r="D112" s="8"/>
      <c r="F112" s="6"/>
    </row>
    <row r="113" spans="1:6" x14ac:dyDescent="0.25">
      <c r="A113" s="9"/>
      <c r="B113" s="8"/>
      <c r="C113" s="8"/>
      <c r="D113" s="8"/>
      <c r="F113" s="6"/>
    </row>
    <row r="114" spans="1:6" x14ac:dyDescent="0.25">
      <c r="A114" s="9"/>
      <c r="B114" s="8"/>
      <c r="C114" s="8"/>
      <c r="D114" s="8"/>
      <c r="F114" s="6"/>
    </row>
    <row r="115" spans="1:6" x14ac:dyDescent="0.25">
      <c r="A115" s="9"/>
      <c r="B115" s="8"/>
      <c r="C115" s="8"/>
      <c r="D115" s="8"/>
      <c r="F115" s="6"/>
    </row>
    <row r="116" spans="1:6" x14ac:dyDescent="0.25">
      <c r="A116" s="9"/>
      <c r="B116" s="8"/>
      <c r="C116" s="8"/>
      <c r="D116" s="8"/>
      <c r="F116" s="6"/>
    </row>
    <row r="117" spans="1:6" x14ac:dyDescent="0.25">
      <c r="A117" s="9"/>
      <c r="B117" s="8"/>
      <c r="C117" s="8"/>
      <c r="D117" s="8"/>
      <c r="F117" s="6"/>
    </row>
    <row r="118" spans="1:6" x14ac:dyDescent="0.25">
      <c r="A118" s="9"/>
      <c r="B118" s="8"/>
      <c r="C118" s="8"/>
      <c r="D118" s="8"/>
      <c r="F118" s="6"/>
    </row>
    <row r="119" spans="1:6" x14ac:dyDescent="0.25">
      <c r="A119" s="9"/>
      <c r="B119" s="8"/>
      <c r="C119" s="8"/>
      <c r="D119" s="8"/>
      <c r="F119" s="6"/>
    </row>
    <row r="120" spans="1:6" x14ac:dyDescent="0.25">
      <c r="A120" s="9"/>
      <c r="B120" s="8"/>
      <c r="C120" s="8"/>
      <c r="D120" s="8"/>
      <c r="F120" s="6"/>
    </row>
    <row r="121" spans="1:6" x14ac:dyDescent="0.25">
      <c r="A121" s="9"/>
      <c r="B121" s="8"/>
      <c r="C121" s="8"/>
      <c r="D121" s="8"/>
      <c r="F121" s="6"/>
    </row>
    <row r="122" spans="1:6" x14ac:dyDescent="0.25">
      <c r="A122" s="9"/>
      <c r="B122" s="8"/>
      <c r="C122" s="8"/>
      <c r="D122" s="8"/>
      <c r="F122" s="6"/>
    </row>
    <row r="123" spans="1:6" x14ac:dyDescent="0.25">
      <c r="A123" s="9"/>
      <c r="B123" s="8"/>
      <c r="C123" s="8"/>
      <c r="D123" s="8"/>
      <c r="F123" s="6"/>
    </row>
    <row r="124" spans="1:6" x14ac:dyDescent="0.25">
      <c r="A124" s="9"/>
      <c r="B124" s="8"/>
      <c r="C124" s="8"/>
      <c r="D124" s="8"/>
      <c r="F124" s="6"/>
    </row>
    <row r="125" spans="1:6" x14ac:dyDescent="0.25">
      <c r="A125" s="9"/>
      <c r="B125" s="8"/>
      <c r="C125" s="8"/>
      <c r="D125" s="8"/>
      <c r="F125" s="6"/>
    </row>
    <row r="126" spans="1:6" x14ac:dyDescent="0.25">
      <c r="A126" s="9"/>
      <c r="B126" s="8"/>
      <c r="C126" s="8"/>
      <c r="D126" s="8"/>
      <c r="F126" s="6"/>
    </row>
    <row r="127" spans="1:6" x14ac:dyDescent="0.25">
      <c r="A127" s="9"/>
      <c r="B127" s="8"/>
      <c r="C127" s="8"/>
      <c r="D127" s="8"/>
      <c r="F127" s="6"/>
    </row>
    <row r="128" spans="1:6" x14ac:dyDescent="0.25">
      <c r="A128" s="9"/>
      <c r="B128" s="8"/>
      <c r="C128" s="8"/>
      <c r="D128" s="8"/>
      <c r="F128" s="6"/>
    </row>
    <row r="129" spans="1:6" x14ac:dyDescent="0.25">
      <c r="A129" s="9"/>
      <c r="B129" s="8"/>
      <c r="C129" s="8"/>
      <c r="D129" s="8"/>
      <c r="F129" s="6"/>
    </row>
    <row r="130" spans="1:6" x14ac:dyDescent="0.25">
      <c r="A130" s="9"/>
      <c r="B130" s="8"/>
      <c r="C130" s="8"/>
      <c r="D130" s="8"/>
      <c r="F130" s="6"/>
    </row>
    <row r="131" spans="1:6" x14ac:dyDescent="0.25">
      <c r="A131" s="9"/>
      <c r="B131" s="8"/>
      <c r="C131" s="8"/>
      <c r="D131" s="8"/>
      <c r="F131" s="6"/>
    </row>
    <row r="132" spans="1:6" x14ac:dyDescent="0.25">
      <c r="A132" s="9"/>
      <c r="B132" s="8"/>
      <c r="C132" s="8"/>
      <c r="D132" s="8"/>
      <c r="F132" s="6"/>
    </row>
    <row r="133" spans="1:6" x14ac:dyDescent="0.25">
      <c r="A133" s="9"/>
      <c r="B133" s="8"/>
      <c r="C133" s="8"/>
      <c r="D133" s="8"/>
      <c r="F133" s="6"/>
    </row>
    <row r="134" spans="1:6" x14ac:dyDescent="0.25">
      <c r="A134" s="9"/>
      <c r="B134" s="8"/>
      <c r="C134" s="8"/>
      <c r="D134" s="8"/>
      <c r="F134" s="6"/>
    </row>
    <row r="135" spans="1:6" x14ac:dyDescent="0.25">
      <c r="A135" s="9"/>
      <c r="B135" s="8"/>
      <c r="C135" s="8"/>
      <c r="D135" s="8"/>
      <c r="F135" s="6"/>
    </row>
    <row r="136" spans="1:6" x14ac:dyDescent="0.25">
      <c r="A136" s="9"/>
      <c r="B136" s="8"/>
      <c r="C136" s="8"/>
      <c r="D136" s="8"/>
      <c r="F136" s="6"/>
    </row>
    <row r="137" spans="1:6" x14ac:dyDescent="0.25">
      <c r="A137" s="9"/>
      <c r="B137" s="8"/>
      <c r="C137" s="8"/>
      <c r="D137" s="8"/>
      <c r="F137" s="6"/>
    </row>
    <row r="138" spans="1:6" x14ac:dyDescent="0.25">
      <c r="A138" s="9"/>
      <c r="B138" s="8"/>
      <c r="C138" s="8"/>
      <c r="D138" s="8"/>
      <c r="F138" s="6"/>
    </row>
    <row r="139" spans="1:6" x14ac:dyDescent="0.25">
      <c r="A139" s="9"/>
      <c r="B139" s="8"/>
      <c r="C139" s="8"/>
      <c r="D139" s="8"/>
      <c r="F139" s="6"/>
    </row>
    <row r="140" spans="1:6" x14ac:dyDescent="0.25">
      <c r="A140" s="9"/>
      <c r="B140" s="8"/>
      <c r="C140" s="8"/>
      <c r="D140" s="8"/>
      <c r="F140" s="6"/>
    </row>
    <row r="141" spans="1:6" x14ac:dyDescent="0.25">
      <c r="A141" s="9"/>
      <c r="B141" s="8"/>
      <c r="C141" s="8"/>
      <c r="D141" s="8"/>
      <c r="F141" s="6"/>
    </row>
    <row r="142" spans="1:6" x14ac:dyDescent="0.25">
      <c r="A142" s="9"/>
      <c r="B142" s="8"/>
      <c r="C142" s="8"/>
      <c r="D142" s="8"/>
      <c r="F142" s="6"/>
    </row>
    <row r="143" spans="1:6" x14ac:dyDescent="0.25">
      <c r="A143" s="9"/>
      <c r="B143" s="8"/>
      <c r="C143" s="8"/>
      <c r="D143" s="8"/>
      <c r="F143" s="6"/>
    </row>
    <row r="144" spans="1:6" x14ac:dyDescent="0.25">
      <c r="A144" s="9"/>
      <c r="B144" s="8"/>
      <c r="C144" s="8"/>
      <c r="D144" s="8"/>
      <c r="F144" s="6"/>
    </row>
    <row r="145" spans="1:6" x14ac:dyDescent="0.25">
      <c r="A145" s="9"/>
      <c r="B145" s="8"/>
      <c r="C145" s="8"/>
      <c r="D145" s="8"/>
      <c r="F145" s="6"/>
    </row>
    <row r="146" spans="1:6" x14ac:dyDescent="0.25">
      <c r="A146" s="9"/>
      <c r="B146" s="8"/>
      <c r="C146" s="8"/>
      <c r="D146" s="8"/>
      <c r="F146" s="6"/>
    </row>
    <row r="147" spans="1:6" x14ac:dyDescent="0.25">
      <c r="A147" s="9"/>
      <c r="B147" s="8"/>
      <c r="C147" s="8"/>
      <c r="D147" s="8"/>
      <c r="F147" s="6"/>
    </row>
    <row r="148" spans="1:6" x14ac:dyDescent="0.25">
      <c r="A148" s="9"/>
      <c r="B148" s="8"/>
      <c r="C148" s="8"/>
      <c r="D148" s="8"/>
      <c r="F148" s="6"/>
    </row>
    <row r="149" spans="1:6" x14ac:dyDescent="0.25">
      <c r="A149" s="9"/>
      <c r="B149" s="8"/>
      <c r="C149" s="8"/>
      <c r="D149" s="8"/>
      <c r="F149" s="6"/>
    </row>
    <row r="150" spans="1:6" x14ac:dyDescent="0.25">
      <c r="A150" s="9"/>
      <c r="B150" s="8"/>
      <c r="C150" s="8"/>
      <c r="D150" s="8"/>
      <c r="F150" s="6"/>
    </row>
    <row r="151" spans="1:6" x14ac:dyDescent="0.25">
      <c r="A151" s="9"/>
      <c r="B151" s="8"/>
      <c r="C151" s="8"/>
      <c r="D151" s="8"/>
      <c r="F151" s="6"/>
    </row>
    <row r="152" spans="1:6" x14ac:dyDescent="0.25">
      <c r="A152" s="9"/>
      <c r="B152" s="8"/>
      <c r="C152" s="8"/>
      <c r="D152" s="8"/>
      <c r="F152" s="6"/>
    </row>
    <row r="153" spans="1:6" x14ac:dyDescent="0.25">
      <c r="A153" s="9"/>
      <c r="B153" s="8"/>
      <c r="C153" s="8"/>
      <c r="D153" s="8"/>
      <c r="F153" s="6"/>
    </row>
    <row r="154" spans="1:6" x14ac:dyDescent="0.25">
      <c r="A154" s="9"/>
      <c r="B154" s="8"/>
      <c r="C154" s="8"/>
      <c r="D154" s="8"/>
      <c r="F154" s="6"/>
    </row>
    <row r="155" spans="1:6" x14ac:dyDescent="0.25">
      <c r="B155" s="8"/>
      <c r="C155" s="8"/>
      <c r="D155" s="8"/>
      <c r="F155" s="6"/>
    </row>
    <row r="156" spans="1:6" x14ac:dyDescent="0.25">
      <c r="B156" s="8"/>
      <c r="C156" s="8"/>
      <c r="D156" s="8"/>
      <c r="F156" s="6"/>
    </row>
    <row r="157" spans="1:6" x14ac:dyDescent="0.25">
      <c r="B157" s="8"/>
      <c r="C157" s="8"/>
      <c r="D157" s="8"/>
      <c r="F157" s="6"/>
    </row>
    <row r="158" spans="1:6" x14ac:dyDescent="0.25">
      <c r="B158" s="8"/>
      <c r="C158" s="8"/>
      <c r="D158" s="8"/>
      <c r="F158" s="6"/>
    </row>
    <row r="159" spans="1:6" x14ac:dyDescent="0.25">
      <c r="B159" s="8"/>
      <c r="C159" s="8"/>
      <c r="D159" s="8"/>
    </row>
    <row r="160" spans="1:6" x14ac:dyDescent="0.25">
      <c r="B160" s="8"/>
      <c r="C160" s="8"/>
      <c r="D160" s="8"/>
    </row>
    <row r="161" spans="2:4" x14ac:dyDescent="0.25">
      <c r="B161" s="8"/>
      <c r="C161" s="8"/>
      <c r="D161" s="8"/>
    </row>
    <row r="162" spans="2:4" x14ac:dyDescent="0.25">
      <c r="B162" s="8"/>
      <c r="C162" s="8"/>
      <c r="D162" s="8"/>
    </row>
  </sheetData>
  <mergeCells count="1">
    <mergeCell ref="A1:G1"/>
  </mergeCells>
  <pageMargins left="0.7" right="0.7" top="0.75" bottom="0.75" header="0.3" footer="0.3"/>
  <pageSetup orientation="portrait" horizontalDpi="90" verticalDpi="90"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8"/>
  <dimension ref="A1:O2"/>
  <sheetViews>
    <sheetView workbookViewId="0">
      <selection activeCell="R38" sqref="R38"/>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5.7109375" bestFit="1"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125</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sheetData>
  <mergeCells count="1">
    <mergeCell ref="A1:G1"/>
  </mergeCells>
  <pageMargins left="0.7" right="0.7" top="0.75" bottom="0.75" header="0.3" footer="0.3"/>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9"/>
  <dimension ref="A1:O3"/>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126</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x14ac:dyDescent="0.25">
      <c r="A3" s="11"/>
    </row>
  </sheetData>
  <mergeCells count="1">
    <mergeCell ref="A1:G1"/>
  </mergeCells>
  <pageMargins left="0.7" right="0.7" top="0.75" bottom="0.75" header="0.3" footer="0.3"/>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0"/>
  <dimension ref="A1:O291"/>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127</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60" x14ac:dyDescent="0.25">
      <c r="A3" s="9">
        <v>42537</v>
      </c>
      <c r="B3" s="8" t="s">
        <v>491</v>
      </c>
      <c r="C3" s="8" t="s">
        <v>320</v>
      </c>
      <c r="D3" s="8" t="s">
        <v>168</v>
      </c>
      <c r="E3" s="6"/>
      <c r="F3" s="6" t="s">
        <v>2087</v>
      </c>
    </row>
    <row r="4" spans="1:15" ht="120" x14ac:dyDescent="0.25">
      <c r="A4" s="9">
        <v>42537</v>
      </c>
      <c r="B4" s="8" t="s">
        <v>491</v>
      </c>
      <c r="C4" s="8" t="s">
        <v>468</v>
      </c>
      <c r="D4" s="8" t="s">
        <v>172</v>
      </c>
      <c r="E4" s="6" t="s">
        <v>2089</v>
      </c>
      <c r="F4" s="6" t="s">
        <v>2088</v>
      </c>
    </row>
    <row r="5" spans="1:15" ht="90" x14ac:dyDescent="0.25">
      <c r="A5" s="9">
        <v>42523</v>
      </c>
      <c r="B5" s="8" t="s">
        <v>892</v>
      </c>
      <c r="C5" s="8" t="s">
        <v>526</v>
      </c>
      <c r="D5" s="8" t="s">
        <v>172</v>
      </c>
      <c r="E5" s="6"/>
      <c r="F5" s="6" t="s">
        <v>2091</v>
      </c>
    </row>
    <row r="6" spans="1:15" ht="270" x14ac:dyDescent="0.25">
      <c r="A6" s="9">
        <v>42523</v>
      </c>
      <c r="B6" s="8" t="s">
        <v>892</v>
      </c>
      <c r="C6" s="8" t="s">
        <v>2090</v>
      </c>
      <c r="D6" s="8" t="s">
        <v>172</v>
      </c>
      <c r="E6" s="6" t="s">
        <v>2093</v>
      </c>
      <c r="F6" s="6" t="s">
        <v>2092</v>
      </c>
    </row>
    <row r="7" spans="1:15" ht="135" x14ac:dyDescent="0.25">
      <c r="A7" s="9">
        <v>42523</v>
      </c>
      <c r="B7" s="8" t="s">
        <v>892</v>
      </c>
      <c r="C7" s="8" t="s">
        <v>791</v>
      </c>
      <c r="D7" s="8" t="s">
        <v>172</v>
      </c>
      <c r="E7" s="6"/>
      <c r="F7" s="6" t="s">
        <v>2094</v>
      </c>
    </row>
    <row r="8" spans="1:15" ht="360" x14ac:dyDescent="0.25">
      <c r="A8" s="9">
        <v>42523</v>
      </c>
      <c r="B8" s="8" t="s">
        <v>892</v>
      </c>
      <c r="C8" s="8" t="s">
        <v>791</v>
      </c>
      <c r="D8" s="8" t="s">
        <v>172</v>
      </c>
      <c r="E8" s="6"/>
      <c r="F8" s="6" t="s">
        <v>2095</v>
      </c>
    </row>
    <row r="9" spans="1:15" ht="90" x14ac:dyDescent="0.25">
      <c r="A9" s="9">
        <v>42587</v>
      </c>
      <c r="B9" s="8" t="s">
        <v>231</v>
      </c>
      <c r="C9" s="8" t="s">
        <v>577</v>
      </c>
      <c r="D9" s="8" t="s">
        <v>172</v>
      </c>
      <c r="E9" s="6" t="s">
        <v>2097</v>
      </c>
      <c r="F9" s="6" t="s">
        <v>2096</v>
      </c>
    </row>
    <row r="10" spans="1:15" ht="105" x14ac:dyDescent="0.25">
      <c r="A10" s="9">
        <v>42587</v>
      </c>
      <c r="B10" s="8" t="s">
        <v>231</v>
      </c>
      <c r="C10" s="8" t="s">
        <v>577</v>
      </c>
      <c r="D10" s="8" t="s">
        <v>172</v>
      </c>
      <c r="E10" s="6"/>
      <c r="F10" s="6" t="s">
        <v>2098</v>
      </c>
    </row>
    <row r="11" spans="1:15" x14ac:dyDescent="0.25">
      <c r="A11" s="9"/>
      <c r="B11" s="8"/>
      <c r="C11" s="8"/>
      <c r="D11" s="8"/>
      <c r="E11" s="6"/>
      <c r="F11" s="6"/>
    </row>
    <row r="12" spans="1:15" x14ac:dyDescent="0.25">
      <c r="A12" s="9"/>
      <c r="B12" s="8"/>
      <c r="C12" s="8"/>
      <c r="D12" s="8"/>
      <c r="E12" s="6"/>
      <c r="F12" s="6"/>
    </row>
    <row r="13" spans="1:15" x14ac:dyDescent="0.25">
      <c r="A13" s="9"/>
      <c r="B13" s="8"/>
      <c r="C13" s="8"/>
      <c r="D13" s="8"/>
      <c r="E13" s="6"/>
      <c r="F13" s="6"/>
    </row>
    <row r="14" spans="1:15" x14ac:dyDescent="0.25">
      <c r="A14" s="9"/>
      <c r="B14" s="8"/>
      <c r="C14" s="8"/>
      <c r="D14" s="8"/>
      <c r="E14" s="6"/>
      <c r="F14" s="6"/>
    </row>
    <row r="15" spans="1:15" x14ac:dyDescent="0.25">
      <c r="A15" s="9"/>
      <c r="B15" s="8"/>
      <c r="C15" s="8"/>
      <c r="D15" s="8"/>
      <c r="E15" s="6"/>
      <c r="F15" s="6"/>
    </row>
    <row r="16" spans="1:15" x14ac:dyDescent="0.25">
      <c r="A16" s="9"/>
      <c r="B16" s="8"/>
      <c r="C16" s="8"/>
      <c r="D16" s="8"/>
      <c r="E16" s="6"/>
      <c r="F16" s="6"/>
    </row>
    <row r="17" spans="1:6" x14ac:dyDescent="0.25">
      <c r="A17" s="9"/>
      <c r="B17" s="8"/>
      <c r="C17" s="8"/>
      <c r="D17" s="8"/>
      <c r="E17" s="6"/>
      <c r="F17" s="6"/>
    </row>
    <row r="18" spans="1:6" x14ac:dyDescent="0.25">
      <c r="A18" s="9"/>
      <c r="B18" s="8"/>
      <c r="C18" s="8"/>
      <c r="D18" s="8"/>
      <c r="E18" s="6"/>
      <c r="F18" s="6"/>
    </row>
    <row r="19" spans="1:6" x14ac:dyDescent="0.25">
      <c r="A19" s="9"/>
      <c r="B19" s="8"/>
      <c r="C19" s="8"/>
      <c r="D19" s="8"/>
      <c r="E19" s="6"/>
      <c r="F19" s="6"/>
    </row>
    <row r="20" spans="1:6" x14ac:dyDescent="0.25">
      <c r="A20" s="9"/>
      <c r="B20" s="8"/>
      <c r="C20" s="8"/>
      <c r="D20" s="8"/>
      <c r="E20" s="6"/>
      <c r="F20" s="6"/>
    </row>
    <row r="21" spans="1:6" x14ac:dyDescent="0.25">
      <c r="A21" s="9"/>
      <c r="B21" s="8"/>
      <c r="C21" s="8"/>
      <c r="D21" s="8"/>
      <c r="E21" s="6"/>
      <c r="F21" s="6"/>
    </row>
    <row r="22" spans="1:6" x14ac:dyDescent="0.25">
      <c r="A22" s="9"/>
      <c r="B22" s="8"/>
      <c r="C22" s="8"/>
      <c r="D22" s="8"/>
      <c r="E22" s="6"/>
      <c r="F22" s="6"/>
    </row>
    <row r="23" spans="1:6" x14ac:dyDescent="0.25">
      <c r="A23" s="9"/>
      <c r="B23" s="8"/>
      <c r="C23" s="8"/>
      <c r="D23" s="8"/>
      <c r="E23" s="6"/>
      <c r="F23" s="6"/>
    </row>
    <row r="24" spans="1:6" x14ac:dyDescent="0.25">
      <c r="A24" s="9"/>
      <c r="B24" s="8"/>
      <c r="C24" s="8"/>
      <c r="D24" s="8"/>
      <c r="E24" s="6"/>
      <c r="F24" s="6"/>
    </row>
    <row r="25" spans="1:6" x14ac:dyDescent="0.25">
      <c r="A25" s="9"/>
      <c r="B25" s="8"/>
      <c r="C25" s="8"/>
      <c r="D25" s="8"/>
      <c r="E25" s="6"/>
      <c r="F25" s="6"/>
    </row>
    <row r="26" spans="1:6" x14ac:dyDescent="0.25">
      <c r="A26" s="9"/>
      <c r="B26" s="8"/>
      <c r="C26" s="8"/>
      <c r="D26" s="8"/>
      <c r="E26" s="6"/>
      <c r="F26" s="6"/>
    </row>
    <row r="27" spans="1:6" x14ac:dyDescent="0.25">
      <c r="A27" s="9"/>
      <c r="B27" s="8"/>
      <c r="C27" s="8"/>
      <c r="D27" s="8"/>
      <c r="E27" s="6"/>
      <c r="F27" s="6"/>
    </row>
    <row r="28" spans="1:6" x14ac:dyDescent="0.25">
      <c r="A28" s="9"/>
      <c r="B28" s="8"/>
      <c r="C28" s="8"/>
      <c r="D28" s="8"/>
      <c r="E28" s="6"/>
      <c r="F28" s="6"/>
    </row>
    <row r="29" spans="1:6" x14ac:dyDescent="0.25">
      <c r="A29" s="9"/>
      <c r="B29" s="8"/>
      <c r="C29" s="8"/>
      <c r="D29" s="8"/>
      <c r="E29" s="6"/>
      <c r="F29" s="6"/>
    </row>
    <row r="30" spans="1:6" x14ac:dyDescent="0.25">
      <c r="A30" s="9"/>
      <c r="B30" s="8"/>
      <c r="C30" s="8"/>
      <c r="D30" s="8"/>
      <c r="E30" s="6"/>
      <c r="F30" s="6"/>
    </row>
    <row r="31" spans="1:6" x14ac:dyDescent="0.25">
      <c r="A31" s="9"/>
      <c r="B31" s="8"/>
      <c r="C31" s="8"/>
      <c r="D31" s="8"/>
      <c r="E31" s="6"/>
      <c r="F31" s="6"/>
    </row>
    <row r="32" spans="1:6" x14ac:dyDescent="0.25">
      <c r="A32" s="9"/>
      <c r="B32" s="8"/>
      <c r="C32" s="8"/>
      <c r="D32" s="8"/>
      <c r="E32" s="6"/>
      <c r="F32" s="6"/>
    </row>
    <row r="33" spans="1:6" x14ac:dyDescent="0.25">
      <c r="A33" s="9"/>
      <c r="B33" s="8"/>
      <c r="C33" s="8"/>
      <c r="D33" s="8"/>
      <c r="E33" s="6"/>
      <c r="F33" s="6"/>
    </row>
    <row r="34" spans="1:6" x14ac:dyDescent="0.25">
      <c r="A34" s="9"/>
      <c r="B34" s="8"/>
      <c r="C34" s="8"/>
      <c r="D34" s="8"/>
      <c r="E34" s="6"/>
      <c r="F34" s="6"/>
    </row>
    <row r="35" spans="1:6" x14ac:dyDescent="0.25">
      <c r="A35" s="9"/>
      <c r="B35" s="8"/>
      <c r="C35" s="8"/>
      <c r="D35" s="8"/>
      <c r="E35" s="6"/>
      <c r="F35" s="6"/>
    </row>
    <row r="36" spans="1:6" x14ac:dyDescent="0.25">
      <c r="A36" s="9"/>
      <c r="B36" s="8"/>
      <c r="C36" s="8"/>
      <c r="D36" s="8"/>
      <c r="E36" s="6"/>
      <c r="F36" s="6"/>
    </row>
    <row r="37" spans="1:6" x14ac:dyDescent="0.25">
      <c r="A37" s="9"/>
      <c r="B37" s="8"/>
      <c r="C37" s="8"/>
      <c r="D37" s="8"/>
      <c r="E37" s="6"/>
      <c r="F37" s="6"/>
    </row>
    <row r="38" spans="1:6" x14ac:dyDescent="0.25">
      <c r="A38" s="9"/>
      <c r="B38" s="8"/>
      <c r="C38" s="8"/>
      <c r="D38" s="8"/>
      <c r="E38" s="6"/>
      <c r="F38" s="6"/>
    </row>
    <row r="39" spans="1:6" x14ac:dyDescent="0.25">
      <c r="A39" s="9"/>
      <c r="B39" s="8"/>
      <c r="C39" s="8"/>
      <c r="D39" s="8"/>
      <c r="E39" s="6"/>
      <c r="F39" s="6"/>
    </row>
    <row r="40" spans="1:6" x14ac:dyDescent="0.25">
      <c r="A40" s="9"/>
      <c r="B40" s="8"/>
      <c r="C40" s="8"/>
      <c r="D40" s="8"/>
      <c r="E40" s="6"/>
      <c r="F40" s="6"/>
    </row>
    <row r="41" spans="1:6" x14ac:dyDescent="0.25">
      <c r="A41" s="9"/>
      <c r="B41" s="8"/>
      <c r="C41" s="8"/>
      <c r="D41" s="8"/>
      <c r="E41" s="6"/>
      <c r="F41" s="6"/>
    </row>
    <row r="42" spans="1:6" x14ac:dyDescent="0.25">
      <c r="A42" s="9"/>
      <c r="B42" s="8"/>
      <c r="C42" s="8"/>
      <c r="D42" s="8"/>
      <c r="E42" s="6"/>
      <c r="F42" s="6"/>
    </row>
    <row r="43" spans="1:6" x14ac:dyDescent="0.25">
      <c r="A43" s="9"/>
      <c r="B43" s="8"/>
      <c r="C43" s="8"/>
      <c r="D43" s="8"/>
      <c r="E43" s="6"/>
      <c r="F43" s="6"/>
    </row>
    <row r="44" spans="1:6" x14ac:dyDescent="0.25">
      <c r="A44" s="9"/>
      <c r="B44" s="8"/>
      <c r="C44" s="8"/>
      <c r="D44" s="8"/>
      <c r="E44" s="6"/>
      <c r="F44" s="6"/>
    </row>
    <row r="45" spans="1:6" x14ac:dyDescent="0.25">
      <c r="A45" s="9"/>
      <c r="B45" s="8"/>
      <c r="C45" s="8"/>
      <c r="D45" s="8"/>
      <c r="E45" s="6"/>
      <c r="F45" s="6"/>
    </row>
    <row r="46" spans="1:6" x14ac:dyDescent="0.25">
      <c r="A46" s="9"/>
      <c r="B46" s="8"/>
      <c r="C46" s="8"/>
      <c r="D46" s="8"/>
      <c r="E46" s="6"/>
      <c r="F46" s="6"/>
    </row>
    <row r="47" spans="1:6" x14ac:dyDescent="0.25">
      <c r="A47" s="9"/>
      <c r="B47" s="8"/>
      <c r="C47" s="8"/>
      <c r="D47" s="8"/>
      <c r="E47" s="6"/>
      <c r="F47" s="6"/>
    </row>
    <row r="48" spans="1:6" x14ac:dyDescent="0.25">
      <c r="A48" s="9"/>
      <c r="B48" s="8"/>
      <c r="C48" s="8"/>
      <c r="D48" s="8"/>
      <c r="E48" s="6"/>
      <c r="F48" s="6"/>
    </row>
    <row r="49" spans="1:6" x14ac:dyDescent="0.25">
      <c r="A49" s="9"/>
      <c r="B49" s="8"/>
      <c r="C49" s="8"/>
      <c r="D49" s="8"/>
      <c r="E49" s="6"/>
      <c r="F49" s="6"/>
    </row>
    <row r="50" spans="1:6" x14ac:dyDescent="0.25">
      <c r="A50" s="9"/>
      <c r="B50" s="8"/>
      <c r="C50" s="8"/>
      <c r="D50" s="8"/>
      <c r="E50" s="6"/>
      <c r="F50" s="6"/>
    </row>
    <row r="51" spans="1:6" x14ac:dyDescent="0.25">
      <c r="A51" s="9"/>
      <c r="B51" s="8"/>
      <c r="C51" s="8"/>
      <c r="D51" s="8"/>
      <c r="E51" s="6"/>
      <c r="F51" s="6"/>
    </row>
    <row r="52" spans="1:6" x14ac:dyDescent="0.25">
      <c r="A52" s="9"/>
      <c r="B52" s="8"/>
      <c r="C52" s="8"/>
      <c r="D52" s="8"/>
      <c r="E52" s="6"/>
      <c r="F52" s="6"/>
    </row>
    <row r="53" spans="1:6" x14ac:dyDescent="0.25">
      <c r="A53" s="9"/>
      <c r="B53" s="8"/>
      <c r="C53" s="8"/>
      <c r="D53" s="8"/>
      <c r="E53" s="6"/>
      <c r="F53" s="6"/>
    </row>
    <row r="54" spans="1:6" x14ac:dyDescent="0.25">
      <c r="A54" s="9"/>
      <c r="B54" s="8"/>
      <c r="C54" s="8"/>
      <c r="D54" s="8"/>
      <c r="E54" s="6"/>
      <c r="F54" s="6"/>
    </row>
    <row r="55" spans="1:6" x14ac:dyDescent="0.25">
      <c r="A55" s="9"/>
      <c r="B55" s="8"/>
      <c r="C55" s="8"/>
      <c r="D55" s="8"/>
      <c r="E55" s="6"/>
      <c r="F55" s="6"/>
    </row>
    <row r="56" spans="1:6" x14ac:dyDescent="0.25">
      <c r="A56" s="9"/>
      <c r="B56" s="8"/>
      <c r="C56" s="8"/>
      <c r="D56" s="8"/>
      <c r="E56" s="6"/>
      <c r="F56" s="6"/>
    </row>
    <row r="57" spans="1:6" x14ac:dyDescent="0.25">
      <c r="A57" s="9"/>
      <c r="B57" s="8"/>
      <c r="C57" s="8"/>
      <c r="D57" s="8"/>
      <c r="E57" s="6"/>
      <c r="F57" s="6"/>
    </row>
    <row r="58" spans="1:6" x14ac:dyDescent="0.25">
      <c r="A58" s="9"/>
      <c r="B58" s="8"/>
      <c r="C58" s="8"/>
      <c r="D58" s="8"/>
      <c r="E58" s="6"/>
      <c r="F58" s="6"/>
    </row>
    <row r="59" spans="1:6" x14ac:dyDescent="0.25">
      <c r="A59" s="9"/>
      <c r="B59" s="8"/>
      <c r="C59" s="8"/>
      <c r="D59" s="8"/>
      <c r="E59" s="6"/>
      <c r="F59" s="6"/>
    </row>
    <row r="60" spans="1:6" x14ac:dyDescent="0.25">
      <c r="A60" s="9"/>
      <c r="B60" s="8"/>
      <c r="C60" s="8"/>
      <c r="D60" s="8"/>
      <c r="E60" s="6"/>
      <c r="F60" s="6"/>
    </row>
    <row r="61" spans="1:6" x14ac:dyDescent="0.25">
      <c r="A61" s="9"/>
      <c r="B61" s="8"/>
      <c r="C61" s="8"/>
      <c r="D61" s="8"/>
      <c r="E61" s="6"/>
      <c r="F61" s="6"/>
    </row>
    <row r="62" spans="1:6" x14ac:dyDescent="0.25">
      <c r="A62" s="9"/>
      <c r="B62" s="8"/>
      <c r="C62" s="8"/>
      <c r="D62" s="8"/>
      <c r="E62" s="6"/>
      <c r="F62" s="6"/>
    </row>
    <row r="63" spans="1:6" x14ac:dyDescent="0.25">
      <c r="A63" s="9"/>
      <c r="B63" s="8"/>
      <c r="C63" s="8"/>
      <c r="D63" s="8"/>
      <c r="E63" s="6"/>
      <c r="F63" s="6"/>
    </row>
    <row r="64" spans="1:6" x14ac:dyDescent="0.25">
      <c r="A64" s="9"/>
      <c r="B64" s="8"/>
      <c r="C64" s="8"/>
      <c r="D64" s="8"/>
      <c r="E64" s="6"/>
      <c r="F64" s="6"/>
    </row>
    <row r="65" spans="1:6" x14ac:dyDescent="0.25">
      <c r="A65" s="9"/>
      <c r="B65" s="8"/>
      <c r="C65" s="8"/>
      <c r="D65" s="8"/>
      <c r="E65" s="6"/>
      <c r="F65" s="6"/>
    </row>
    <row r="66" spans="1:6" x14ac:dyDescent="0.25">
      <c r="A66" s="9"/>
      <c r="B66" s="8"/>
      <c r="C66" s="8"/>
      <c r="D66" s="8"/>
      <c r="E66" s="6"/>
      <c r="F66" s="6"/>
    </row>
    <row r="67" spans="1:6" x14ac:dyDescent="0.25">
      <c r="A67" s="9"/>
      <c r="B67" s="8"/>
      <c r="C67" s="8"/>
      <c r="D67" s="8"/>
      <c r="E67" s="6"/>
      <c r="F67" s="6"/>
    </row>
    <row r="68" spans="1:6" x14ac:dyDescent="0.25">
      <c r="A68" s="9"/>
      <c r="B68" s="8"/>
      <c r="C68" s="8"/>
      <c r="D68" s="8"/>
      <c r="E68" s="6"/>
      <c r="F68" s="6"/>
    </row>
    <row r="69" spans="1:6" x14ac:dyDescent="0.25">
      <c r="A69" s="9"/>
      <c r="B69" s="8"/>
      <c r="C69" s="8"/>
      <c r="D69" s="8"/>
      <c r="E69" s="6"/>
      <c r="F69" s="6"/>
    </row>
    <row r="70" spans="1:6" x14ac:dyDescent="0.25">
      <c r="A70" s="9"/>
      <c r="E70" s="6"/>
      <c r="F70" s="6"/>
    </row>
    <row r="71" spans="1:6" x14ac:dyDescent="0.25">
      <c r="A71" s="9"/>
      <c r="E71" s="6"/>
      <c r="F71" s="6"/>
    </row>
    <row r="72" spans="1:6" x14ac:dyDescent="0.25">
      <c r="A72" s="9"/>
      <c r="E72" s="6"/>
      <c r="F72" s="6"/>
    </row>
    <row r="73" spans="1:6" x14ac:dyDescent="0.25">
      <c r="A73" s="9"/>
      <c r="E73" s="6"/>
      <c r="F73" s="6"/>
    </row>
    <row r="74" spans="1:6" x14ac:dyDescent="0.25">
      <c r="A74" s="9"/>
      <c r="E74" s="6"/>
      <c r="F74" s="6"/>
    </row>
    <row r="75" spans="1:6" x14ac:dyDescent="0.25">
      <c r="A75" s="9"/>
      <c r="E75" s="6"/>
      <c r="F75" s="6"/>
    </row>
    <row r="76" spans="1:6" x14ac:dyDescent="0.25">
      <c r="A76" s="9"/>
      <c r="E76" s="6"/>
      <c r="F76" s="6"/>
    </row>
    <row r="77" spans="1:6" x14ac:dyDescent="0.25">
      <c r="A77" s="9"/>
      <c r="E77" s="6"/>
      <c r="F77" s="6"/>
    </row>
    <row r="78" spans="1:6" x14ac:dyDescent="0.25">
      <c r="A78" s="9"/>
      <c r="E78" s="6"/>
      <c r="F78" s="6"/>
    </row>
    <row r="79" spans="1:6" x14ac:dyDescent="0.25">
      <c r="A79" s="9"/>
      <c r="E79" s="6"/>
      <c r="F79" s="6"/>
    </row>
    <row r="80" spans="1:6" x14ac:dyDescent="0.25">
      <c r="A80" s="9"/>
      <c r="E80" s="6"/>
      <c r="F80" s="6"/>
    </row>
    <row r="81" spans="1:6" x14ac:dyDescent="0.25">
      <c r="A81" s="9"/>
      <c r="E81" s="6"/>
      <c r="F81" s="6"/>
    </row>
    <row r="82" spans="1:6" x14ac:dyDescent="0.25">
      <c r="A82" s="9"/>
      <c r="E82" s="6"/>
      <c r="F82" s="6"/>
    </row>
    <row r="83" spans="1:6" x14ac:dyDescent="0.25">
      <c r="A83" s="9"/>
      <c r="E83" s="6"/>
      <c r="F83" s="6"/>
    </row>
    <row r="84" spans="1:6" x14ac:dyDescent="0.25">
      <c r="A84" s="9"/>
      <c r="E84" s="6"/>
      <c r="F84" s="6"/>
    </row>
    <row r="85" spans="1:6" x14ac:dyDescent="0.25">
      <c r="A85" s="9"/>
      <c r="E85" s="6"/>
      <c r="F85" s="6"/>
    </row>
    <row r="86" spans="1:6" x14ac:dyDescent="0.25">
      <c r="A86" s="9"/>
      <c r="E86" s="6"/>
      <c r="F86" s="6"/>
    </row>
    <row r="87" spans="1:6" x14ac:dyDescent="0.25">
      <c r="A87" s="9"/>
      <c r="E87" s="6"/>
      <c r="F87" s="6"/>
    </row>
    <row r="88" spans="1:6" x14ac:dyDescent="0.25">
      <c r="A88" s="9"/>
      <c r="E88" s="6"/>
      <c r="F88" s="6"/>
    </row>
    <row r="89" spans="1:6" x14ac:dyDescent="0.25">
      <c r="A89" s="9"/>
      <c r="E89" s="6"/>
      <c r="F89" s="6"/>
    </row>
    <row r="90" spans="1:6" x14ac:dyDescent="0.25">
      <c r="A90" s="9"/>
      <c r="E90" s="6"/>
      <c r="F90" s="6"/>
    </row>
    <row r="91" spans="1:6" x14ac:dyDescent="0.25">
      <c r="A91" s="9"/>
      <c r="E91" s="6"/>
      <c r="F91" s="6"/>
    </row>
    <row r="92" spans="1:6" x14ac:dyDescent="0.25">
      <c r="A92" s="9"/>
      <c r="E92" s="6"/>
      <c r="F92" s="6"/>
    </row>
    <row r="93" spans="1:6" x14ac:dyDescent="0.25">
      <c r="A93" s="9"/>
      <c r="E93" s="6"/>
      <c r="F93" s="6"/>
    </row>
    <row r="94" spans="1:6" x14ac:dyDescent="0.25">
      <c r="A94" s="9"/>
      <c r="E94" s="6"/>
      <c r="F94" s="6"/>
    </row>
    <row r="95" spans="1:6" x14ac:dyDescent="0.25">
      <c r="A95" s="9"/>
      <c r="E95" s="6"/>
      <c r="F95" s="6"/>
    </row>
    <row r="96" spans="1:6" x14ac:dyDescent="0.25">
      <c r="A96" s="9"/>
      <c r="E96" s="6"/>
      <c r="F96" s="6"/>
    </row>
    <row r="97" spans="1:6" x14ac:dyDescent="0.25">
      <c r="A97" s="9"/>
      <c r="E97" s="6"/>
      <c r="F97" s="6"/>
    </row>
    <row r="98" spans="1:6" x14ac:dyDescent="0.25">
      <c r="A98" s="9"/>
      <c r="E98" s="6"/>
      <c r="F98" s="6"/>
    </row>
    <row r="99" spans="1:6" x14ac:dyDescent="0.25">
      <c r="A99" s="9"/>
      <c r="E99" s="6"/>
      <c r="F99" s="6"/>
    </row>
    <row r="100" spans="1:6" x14ac:dyDescent="0.25">
      <c r="A100" s="9"/>
      <c r="E100" s="6"/>
      <c r="F100" s="6"/>
    </row>
    <row r="101" spans="1:6" x14ac:dyDescent="0.25">
      <c r="A101" s="9"/>
      <c r="E101" s="6"/>
      <c r="F101" s="6"/>
    </row>
    <row r="102" spans="1:6" x14ac:dyDescent="0.25">
      <c r="A102" s="9"/>
      <c r="E102" s="6"/>
      <c r="F102" s="6"/>
    </row>
    <row r="103" spans="1:6" x14ac:dyDescent="0.25">
      <c r="A103" s="9"/>
      <c r="E103" s="6"/>
      <c r="F103" s="6"/>
    </row>
    <row r="104" spans="1:6" x14ac:dyDescent="0.25">
      <c r="A104" s="9"/>
      <c r="E104" s="6"/>
      <c r="F104" s="6"/>
    </row>
    <row r="105" spans="1:6" x14ac:dyDescent="0.25">
      <c r="A105" s="9"/>
      <c r="E105" s="6"/>
      <c r="F105" s="6"/>
    </row>
    <row r="106" spans="1:6" x14ac:dyDescent="0.25">
      <c r="A106" s="9"/>
      <c r="E106" s="6"/>
      <c r="F106" s="6"/>
    </row>
    <row r="107" spans="1:6" x14ac:dyDescent="0.25">
      <c r="A107" s="9"/>
      <c r="E107" s="6"/>
      <c r="F107" s="6"/>
    </row>
    <row r="108" spans="1:6" x14ac:dyDescent="0.25">
      <c r="A108" s="9"/>
      <c r="E108" s="6"/>
      <c r="F108" s="6"/>
    </row>
    <row r="109" spans="1:6" x14ac:dyDescent="0.25">
      <c r="A109" s="9"/>
      <c r="E109" s="6"/>
      <c r="F109" s="6"/>
    </row>
    <row r="110" spans="1:6" x14ac:dyDescent="0.25">
      <c r="A110" s="9"/>
      <c r="E110" s="6"/>
      <c r="F110" s="6"/>
    </row>
    <row r="111" spans="1:6" x14ac:dyDescent="0.25">
      <c r="A111" s="9"/>
      <c r="E111" s="6"/>
      <c r="F111" s="6"/>
    </row>
    <row r="112" spans="1:6" x14ac:dyDescent="0.25">
      <c r="A112" s="9"/>
      <c r="E112" s="6"/>
      <c r="F112" s="6"/>
    </row>
    <row r="113" spans="1:6" x14ac:dyDescent="0.25">
      <c r="A113" s="9"/>
      <c r="E113" s="6"/>
      <c r="F113" s="6"/>
    </row>
    <row r="114" spans="1:6" x14ac:dyDescent="0.25">
      <c r="A114" s="9"/>
      <c r="E114" s="6"/>
      <c r="F114" s="6"/>
    </row>
    <row r="115" spans="1:6" x14ac:dyDescent="0.25">
      <c r="A115" s="9"/>
      <c r="E115" s="6"/>
      <c r="F115" s="6"/>
    </row>
    <row r="116" spans="1:6" x14ac:dyDescent="0.25">
      <c r="A116" s="9"/>
      <c r="E116" s="6"/>
      <c r="F116" s="6"/>
    </row>
    <row r="117" spans="1:6" x14ac:dyDescent="0.25">
      <c r="A117" s="9"/>
      <c r="E117" s="6"/>
      <c r="F117" s="6"/>
    </row>
    <row r="118" spans="1:6" x14ac:dyDescent="0.25">
      <c r="A118" s="9"/>
      <c r="E118" s="6"/>
      <c r="F118" s="6"/>
    </row>
    <row r="119" spans="1:6" x14ac:dyDescent="0.25">
      <c r="A119" s="9"/>
      <c r="E119" s="6"/>
      <c r="F119" s="6"/>
    </row>
    <row r="120" spans="1:6" x14ac:dyDescent="0.25">
      <c r="A120" s="9"/>
      <c r="E120" s="6"/>
      <c r="F120" s="6"/>
    </row>
    <row r="121" spans="1:6" x14ac:dyDescent="0.25">
      <c r="A121" s="9"/>
      <c r="E121" s="6"/>
      <c r="F121" s="6"/>
    </row>
    <row r="122" spans="1:6" x14ac:dyDescent="0.25">
      <c r="A122" s="9"/>
      <c r="E122" s="6"/>
      <c r="F122" s="6"/>
    </row>
    <row r="123" spans="1:6" x14ac:dyDescent="0.25">
      <c r="A123" s="9"/>
      <c r="E123" s="6"/>
      <c r="F123" s="6"/>
    </row>
    <row r="124" spans="1:6" x14ac:dyDescent="0.25">
      <c r="A124" s="9"/>
      <c r="E124" s="6"/>
      <c r="F124" s="6"/>
    </row>
    <row r="125" spans="1:6" x14ac:dyDescent="0.25">
      <c r="A125" s="9"/>
      <c r="E125" s="6"/>
      <c r="F125" s="6"/>
    </row>
    <row r="126" spans="1:6" x14ac:dyDescent="0.25">
      <c r="A126" s="9"/>
      <c r="E126" s="6"/>
      <c r="F126" s="6"/>
    </row>
    <row r="127" spans="1:6" x14ac:dyDescent="0.25">
      <c r="A127" s="9"/>
      <c r="E127" s="6"/>
      <c r="F127" s="6"/>
    </row>
    <row r="128" spans="1:6" x14ac:dyDescent="0.25">
      <c r="A128" s="9"/>
      <c r="E128" s="6"/>
      <c r="F128" s="6"/>
    </row>
    <row r="129" spans="1:6" x14ac:dyDescent="0.25">
      <c r="A129" s="9"/>
      <c r="E129" s="6"/>
      <c r="F129" s="6"/>
    </row>
    <row r="130" spans="1:6" x14ac:dyDescent="0.25">
      <c r="A130" s="9"/>
      <c r="E130" s="6"/>
      <c r="F130" s="6"/>
    </row>
    <row r="131" spans="1:6" x14ac:dyDescent="0.25">
      <c r="A131" s="9"/>
      <c r="E131" s="6"/>
      <c r="F131" s="6"/>
    </row>
    <row r="132" spans="1:6" x14ac:dyDescent="0.25">
      <c r="A132" s="9"/>
      <c r="E132" s="6"/>
      <c r="F132" s="6"/>
    </row>
    <row r="133" spans="1:6" x14ac:dyDescent="0.25">
      <c r="A133" s="9"/>
      <c r="E133" s="6"/>
      <c r="F133" s="6"/>
    </row>
    <row r="134" spans="1:6" x14ac:dyDescent="0.25">
      <c r="A134" s="9"/>
      <c r="E134" s="6"/>
      <c r="F134" s="6"/>
    </row>
    <row r="135" spans="1:6" x14ac:dyDescent="0.25">
      <c r="A135" s="9"/>
      <c r="E135" s="6"/>
      <c r="F135" s="6"/>
    </row>
    <row r="136" spans="1:6" x14ac:dyDescent="0.25">
      <c r="A136" s="9"/>
      <c r="E136" s="6"/>
      <c r="F136" s="6"/>
    </row>
    <row r="137" spans="1:6" x14ac:dyDescent="0.25">
      <c r="A137" s="9"/>
      <c r="E137" s="6"/>
      <c r="F137" s="6"/>
    </row>
    <row r="138" spans="1:6" x14ac:dyDescent="0.25">
      <c r="A138" s="9"/>
      <c r="E138" s="6"/>
      <c r="F138" s="6"/>
    </row>
    <row r="139" spans="1:6" x14ac:dyDescent="0.25">
      <c r="A139" s="9"/>
      <c r="E139" s="6"/>
      <c r="F139" s="6"/>
    </row>
    <row r="140" spans="1:6" x14ac:dyDescent="0.25">
      <c r="A140" s="9"/>
      <c r="E140" s="6"/>
      <c r="F140" s="6"/>
    </row>
    <row r="141" spans="1:6" x14ac:dyDescent="0.25">
      <c r="A141" s="9"/>
      <c r="E141" s="6"/>
      <c r="F141" s="6"/>
    </row>
    <row r="142" spans="1:6" x14ac:dyDescent="0.25">
      <c r="A142" s="9"/>
      <c r="E142" s="6"/>
      <c r="F142" s="6"/>
    </row>
    <row r="143" spans="1:6" x14ac:dyDescent="0.25">
      <c r="A143" s="9"/>
      <c r="E143" s="6"/>
      <c r="F143" s="6"/>
    </row>
    <row r="144" spans="1:6" x14ac:dyDescent="0.25">
      <c r="A144" s="9"/>
      <c r="E144" s="6"/>
      <c r="F144" s="6"/>
    </row>
    <row r="145" spans="1:6" x14ac:dyDescent="0.25">
      <c r="A145" s="9"/>
      <c r="E145" s="6"/>
      <c r="F145" s="6"/>
    </row>
    <row r="146" spans="1:6" x14ac:dyDescent="0.25">
      <c r="A146" s="9"/>
      <c r="E146" s="6"/>
      <c r="F146" s="6"/>
    </row>
    <row r="147" spans="1:6" x14ac:dyDescent="0.25">
      <c r="A147" s="9"/>
      <c r="E147" s="6"/>
      <c r="F147" s="6"/>
    </row>
    <row r="148" spans="1:6" x14ac:dyDescent="0.25">
      <c r="A148" s="9"/>
      <c r="E148" s="6"/>
      <c r="F148" s="6"/>
    </row>
    <row r="149" spans="1:6" x14ac:dyDescent="0.25">
      <c r="A149" s="9"/>
      <c r="E149" s="6"/>
      <c r="F149" s="6"/>
    </row>
    <row r="150" spans="1:6" x14ac:dyDescent="0.25">
      <c r="A150" s="9"/>
      <c r="E150" s="6"/>
      <c r="F150" s="6"/>
    </row>
    <row r="151" spans="1:6" x14ac:dyDescent="0.25">
      <c r="A151" s="9"/>
      <c r="E151" s="6"/>
      <c r="F151" s="6"/>
    </row>
    <row r="152" spans="1:6" x14ac:dyDescent="0.25">
      <c r="A152" s="9"/>
      <c r="E152" s="6"/>
      <c r="F152" s="6"/>
    </row>
    <row r="153" spans="1:6" x14ac:dyDescent="0.25">
      <c r="A153" s="9"/>
      <c r="E153" s="6"/>
      <c r="F153" s="6"/>
    </row>
    <row r="154" spans="1:6" x14ac:dyDescent="0.25">
      <c r="A154" s="9"/>
      <c r="E154" s="6"/>
      <c r="F154" s="6"/>
    </row>
    <row r="155" spans="1:6" x14ac:dyDescent="0.25">
      <c r="A155" s="9"/>
      <c r="E155" s="6"/>
      <c r="F155" s="6"/>
    </row>
    <row r="156" spans="1:6" x14ac:dyDescent="0.25">
      <c r="A156" s="9"/>
      <c r="E156" s="6"/>
      <c r="F156" s="6"/>
    </row>
    <row r="157" spans="1:6" x14ac:dyDescent="0.25">
      <c r="A157" s="9"/>
      <c r="E157" s="6"/>
      <c r="F157" s="6"/>
    </row>
    <row r="158" spans="1:6" x14ac:dyDescent="0.25">
      <c r="A158" s="9"/>
      <c r="E158" s="6"/>
      <c r="F158" s="6"/>
    </row>
    <row r="159" spans="1:6" x14ac:dyDescent="0.25">
      <c r="A159" s="9"/>
      <c r="E159" s="6"/>
      <c r="F159" s="6"/>
    </row>
    <row r="160" spans="1:6" x14ac:dyDescent="0.25">
      <c r="A160" s="9"/>
      <c r="E160" s="6"/>
      <c r="F160" s="6"/>
    </row>
    <row r="161" spans="1:6" x14ac:dyDescent="0.25">
      <c r="A161" s="9"/>
      <c r="E161" s="6"/>
      <c r="F161" s="6"/>
    </row>
    <row r="162" spans="1:6" x14ac:dyDescent="0.25">
      <c r="A162" s="9"/>
      <c r="E162" s="6"/>
      <c r="F162" s="6"/>
    </row>
    <row r="163" spans="1:6" x14ac:dyDescent="0.25">
      <c r="A163" s="9"/>
      <c r="E163" s="6"/>
      <c r="F163" s="6"/>
    </row>
    <row r="164" spans="1:6" x14ac:dyDescent="0.25">
      <c r="A164" s="9"/>
      <c r="E164" s="6"/>
      <c r="F164" s="6"/>
    </row>
    <row r="165" spans="1:6" x14ac:dyDescent="0.25">
      <c r="A165" s="9"/>
      <c r="E165" s="6"/>
      <c r="F165" s="6"/>
    </row>
    <row r="166" spans="1:6" x14ac:dyDescent="0.25">
      <c r="A166" s="9"/>
      <c r="E166" s="6"/>
      <c r="F166" s="6"/>
    </row>
    <row r="167" spans="1:6" x14ac:dyDescent="0.25">
      <c r="A167" s="9"/>
      <c r="E167" s="6"/>
      <c r="F167" s="6"/>
    </row>
    <row r="168" spans="1:6" x14ac:dyDescent="0.25">
      <c r="A168" s="9"/>
      <c r="E168" s="6"/>
      <c r="F168" s="6"/>
    </row>
    <row r="169" spans="1:6" x14ac:dyDescent="0.25">
      <c r="A169" s="9"/>
      <c r="E169" s="6"/>
      <c r="F169" s="6"/>
    </row>
    <row r="170" spans="1:6" x14ac:dyDescent="0.25">
      <c r="A170" s="9"/>
      <c r="E170" s="6"/>
      <c r="F170" s="6"/>
    </row>
    <row r="171" spans="1:6" x14ac:dyDescent="0.25">
      <c r="A171" s="9"/>
      <c r="E171" s="6"/>
      <c r="F171" s="6"/>
    </row>
    <row r="172" spans="1:6" x14ac:dyDescent="0.25">
      <c r="A172" s="9"/>
      <c r="E172" s="6"/>
      <c r="F172" s="6"/>
    </row>
    <row r="173" spans="1:6" x14ac:dyDescent="0.25">
      <c r="A173" s="9"/>
      <c r="E173" s="6"/>
      <c r="F173" s="6"/>
    </row>
    <row r="174" spans="1:6" x14ac:dyDescent="0.25">
      <c r="A174" s="9"/>
      <c r="E174" s="6"/>
      <c r="F174" s="6"/>
    </row>
    <row r="175" spans="1:6" x14ac:dyDescent="0.25">
      <c r="A175" s="9"/>
      <c r="E175" s="6"/>
      <c r="F175" s="6"/>
    </row>
    <row r="176" spans="1:6" x14ac:dyDescent="0.25">
      <c r="A176" s="9"/>
      <c r="E176" s="6"/>
      <c r="F176" s="6"/>
    </row>
    <row r="177" spans="1:6" x14ac:dyDescent="0.25">
      <c r="A177" s="9"/>
      <c r="E177" s="6"/>
      <c r="F177" s="6"/>
    </row>
    <row r="178" spans="1:6" x14ac:dyDescent="0.25">
      <c r="A178" s="9"/>
      <c r="E178" s="6"/>
      <c r="F178" s="6"/>
    </row>
    <row r="179" spans="1:6" x14ac:dyDescent="0.25">
      <c r="A179" s="9"/>
      <c r="E179" s="6"/>
      <c r="F179" s="6"/>
    </row>
    <row r="180" spans="1:6" x14ac:dyDescent="0.25">
      <c r="A180" s="9"/>
      <c r="E180" s="6"/>
      <c r="F180" s="6"/>
    </row>
    <row r="181" spans="1:6" x14ac:dyDescent="0.25">
      <c r="A181" s="9"/>
      <c r="E181" s="6"/>
      <c r="F181" s="6"/>
    </row>
    <row r="182" spans="1:6" x14ac:dyDescent="0.25">
      <c r="A182" s="9"/>
      <c r="E182" s="6"/>
      <c r="F182" s="6"/>
    </row>
    <row r="183" spans="1:6" x14ac:dyDescent="0.25">
      <c r="A183" s="9"/>
      <c r="E183" s="6"/>
      <c r="F183" s="6"/>
    </row>
    <row r="184" spans="1:6" x14ac:dyDescent="0.25">
      <c r="A184" s="9"/>
      <c r="E184" s="6"/>
      <c r="F184" s="6"/>
    </row>
    <row r="185" spans="1:6" x14ac:dyDescent="0.25">
      <c r="A185" s="9"/>
      <c r="E185" s="6"/>
      <c r="F185" s="6"/>
    </row>
    <row r="186" spans="1:6" x14ac:dyDescent="0.25">
      <c r="A186" s="9"/>
      <c r="E186" s="6"/>
      <c r="F186" s="6"/>
    </row>
    <row r="187" spans="1:6" x14ac:dyDescent="0.25">
      <c r="A187" s="9"/>
      <c r="E187" s="6"/>
      <c r="F187" s="6"/>
    </row>
    <row r="188" spans="1:6" x14ac:dyDescent="0.25">
      <c r="A188" s="9"/>
      <c r="E188" s="6"/>
      <c r="F188" s="6"/>
    </row>
    <row r="189" spans="1:6" x14ac:dyDescent="0.25">
      <c r="A189" s="9"/>
      <c r="E189" s="6"/>
      <c r="F189" s="6"/>
    </row>
    <row r="190" spans="1:6" x14ac:dyDescent="0.25">
      <c r="A190" s="9"/>
      <c r="E190" s="6"/>
      <c r="F190" s="6"/>
    </row>
    <row r="191" spans="1:6" x14ac:dyDescent="0.25">
      <c r="A191" s="9"/>
      <c r="E191" s="6"/>
      <c r="F191" s="6"/>
    </row>
    <row r="192" spans="1:6" x14ac:dyDescent="0.25">
      <c r="A192" s="9"/>
      <c r="E192" s="6"/>
      <c r="F192" s="6"/>
    </row>
    <row r="193" spans="1:6" x14ac:dyDescent="0.25">
      <c r="A193" s="9"/>
      <c r="E193" s="6"/>
      <c r="F193" s="6"/>
    </row>
    <row r="194" spans="1:6" x14ac:dyDescent="0.25">
      <c r="A194" s="9"/>
      <c r="E194" s="6"/>
      <c r="F194" s="6"/>
    </row>
    <row r="195" spans="1:6" x14ac:dyDescent="0.25">
      <c r="A195" s="9"/>
      <c r="E195" s="6"/>
      <c r="F195" s="6"/>
    </row>
    <row r="196" spans="1:6" x14ac:dyDescent="0.25">
      <c r="A196" s="9"/>
      <c r="E196" s="6"/>
      <c r="F196" s="6"/>
    </row>
    <row r="197" spans="1:6" x14ac:dyDescent="0.25">
      <c r="A197" s="9"/>
      <c r="E197" s="6"/>
      <c r="F197" s="6"/>
    </row>
    <row r="198" spans="1:6" x14ac:dyDescent="0.25">
      <c r="A198" s="9"/>
      <c r="E198" s="6"/>
      <c r="F198" s="6"/>
    </row>
    <row r="199" spans="1:6" x14ac:dyDescent="0.25">
      <c r="A199" s="9"/>
      <c r="E199" s="6"/>
      <c r="F199" s="6"/>
    </row>
    <row r="200" spans="1:6" x14ac:dyDescent="0.25">
      <c r="A200" s="9"/>
      <c r="E200" s="6"/>
      <c r="F200" s="6"/>
    </row>
    <row r="201" spans="1:6" x14ac:dyDescent="0.25">
      <c r="A201" s="9"/>
      <c r="E201" s="6"/>
      <c r="F201" s="6"/>
    </row>
    <row r="202" spans="1:6" x14ac:dyDescent="0.25">
      <c r="A202" s="9"/>
      <c r="E202" s="6"/>
      <c r="F202" s="6"/>
    </row>
    <row r="203" spans="1:6" x14ac:dyDescent="0.25">
      <c r="A203" s="9"/>
      <c r="E203" s="6"/>
      <c r="F203" s="6"/>
    </row>
    <row r="204" spans="1:6" x14ac:dyDescent="0.25">
      <c r="A204" s="9"/>
      <c r="E204" s="6"/>
      <c r="F204" s="6"/>
    </row>
    <row r="205" spans="1:6" x14ac:dyDescent="0.25">
      <c r="A205" s="9"/>
      <c r="E205" s="6"/>
      <c r="F205" s="6"/>
    </row>
    <row r="206" spans="1:6" x14ac:dyDescent="0.25">
      <c r="A206" s="9"/>
      <c r="E206" s="6"/>
      <c r="F206" s="6"/>
    </row>
    <row r="207" spans="1:6" x14ac:dyDescent="0.25">
      <c r="A207" s="9"/>
      <c r="E207" s="6"/>
      <c r="F207" s="6"/>
    </row>
    <row r="208" spans="1:6" x14ac:dyDescent="0.25">
      <c r="A208" s="9"/>
      <c r="E208" s="6"/>
      <c r="F208" s="6"/>
    </row>
    <row r="209" spans="1:6" x14ac:dyDescent="0.25">
      <c r="A209" s="9"/>
      <c r="E209" s="6"/>
      <c r="F209" s="6"/>
    </row>
    <row r="210" spans="1:6" x14ac:dyDescent="0.25">
      <c r="A210" s="9"/>
      <c r="E210" s="6"/>
      <c r="F210" s="6"/>
    </row>
    <row r="211" spans="1:6" x14ac:dyDescent="0.25">
      <c r="A211" s="9"/>
      <c r="E211" s="6"/>
      <c r="F211" s="6"/>
    </row>
    <row r="212" spans="1:6" x14ac:dyDescent="0.25">
      <c r="A212" s="9"/>
      <c r="E212" s="6"/>
      <c r="F212" s="6"/>
    </row>
    <row r="213" spans="1:6" x14ac:dyDescent="0.25">
      <c r="A213" s="9"/>
      <c r="E213" s="6"/>
      <c r="F213" s="6"/>
    </row>
    <row r="214" spans="1:6" x14ac:dyDescent="0.25">
      <c r="A214" s="9"/>
      <c r="E214" s="6"/>
      <c r="F214" s="6"/>
    </row>
    <row r="215" spans="1:6" x14ac:dyDescent="0.25">
      <c r="A215" s="9"/>
      <c r="E215" s="6"/>
      <c r="F215" s="6"/>
    </row>
    <row r="216" spans="1:6" x14ac:dyDescent="0.25">
      <c r="A216" s="9"/>
      <c r="E216" s="6"/>
      <c r="F216" s="6"/>
    </row>
    <row r="217" spans="1:6" x14ac:dyDescent="0.25">
      <c r="A217" s="9"/>
      <c r="E217" s="6"/>
      <c r="F217" s="6"/>
    </row>
    <row r="218" spans="1:6" x14ac:dyDescent="0.25">
      <c r="A218" s="9"/>
      <c r="E218" s="6"/>
      <c r="F218" s="6"/>
    </row>
    <row r="219" spans="1:6" x14ac:dyDescent="0.25">
      <c r="A219" s="9"/>
      <c r="E219" s="6"/>
      <c r="F219" s="6"/>
    </row>
    <row r="220" spans="1:6" x14ac:dyDescent="0.25">
      <c r="A220" s="9"/>
      <c r="E220" s="6"/>
      <c r="F220" s="6"/>
    </row>
    <row r="221" spans="1:6" x14ac:dyDescent="0.25">
      <c r="A221" s="9"/>
      <c r="E221" s="6"/>
      <c r="F221" s="6"/>
    </row>
    <row r="222" spans="1:6" x14ac:dyDescent="0.25">
      <c r="A222" s="9"/>
      <c r="E222" s="6"/>
      <c r="F222" s="6"/>
    </row>
    <row r="223" spans="1:6" x14ac:dyDescent="0.25">
      <c r="A223" s="9"/>
      <c r="E223" s="6"/>
      <c r="F223" s="6"/>
    </row>
    <row r="224" spans="1:6" x14ac:dyDescent="0.25">
      <c r="A224" s="9"/>
      <c r="E224" s="6"/>
      <c r="F224" s="6"/>
    </row>
    <row r="225" spans="1:6" x14ac:dyDescent="0.25">
      <c r="A225" s="9"/>
      <c r="E225" s="6"/>
      <c r="F225" s="6"/>
    </row>
    <row r="226" spans="1:6" x14ac:dyDescent="0.25">
      <c r="A226" s="9"/>
      <c r="E226" s="6"/>
      <c r="F226" s="6"/>
    </row>
    <row r="227" spans="1:6" x14ac:dyDescent="0.25">
      <c r="A227" s="9"/>
      <c r="E227" s="6"/>
      <c r="F227" s="6"/>
    </row>
    <row r="228" spans="1:6" x14ac:dyDescent="0.25">
      <c r="A228" s="9"/>
      <c r="E228" s="6"/>
      <c r="F228" s="6"/>
    </row>
    <row r="229" spans="1:6" x14ac:dyDescent="0.25">
      <c r="A229" s="9"/>
      <c r="E229" s="6"/>
      <c r="F229" s="6"/>
    </row>
    <row r="230" spans="1:6" x14ac:dyDescent="0.25">
      <c r="A230" s="9"/>
      <c r="E230" s="6"/>
      <c r="F230" s="6"/>
    </row>
    <row r="231" spans="1:6" x14ac:dyDescent="0.25">
      <c r="A231" s="9"/>
      <c r="E231" s="6"/>
      <c r="F231" s="6"/>
    </row>
    <row r="232" spans="1:6" x14ac:dyDescent="0.25">
      <c r="A232" s="9"/>
      <c r="E232" s="6"/>
      <c r="F232" s="6"/>
    </row>
    <row r="233" spans="1:6" x14ac:dyDescent="0.25">
      <c r="A233" s="9"/>
      <c r="E233" s="6"/>
      <c r="F233" s="6"/>
    </row>
    <row r="234" spans="1:6" x14ac:dyDescent="0.25">
      <c r="A234" s="9"/>
      <c r="E234" s="6"/>
      <c r="F234" s="6"/>
    </row>
    <row r="235" spans="1:6" x14ac:dyDescent="0.25">
      <c r="A235" s="9"/>
      <c r="E235" s="6"/>
      <c r="F235" s="6"/>
    </row>
    <row r="236" spans="1:6" x14ac:dyDescent="0.25">
      <c r="A236" s="9"/>
      <c r="E236" s="6"/>
      <c r="F236" s="6"/>
    </row>
    <row r="237" spans="1:6" x14ac:dyDescent="0.25">
      <c r="A237" s="9"/>
      <c r="E237" s="6"/>
      <c r="F237" s="6"/>
    </row>
    <row r="238" spans="1:6" x14ac:dyDescent="0.25">
      <c r="A238" s="9"/>
      <c r="E238" s="6"/>
      <c r="F238" s="6"/>
    </row>
    <row r="239" spans="1:6" x14ac:dyDescent="0.25">
      <c r="A239" s="9"/>
      <c r="E239" s="6"/>
      <c r="F239" s="6"/>
    </row>
    <row r="240" spans="1:6" x14ac:dyDescent="0.25">
      <c r="A240" s="9"/>
      <c r="E240" s="6"/>
      <c r="F240" s="6"/>
    </row>
    <row r="241" spans="1:6" x14ac:dyDescent="0.25">
      <c r="A241" s="9"/>
      <c r="E241" s="6"/>
      <c r="F241" s="6"/>
    </row>
    <row r="242" spans="1:6" x14ac:dyDescent="0.25">
      <c r="A242" s="9"/>
      <c r="E242" s="6"/>
      <c r="F242" s="6"/>
    </row>
    <row r="243" spans="1:6" x14ac:dyDescent="0.25">
      <c r="A243" s="9"/>
      <c r="E243" s="6"/>
      <c r="F243" s="6"/>
    </row>
    <row r="244" spans="1:6" x14ac:dyDescent="0.25">
      <c r="A244" s="9"/>
      <c r="E244" s="6"/>
      <c r="F244" s="6"/>
    </row>
    <row r="245" spans="1:6" x14ac:dyDescent="0.25">
      <c r="A245" s="9"/>
      <c r="E245" s="6"/>
      <c r="F245" s="6"/>
    </row>
    <row r="246" spans="1:6" x14ac:dyDescent="0.25">
      <c r="A246" s="9"/>
      <c r="E246" s="6"/>
      <c r="F246" s="6"/>
    </row>
    <row r="247" spans="1:6" x14ac:dyDescent="0.25">
      <c r="A247" s="9"/>
      <c r="E247" s="6"/>
      <c r="F247" s="6"/>
    </row>
    <row r="248" spans="1:6" x14ac:dyDescent="0.25">
      <c r="A248" s="9"/>
      <c r="E248" s="6"/>
      <c r="F248" s="6"/>
    </row>
    <row r="249" spans="1:6" x14ac:dyDescent="0.25">
      <c r="A249" s="9"/>
      <c r="E249" s="6"/>
      <c r="F249" s="6"/>
    </row>
    <row r="250" spans="1:6" x14ac:dyDescent="0.25">
      <c r="A250" s="9"/>
      <c r="E250" s="6"/>
      <c r="F250" s="6"/>
    </row>
    <row r="251" spans="1:6" x14ac:dyDescent="0.25">
      <c r="A251" s="9"/>
      <c r="E251" s="6"/>
      <c r="F251" s="6"/>
    </row>
    <row r="252" spans="1:6" x14ac:dyDescent="0.25">
      <c r="A252" s="9"/>
      <c r="E252" s="6"/>
      <c r="F252" s="6"/>
    </row>
    <row r="253" spans="1:6" x14ac:dyDescent="0.25">
      <c r="A253" s="9"/>
      <c r="E253" s="6"/>
      <c r="F253" s="6"/>
    </row>
    <row r="254" spans="1:6" x14ac:dyDescent="0.25">
      <c r="A254" s="9"/>
      <c r="E254" s="6"/>
      <c r="F254" s="6"/>
    </row>
    <row r="255" spans="1:6" x14ac:dyDescent="0.25">
      <c r="A255" s="9"/>
      <c r="E255" s="6"/>
      <c r="F255" s="6"/>
    </row>
    <row r="256" spans="1:6" x14ac:dyDescent="0.25">
      <c r="A256" s="9"/>
      <c r="E256" s="6"/>
      <c r="F256" s="6"/>
    </row>
    <row r="257" spans="1:6" x14ac:dyDescent="0.25">
      <c r="A257" s="9"/>
      <c r="E257" s="6"/>
      <c r="F257" s="6"/>
    </row>
    <row r="258" spans="1:6" x14ac:dyDescent="0.25">
      <c r="A258" s="9"/>
      <c r="E258" s="6"/>
      <c r="F258" s="6"/>
    </row>
    <row r="259" spans="1:6" x14ac:dyDescent="0.25">
      <c r="A259" s="9"/>
      <c r="E259" s="6"/>
      <c r="F259" s="6"/>
    </row>
    <row r="260" spans="1:6" x14ac:dyDescent="0.25">
      <c r="A260" s="9"/>
      <c r="E260" s="6"/>
      <c r="F260" s="6"/>
    </row>
    <row r="261" spans="1:6" x14ac:dyDescent="0.25">
      <c r="A261" s="9"/>
      <c r="E261" s="6"/>
      <c r="F261" s="6"/>
    </row>
    <row r="262" spans="1:6" x14ac:dyDescent="0.25">
      <c r="A262" s="9"/>
      <c r="E262" s="6"/>
      <c r="F262" s="6"/>
    </row>
    <row r="263" spans="1:6" x14ac:dyDescent="0.25">
      <c r="A263" s="9"/>
      <c r="E263" s="6"/>
      <c r="F263" s="6"/>
    </row>
    <row r="264" spans="1:6" x14ac:dyDescent="0.25">
      <c r="A264" s="9"/>
      <c r="E264" s="6"/>
      <c r="F264" s="6"/>
    </row>
    <row r="265" spans="1:6" x14ac:dyDescent="0.25">
      <c r="A265" s="9"/>
      <c r="E265" s="6"/>
      <c r="F265" s="6"/>
    </row>
    <row r="266" spans="1:6" x14ac:dyDescent="0.25">
      <c r="A266" s="9"/>
      <c r="E266" s="6"/>
      <c r="F266" s="6"/>
    </row>
    <row r="267" spans="1:6" x14ac:dyDescent="0.25">
      <c r="A267" s="9"/>
      <c r="E267" s="6"/>
      <c r="F267" s="6"/>
    </row>
    <row r="268" spans="1:6" x14ac:dyDescent="0.25">
      <c r="A268" s="9"/>
      <c r="E268" s="6"/>
      <c r="F268" s="6"/>
    </row>
    <row r="269" spans="1:6" x14ac:dyDescent="0.25">
      <c r="A269" s="9"/>
      <c r="E269" s="6"/>
      <c r="F269" s="6"/>
    </row>
    <row r="270" spans="1:6" x14ac:dyDescent="0.25">
      <c r="A270" s="9"/>
      <c r="E270" s="6"/>
      <c r="F270" s="6"/>
    </row>
    <row r="271" spans="1:6" x14ac:dyDescent="0.25">
      <c r="A271" s="9"/>
      <c r="E271" s="6"/>
      <c r="F271" s="6"/>
    </row>
    <row r="272" spans="1:6" x14ac:dyDescent="0.25">
      <c r="A272" s="9"/>
      <c r="E272" s="6"/>
      <c r="F272" s="6"/>
    </row>
    <row r="273" spans="1:6" x14ac:dyDescent="0.25">
      <c r="A273" s="9"/>
      <c r="E273" s="6"/>
      <c r="F273" s="6"/>
    </row>
    <row r="274" spans="1:6" x14ac:dyDescent="0.25">
      <c r="A274" s="9"/>
      <c r="E274" s="6"/>
      <c r="F274" s="6"/>
    </row>
    <row r="275" spans="1:6" x14ac:dyDescent="0.25">
      <c r="A275" s="9"/>
      <c r="E275" s="6"/>
      <c r="F275" s="6"/>
    </row>
    <row r="276" spans="1:6" x14ac:dyDescent="0.25">
      <c r="A276" s="9"/>
      <c r="E276" s="6"/>
      <c r="F276" s="6"/>
    </row>
    <row r="277" spans="1:6" x14ac:dyDescent="0.25">
      <c r="A277" s="9"/>
      <c r="E277" s="6"/>
      <c r="F277" s="6"/>
    </row>
    <row r="278" spans="1:6" x14ac:dyDescent="0.25">
      <c r="A278" s="9"/>
      <c r="E278" s="6"/>
      <c r="F278" s="6"/>
    </row>
    <row r="279" spans="1:6" x14ac:dyDescent="0.25">
      <c r="A279" s="9"/>
      <c r="E279" s="6"/>
      <c r="F279" s="6"/>
    </row>
    <row r="280" spans="1:6" x14ac:dyDescent="0.25">
      <c r="A280" s="9"/>
      <c r="E280" s="6"/>
      <c r="F280" s="6"/>
    </row>
    <row r="281" spans="1:6" x14ac:dyDescent="0.25">
      <c r="A281" s="9"/>
      <c r="E281" s="6"/>
      <c r="F281" s="6"/>
    </row>
    <row r="282" spans="1:6" x14ac:dyDescent="0.25">
      <c r="A282" s="9"/>
    </row>
    <row r="283" spans="1:6" x14ac:dyDescent="0.25">
      <c r="A283" s="9"/>
    </row>
    <row r="284" spans="1:6" x14ac:dyDescent="0.25">
      <c r="A284" s="9"/>
    </row>
    <row r="285" spans="1:6" x14ac:dyDescent="0.25">
      <c r="A285" s="9"/>
    </row>
    <row r="286" spans="1:6" x14ac:dyDescent="0.25">
      <c r="A286" s="9"/>
    </row>
    <row r="287" spans="1:6" x14ac:dyDescent="0.25">
      <c r="A287" s="9"/>
    </row>
    <row r="288" spans="1:6" x14ac:dyDescent="0.25">
      <c r="A288" s="9"/>
    </row>
    <row r="289" spans="1:1" x14ac:dyDescent="0.25">
      <c r="A289" s="9"/>
    </row>
    <row r="290" spans="1:1" x14ac:dyDescent="0.25">
      <c r="A290" s="9"/>
    </row>
    <row r="291" spans="1:1" x14ac:dyDescent="0.25">
      <c r="A291" s="9"/>
    </row>
  </sheetData>
  <mergeCells count="1">
    <mergeCell ref="A1:G1"/>
  </mergeCells>
  <pageMargins left="0.7" right="0.7" top="0.75" bottom="0.75" header="0.3" footer="0.3"/>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1"/>
  <dimension ref="A1:V288"/>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22" ht="26.25" customHeight="1" thickBot="1" x14ac:dyDescent="0.35">
      <c r="A1" s="56" t="s">
        <v>128</v>
      </c>
      <c r="B1" s="56"/>
      <c r="C1" s="56"/>
      <c r="D1" s="56"/>
      <c r="E1" s="56"/>
      <c r="F1" s="56"/>
      <c r="G1" s="56"/>
    </row>
    <row r="2" spans="1:22"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22" ht="135" x14ac:dyDescent="0.25">
      <c r="A3" s="9">
        <v>42822</v>
      </c>
      <c r="B3" s="8" t="s">
        <v>2099</v>
      </c>
      <c r="C3" s="8" t="s">
        <v>784</v>
      </c>
      <c r="D3" s="8" t="s">
        <v>168</v>
      </c>
      <c r="E3" s="6" t="s">
        <v>2101</v>
      </c>
      <c r="F3" s="6" t="s">
        <v>2100</v>
      </c>
      <c r="G3" s="6"/>
      <c r="H3" s="6"/>
      <c r="I3" s="6"/>
      <c r="J3" s="6"/>
      <c r="K3" s="6"/>
      <c r="L3" s="6"/>
      <c r="M3" s="6"/>
      <c r="N3" s="6"/>
      <c r="O3" s="6"/>
      <c r="P3" s="6"/>
      <c r="Q3" s="6"/>
      <c r="R3" s="6"/>
      <c r="S3" s="6"/>
      <c r="T3" s="6"/>
      <c r="U3" s="6"/>
      <c r="V3" s="6"/>
    </row>
    <row r="4" spans="1:22" ht="135" x14ac:dyDescent="0.25">
      <c r="A4" s="9">
        <v>42822</v>
      </c>
      <c r="B4" s="8" t="s">
        <v>2099</v>
      </c>
      <c r="C4" s="8" t="s">
        <v>784</v>
      </c>
      <c r="D4" s="8" t="s">
        <v>168</v>
      </c>
      <c r="E4" s="6" t="s">
        <v>2103</v>
      </c>
      <c r="F4" s="6" t="s">
        <v>2102</v>
      </c>
      <c r="G4" s="6"/>
      <c r="H4" s="6"/>
      <c r="I4" s="6"/>
      <c r="J4" s="6"/>
      <c r="K4" s="6"/>
      <c r="L4" s="6"/>
      <c r="M4" s="6"/>
      <c r="N4" s="6"/>
      <c r="O4" s="6"/>
      <c r="P4" s="6"/>
      <c r="Q4" s="6"/>
      <c r="R4" s="6"/>
      <c r="S4" s="6"/>
      <c r="T4" s="6"/>
      <c r="U4" s="6"/>
      <c r="V4" s="6"/>
    </row>
    <row r="5" spans="1:22" x14ac:dyDescent="0.25">
      <c r="B5" s="8"/>
      <c r="C5" s="8"/>
      <c r="D5" s="8"/>
      <c r="E5" s="6"/>
      <c r="F5" s="6"/>
      <c r="G5" s="6"/>
      <c r="H5" s="6"/>
      <c r="I5" s="6"/>
      <c r="J5" s="6"/>
      <c r="K5" s="6"/>
      <c r="L5" s="6"/>
      <c r="M5" s="6"/>
      <c r="N5" s="6"/>
      <c r="O5" s="6"/>
      <c r="P5" s="6"/>
      <c r="Q5" s="6"/>
      <c r="R5" s="6"/>
      <c r="S5" s="6"/>
      <c r="T5" s="6"/>
      <c r="U5" s="6"/>
      <c r="V5" s="6"/>
    </row>
    <row r="6" spans="1:22" x14ac:dyDescent="0.25">
      <c r="B6" s="8"/>
      <c r="C6" s="8"/>
      <c r="D6" s="8"/>
      <c r="E6" s="6"/>
      <c r="F6" s="6"/>
      <c r="G6" s="6"/>
      <c r="H6" s="6"/>
      <c r="I6" s="6"/>
      <c r="J6" s="6"/>
      <c r="K6" s="6"/>
      <c r="L6" s="6"/>
      <c r="M6" s="6"/>
      <c r="N6" s="6"/>
      <c r="O6" s="6"/>
      <c r="P6" s="6"/>
      <c r="Q6" s="6"/>
      <c r="R6" s="6"/>
      <c r="S6" s="6"/>
      <c r="T6" s="6"/>
      <c r="U6" s="6"/>
      <c r="V6" s="6"/>
    </row>
    <row r="7" spans="1:22" x14ac:dyDescent="0.25">
      <c r="B7" s="8"/>
      <c r="C7" s="8"/>
      <c r="D7" s="8"/>
      <c r="E7" s="6"/>
      <c r="F7" s="6"/>
      <c r="G7" s="6"/>
      <c r="H7" s="6"/>
      <c r="I7" s="6"/>
      <c r="J7" s="6"/>
      <c r="K7" s="6"/>
      <c r="L7" s="6"/>
      <c r="M7" s="6"/>
      <c r="N7" s="6"/>
      <c r="O7" s="6"/>
      <c r="P7" s="6"/>
      <c r="Q7" s="6"/>
      <c r="R7" s="6"/>
      <c r="S7" s="6"/>
      <c r="T7" s="6"/>
      <c r="U7" s="6"/>
      <c r="V7" s="6"/>
    </row>
    <row r="8" spans="1:22" x14ac:dyDescent="0.25">
      <c r="B8" s="8"/>
      <c r="C8" s="8"/>
      <c r="D8" s="8"/>
      <c r="E8" s="6"/>
      <c r="F8" s="6"/>
      <c r="G8" s="6"/>
      <c r="H8" s="6"/>
      <c r="I8" s="6"/>
      <c r="J8" s="6"/>
      <c r="K8" s="6"/>
      <c r="L8" s="6"/>
      <c r="M8" s="6"/>
      <c r="N8" s="6"/>
      <c r="O8" s="6"/>
      <c r="P8" s="6"/>
      <c r="Q8" s="6"/>
      <c r="R8" s="6"/>
      <c r="S8" s="6"/>
      <c r="T8" s="6"/>
      <c r="U8" s="6"/>
      <c r="V8" s="6"/>
    </row>
    <row r="9" spans="1:22" x14ac:dyDescent="0.25">
      <c r="B9" s="8"/>
      <c r="C9" s="8"/>
      <c r="D9" s="8"/>
      <c r="E9" s="6"/>
      <c r="F9" s="6"/>
      <c r="G9" s="6"/>
      <c r="H9" s="6"/>
      <c r="I9" s="6"/>
      <c r="J9" s="6"/>
      <c r="K9" s="6"/>
      <c r="L9" s="6"/>
      <c r="M9" s="6"/>
      <c r="N9" s="6"/>
      <c r="O9" s="6"/>
      <c r="P9" s="6"/>
      <c r="Q9" s="6"/>
      <c r="R9" s="6"/>
      <c r="S9" s="6"/>
      <c r="T9" s="6"/>
      <c r="U9" s="6"/>
      <c r="V9" s="6"/>
    </row>
    <row r="10" spans="1:22" x14ac:dyDescent="0.25">
      <c r="B10" s="8"/>
      <c r="C10" s="8"/>
      <c r="D10" s="8"/>
      <c r="E10" s="6"/>
      <c r="F10" s="6"/>
      <c r="G10" s="6"/>
      <c r="H10" s="6"/>
      <c r="I10" s="6"/>
      <c r="J10" s="6"/>
      <c r="K10" s="6"/>
      <c r="L10" s="6"/>
      <c r="M10" s="6"/>
      <c r="N10" s="6"/>
      <c r="O10" s="6"/>
      <c r="P10" s="6"/>
      <c r="Q10" s="6"/>
      <c r="R10" s="6"/>
      <c r="S10" s="6"/>
      <c r="T10" s="6"/>
      <c r="U10" s="6"/>
      <c r="V10" s="6"/>
    </row>
    <row r="11" spans="1:22" x14ac:dyDescent="0.25">
      <c r="B11" s="8"/>
      <c r="C11" s="8"/>
      <c r="D11" s="8"/>
      <c r="E11" s="6"/>
      <c r="F11" s="6"/>
      <c r="G11" s="6"/>
      <c r="H11" s="6"/>
      <c r="I11" s="6"/>
      <c r="J11" s="6"/>
      <c r="K11" s="6"/>
      <c r="L11" s="6"/>
      <c r="M11" s="6"/>
      <c r="N11" s="6"/>
      <c r="O11" s="6"/>
      <c r="P11" s="6"/>
      <c r="Q11" s="6"/>
      <c r="R11" s="6"/>
      <c r="S11" s="6"/>
      <c r="T11" s="6"/>
      <c r="U11" s="6"/>
      <c r="V11" s="6"/>
    </row>
    <row r="12" spans="1:22" x14ac:dyDescent="0.25">
      <c r="B12" s="8"/>
      <c r="C12" s="8"/>
      <c r="D12" s="8"/>
      <c r="E12" s="6"/>
      <c r="F12" s="6"/>
      <c r="G12" s="6"/>
      <c r="H12" s="6"/>
      <c r="I12" s="6"/>
      <c r="J12" s="6"/>
      <c r="K12" s="6"/>
      <c r="L12" s="6"/>
      <c r="M12" s="6"/>
      <c r="N12" s="6"/>
      <c r="O12" s="6"/>
      <c r="P12" s="6"/>
      <c r="Q12" s="6"/>
      <c r="R12" s="6"/>
      <c r="S12" s="6"/>
      <c r="T12" s="6"/>
      <c r="U12" s="6"/>
      <c r="V12" s="6"/>
    </row>
    <row r="13" spans="1:22" x14ac:dyDescent="0.25">
      <c r="B13" s="8"/>
      <c r="C13" s="8"/>
      <c r="D13" s="8"/>
      <c r="E13" s="6"/>
      <c r="F13" s="6"/>
      <c r="G13" s="6"/>
      <c r="H13" s="6"/>
      <c r="I13" s="6"/>
      <c r="J13" s="6"/>
      <c r="K13" s="6"/>
      <c r="L13" s="6"/>
      <c r="M13" s="6"/>
      <c r="N13" s="6"/>
      <c r="O13" s="6"/>
      <c r="P13" s="6"/>
      <c r="Q13" s="6"/>
      <c r="R13" s="6"/>
      <c r="S13" s="6"/>
      <c r="T13" s="6"/>
      <c r="U13" s="6"/>
      <c r="V13" s="6"/>
    </row>
    <row r="14" spans="1:22" x14ac:dyDescent="0.25">
      <c r="B14" s="8"/>
      <c r="C14" s="8"/>
      <c r="D14" s="8"/>
      <c r="E14" s="6"/>
      <c r="F14" s="6"/>
      <c r="G14" s="6"/>
      <c r="H14" s="6"/>
      <c r="I14" s="6"/>
      <c r="J14" s="6"/>
      <c r="K14" s="6"/>
      <c r="L14" s="6"/>
      <c r="M14" s="6"/>
      <c r="N14" s="6"/>
      <c r="O14" s="6"/>
      <c r="P14" s="6"/>
      <c r="Q14" s="6"/>
      <c r="R14" s="6"/>
      <c r="S14" s="6"/>
      <c r="T14" s="6"/>
      <c r="U14" s="6"/>
      <c r="V14" s="6"/>
    </row>
    <row r="15" spans="1:22" x14ac:dyDescent="0.25">
      <c r="B15" s="8"/>
      <c r="C15" s="8"/>
      <c r="D15" s="8"/>
      <c r="E15" s="6"/>
      <c r="F15" s="6"/>
      <c r="G15" s="6"/>
      <c r="H15" s="6"/>
      <c r="I15" s="6"/>
      <c r="J15" s="6"/>
      <c r="K15" s="6"/>
      <c r="L15" s="6"/>
      <c r="M15" s="6"/>
      <c r="N15" s="6"/>
      <c r="O15" s="6"/>
      <c r="P15" s="6"/>
      <c r="Q15" s="6"/>
      <c r="R15" s="6"/>
      <c r="S15" s="6"/>
      <c r="T15" s="6"/>
      <c r="U15" s="6"/>
      <c r="V15" s="6"/>
    </row>
    <row r="16" spans="1:22" x14ac:dyDescent="0.25">
      <c r="B16" s="8"/>
      <c r="C16" s="8"/>
      <c r="D16" s="8"/>
      <c r="E16" s="6"/>
      <c r="F16" s="6"/>
      <c r="G16" s="6"/>
      <c r="H16" s="6"/>
      <c r="I16" s="6"/>
      <c r="J16" s="6"/>
      <c r="K16" s="6"/>
      <c r="L16" s="6"/>
      <c r="M16" s="6"/>
      <c r="N16" s="6"/>
      <c r="O16" s="6"/>
      <c r="P16" s="6"/>
      <c r="Q16" s="6"/>
      <c r="R16" s="6"/>
      <c r="S16" s="6"/>
      <c r="T16" s="6"/>
      <c r="U16" s="6"/>
      <c r="V16" s="6"/>
    </row>
    <row r="17" spans="2:22" x14ac:dyDescent="0.25">
      <c r="B17" s="8"/>
      <c r="C17" s="8"/>
      <c r="D17" s="8"/>
      <c r="E17" s="6"/>
      <c r="F17" s="6"/>
      <c r="G17" s="6"/>
      <c r="H17" s="6"/>
      <c r="I17" s="6"/>
      <c r="J17" s="6"/>
      <c r="K17" s="6"/>
      <c r="L17" s="6"/>
      <c r="M17" s="6"/>
      <c r="N17" s="6"/>
      <c r="O17" s="6"/>
      <c r="P17" s="6"/>
      <c r="Q17" s="6"/>
      <c r="R17" s="6"/>
      <c r="S17" s="6"/>
      <c r="T17" s="6"/>
      <c r="U17" s="6"/>
      <c r="V17" s="6"/>
    </row>
    <row r="18" spans="2:22" x14ac:dyDescent="0.25">
      <c r="B18" s="8"/>
      <c r="C18" s="8"/>
      <c r="D18" s="8"/>
      <c r="E18" s="6"/>
      <c r="F18" s="6"/>
      <c r="G18" s="6"/>
      <c r="H18" s="6"/>
      <c r="I18" s="6"/>
      <c r="J18" s="6"/>
      <c r="K18" s="6"/>
      <c r="L18" s="6"/>
      <c r="M18" s="6"/>
      <c r="N18" s="6"/>
      <c r="O18" s="6"/>
      <c r="P18" s="6"/>
      <c r="Q18" s="6"/>
      <c r="R18" s="6"/>
      <c r="S18" s="6"/>
      <c r="T18" s="6"/>
      <c r="U18" s="6"/>
      <c r="V18" s="6"/>
    </row>
    <row r="19" spans="2:22" x14ac:dyDescent="0.25">
      <c r="B19" s="8"/>
      <c r="C19" s="8"/>
      <c r="D19" s="8"/>
      <c r="E19" s="6"/>
      <c r="F19" s="6"/>
      <c r="G19" s="6"/>
      <c r="H19" s="6"/>
      <c r="I19" s="6"/>
      <c r="J19" s="6"/>
      <c r="K19" s="6"/>
      <c r="L19" s="6"/>
      <c r="M19" s="6"/>
      <c r="N19" s="6"/>
      <c r="O19" s="6"/>
      <c r="P19" s="6"/>
      <c r="Q19" s="6"/>
      <c r="R19" s="6"/>
      <c r="S19" s="6"/>
      <c r="T19" s="6"/>
      <c r="U19" s="6"/>
      <c r="V19" s="6"/>
    </row>
    <row r="20" spans="2:22" x14ac:dyDescent="0.25">
      <c r="B20" s="8"/>
      <c r="C20" s="8"/>
      <c r="D20" s="8"/>
      <c r="E20" s="6"/>
      <c r="F20" s="6"/>
      <c r="G20" s="6"/>
      <c r="H20" s="6"/>
      <c r="I20" s="6"/>
      <c r="J20" s="6"/>
      <c r="K20" s="6"/>
      <c r="L20" s="6"/>
      <c r="M20" s="6"/>
      <c r="N20" s="6"/>
      <c r="O20" s="6"/>
      <c r="P20" s="6"/>
      <c r="Q20" s="6"/>
      <c r="R20" s="6"/>
      <c r="S20" s="6"/>
      <c r="T20" s="6"/>
      <c r="U20" s="6"/>
      <c r="V20" s="6"/>
    </row>
    <row r="21" spans="2:22" x14ac:dyDescent="0.25">
      <c r="B21" s="8"/>
      <c r="C21" s="8"/>
      <c r="D21" s="8"/>
      <c r="E21" s="6"/>
      <c r="F21" s="6"/>
      <c r="G21" s="6"/>
      <c r="H21" s="6"/>
      <c r="I21" s="6"/>
      <c r="J21" s="6"/>
      <c r="K21" s="6"/>
      <c r="L21" s="6"/>
      <c r="M21" s="6"/>
      <c r="N21" s="6"/>
      <c r="O21" s="6"/>
      <c r="P21" s="6"/>
      <c r="Q21" s="6"/>
      <c r="R21" s="6"/>
      <c r="S21" s="6"/>
      <c r="T21" s="6"/>
      <c r="U21" s="6"/>
      <c r="V21" s="6"/>
    </row>
    <row r="22" spans="2:22" x14ac:dyDescent="0.25">
      <c r="B22" s="8"/>
      <c r="C22" s="8"/>
      <c r="D22" s="8"/>
      <c r="E22" s="6"/>
      <c r="F22" s="6"/>
      <c r="G22" s="6"/>
      <c r="H22" s="6"/>
      <c r="I22" s="6"/>
      <c r="J22" s="6"/>
      <c r="K22" s="6"/>
      <c r="L22" s="6"/>
      <c r="M22" s="6"/>
      <c r="N22" s="6"/>
      <c r="O22" s="6"/>
      <c r="P22" s="6"/>
      <c r="Q22" s="6"/>
      <c r="R22" s="6"/>
      <c r="S22" s="6"/>
      <c r="T22" s="6"/>
      <c r="U22" s="6"/>
      <c r="V22" s="6"/>
    </row>
    <row r="23" spans="2:22" x14ac:dyDescent="0.25">
      <c r="B23" s="8"/>
      <c r="C23" s="8"/>
      <c r="D23" s="8"/>
      <c r="E23" s="6"/>
      <c r="F23" s="6"/>
      <c r="G23" s="6"/>
      <c r="H23" s="6"/>
      <c r="I23" s="6"/>
      <c r="J23" s="6"/>
      <c r="K23" s="6"/>
      <c r="L23" s="6"/>
      <c r="M23" s="6"/>
      <c r="N23" s="6"/>
      <c r="O23" s="6"/>
      <c r="P23" s="6"/>
      <c r="Q23" s="6"/>
      <c r="R23" s="6"/>
      <c r="S23" s="6"/>
      <c r="T23" s="6"/>
      <c r="U23" s="6"/>
      <c r="V23" s="6"/>
    </row>
    <row r="24" spans="2:22" x14ac:dyDescent="0.25">
      <c r="B24" s="8"/>
      <c r="C24" s="8"/>
      <c r="D24" s="8"/>
      <c r="E24" s="6"/>
      <c r="F24" s="6"/>
      <c r="G24" s="6"/>
      <c r="H24" s="6"/>
      <c r="I24" s="6"/>
      <c r="J24" s="6"/>
      <c r="K24" s="6"/>
      <c r="L24" s="6"/>
      <c r="M24" s="6"/>
      <c r="N24" s="6"/>
      <c r="O24" s="6"/>
      <c r="P24" s="6"/>
      <c r="Q24" s="6"/>
      <c r="R24" s="6"/>
      <c r="S24" s="6"/>
      <c r="T24" s="6"/>
      <c r="U24" s="6"/>
      <c r="V24" s="6"/>
    </row>
    <row r="25" spans="2:22" x14ac:dyDescent="0.25">
      <c r="B25" s="8"/>
      <c r="C25" s="8"/>
      <c r="D25" s="8"/>
      <c r="E25" s="6"/>
      <c r="F25" s="6"/>
      <c r="G25" s="6"/>
      <c r="H25" s="6"/>
      <c r="I25" s="6"/>
      <c r="J25" s="6"/>
      <c r="K25" s="6"/>
      <c r="L25" s="6"/>
      <c r="M25" s="6"/>
      <c r="N25" s="6"/>
      <c r="O25" s="6"/>
      <c r="P25" s="6"/>
      <c r="Q25" s="6"/>
      <c r="R25" s="6"/>
      <c r="S25" s="6"/>
      <c r="T25" s="6"/>
      <c r="U25" s="6"/>
      <c r="V25" s="6"/>
    </row>
    <row r="26" spans="2:22" x14ac:dyDescent="0.25">
      <c r="B26" s="8"/>
      <c r="C26" s="8"/>
      <c r="D26" s="8"/>
      <c r="E26" s="6"/>
      <c r="F26" s="6"/>
      <c r="G26" s="6"/>
      <c r="H26" s="6"/>
      <c r="I26" s="6"/>
      <c r="J26" s="6"/>
      <c r="K26" s="6"/>
      <c r="L26" s="6"/>
      <c r="M26" s="6"/>
      <c r="N26" s="6"/>
      <c r="O26" s="6"/>
      <c r="P26" s="6"/>
      <c r="Q26" s="6"/>
      <c r="R26" s="6"/>
      <c r="S26" s="6"/>
      <c r="T26" s="6"/>
      <c r="U26" s="6"/>
      <c r="V26" s="6"/>
    </row>
    <row r="27" spans="2:22" x14ac:dyDescent="0.25">
      <c r="B27" s="8"/>
      <c r="C27" s="8"/>
      <c r="D27" s="8"/>
      <c r="E27" s="6"/>
      <c r="F27" s="6"/>
      <c r="G27" s="6"/>
      <c r="H27" s="6"/>
      <c r="I27" s="6"/>
      <c r="J27" s="6"/>
      <c r="K27" s="6"/>
      <c r="L27" s="6"/>
      <c r="M27" s="6"/>
      <c r="N27" s="6"/>
      <c r="O27" s="6"/>
      <c r="P27" s="6"/>
      <c r="Q27" s="6"/>
      <c r="R27" s="6"/>
      <c r="S27" s="6"/>
      <c r="T27" s="6"/>
      <c r="U27" s="6"/>
      <c r="V27" s="6"/>
    </row>
    <row r="28" spans="2:22" x14ac:dyDescent="0.25">
      <c r="B28" s="8"/>
      <c r="C28" s="8"/>
      <c r="D28" s="8"/>
      <c r="E28" s="6"/>
      <c r="F28" s="6"/>
      <c r="G28" s="6"/>
      <c r="H28" s="6"/>
      <c r="I28" s="6"/>
      <c r="J28" s="6"/>
      <c r="K28" s="6"/>
      <c r="L28" s="6"/>
      <c r="M28" s="6"/>
      <c r="N28" s="6"/>
      <c r="O28" s="6"/>
      <c r="P28" s="6"/>
      <c r="Q28" s="6"/>
      <c r="R28" s="6"/>
      <c r="S28" s="6"/>
      <c r="T28" s="6"/>
      <c r="U28" s="6"/>
      <c r="V28" s="6"/>
    </row>
    <row r="29" spans="2:22" x14ac:dyDescent="0.25">
      <c r="B29" s="8"/>
      <c r="C29" s="8"/>
      <c r="D29" s="8"/>
      <c r="E29" s="6"/>
      <c r="F29" s="6"/>
      <c r="G29" s="6"/>
      <c r="H29" s="6"/>
      <c r="I29" s="6"/>
      <c r="J29" s="6"/>
      <c r="K29" s="6"/>
      <c r="L29" s="6"/>
      <c r="M29" s="6"/>
      <c r="N29" s="6"/>
      <c r="O29" s="6"/>
      <c r="P29" s="6"/>
      <c r="Q29" s="6"/>
      <c r="R29" s="6"/>
      <c r="S29" s="6"/>
      <c r="T29" s="6"/>
      <c r="U29" s="6"/>
      <c r="V29" s="6"/>
    </row>
    <row r="30" spans="2:22" x14ac:dyDescent="0.25">
      <c r="B30" s="8"/>
      <c r="C30" s="8"/>
      <c r="D30" s="8"/>
      <c r="E30" s="6"/>
      <c r="F30" s="6"/>
      <c r="G30" s="6"/>
      <c r="H30" s="6"/>
      <c r="I30" s="6"/>
      <c r="J30" s="6"/>
      <c r="K30" s="6"/>
      <c r="L30" s="6"/>
      <c r="M30" s="6"/>
      <c r="N30" s="6"/>
      <c r="O30" s="6"/>
      <c r="P30" s="6"/>
      <c r="Q30" s="6"/>
      <c r="R30" s="6"/>
      <c r="S30" s="6"/>
      <c r="T30" s="6"/>
      <c r="U30" s="6"/>
      <c r="V30" s="6"/>
    </row>
    <row r="31" spans="2:22" x14ac:dyDescent="0.25">
      <c r="B31" s="8"/>
      <c r="C31" s="8"/>
      <c r="D31" s="8"/>
      <c r="E31" s="6"/>
      <c r="F31" s="6"/>
      <c r="G31" s="6"/>
      <c r="H31" s="6"/>
      <c r="I31" s="6"/>
      <c r="J31" s="6"/>
      <c r="K31" s="6"/>
      <c r="L31" s="6"/>
      <c r="M31" s="6"/>
      <c r="N31" s="6"/>
      <c r="O31" s="6"/>
      <c r="P31" s="6"/>
      <c r="Q31" s="6"/>
      <c r="R31" s="6"/>
      <c r="S31" s="6"/>
      <c r="T31" s="6"/>
      <c r="U31" s="6"/>
      <c r="V31" s="6"/>
    </row>
    <row r="32" spans="2:22" x14ac:dyDescent="0.25">
      <c r="B32" s="8"/>
      <c r="C32" s="8"/>
      <c r="D32" s="8"/>
      <c r="E32" s="6"/>
      <c r="F32" s="6"/>
      <c r="G32" s="6"/>
      <c r="H32" s="6"/>
      <c r="I32" s="6"/>
      <c r="J32" s="6"/>
      <c r="K32" s="6"/>
      <c r="L32" s="6"/>
      <c r="M32" s="6"/>
      <c r="N32" s="6"/>
      <c r="O32" s="6"/>
      <c r="P32" s="6"/>
      <c r="Q32" s="6"/>
      <c r="R32" s="6"/>
      <c r="S32" s="6"/>
      <c r="T32" s="6"/>
      <c r="U32" s="6"/>
      <c r="V32" s="6"/>
    </row>
    <row r="33" spans="2:22" x14ac:dyDescent="0.25">
      <c r="B33" s="8"/>
      <c r="C33" s="8"/>
      <c r="D33" s="8"/>
      <c r="E33" s="6"/>
      <c r="F33" s="6"/>
      <c r="G33" s="6"/>
      <c r="H33" s="6"/>
      <c r="I33" s="6"/>
      <c r="J33" s="6"/>
      <c r="K33" s="6"/>
      <c r="L33" s="6"/>
      <c r="M33" s="6"/>
      <c r="N33" s="6"/>
      <c r="O33" s="6"/>
      <c r="P33" s="6"/>
      <c r="Q33" s="6"/>
      <c r="R33" s="6"/>
      <c r="S33" s="6"/>
      <c r="T33" s="6"/>
      <c r="U33" s="6"/>
      <c r="V33" s="6"/>
    </row>
    <row r="34" spans="2:22" x14ac:dyDescent="0.25">
      <c r="B34" s="8"/>
      <c r="C34" s="8"/>
      <c r="D34" s="8"/>
      <c r="E34" s="6"/>
      <c r="F34" s="6"/>
      <c r="G34" s="6"/>
      <c r="H34" s="6"/>
      <c r="I34" s="6"/>
      <c r="J34" s="6"/>
      <c r="K34" s="6"/>
      <c r="L34" s="6"/>
      <c r="M34" s="6"/>
      <c r="N34" s="6"/>
      <c r="O34" s="6"/>
      <c r="P34" s="6"/>
      <c r="Q34" s="6"/>
      <c r="R34" s="6"/>
      <c r="S34" s="6"/>
      <c r="T34" s="6"/>
      <c r="U34" s="6"/>
      <c r="V34" s="6"/>
    </row>
    <row r="35" spans="2:22" x14ac:dyDescent="0.25">
      <c r="B35" s="8"/>
      <c r="C35" s="8"/>
      <c r="D35" s="8"/>
      <c r="E35" s="6"/>
      <c r="F35" s="6"/>
      <c r="G35" s="6"/>
      <c r="H35" s="6"/>
      <c r="I35" s="6"/>
      <c r="J35" s="6"/>
      <c r="K35" s="6"/>
      <c r="L35" s="6"/>
      <c r="M35" s="6"/>
      <c r="N35" s="6"/>
      <c r="O35" s="6"/>
      <c r="P35" s="6"/>
      <c r="Q35" s="6"/>
      <c r="R35" s="6"/>
      <c r="S35" s="6"/>
      <c r="T35" s="6"/>
      <c r="U35" s="6"/>
      <c r="V35" s="6"/>
    </row>
    <row r="36" spans="2:22" x14ac:dyDescent="0.25">
      <c r="B36" s="8"/>
      <c r="C36" s="8"/>
      <c r="D36" s="8"/>
      <c r="E36" s="6"/>
      <c r="F36" s="6"/>
      <c r="G36" s="6"/>
      <c r="H36" s="6"/>
      <c r="I36" s="6"/>
      <c r="J36" s="6"/>
      <c r="K36" s="6"/>
      <c r="L36" s="6"/>
      <c r="M36" s="6"/>
      <c r="N36" s="6"/>
      <c r="O36" s="6"/>
      <c r="P36" s="6"/>
      <c r="Q36" s="6"/>
      <c r="R36" s="6"/>
      <c r="S36" s="6"/>
      <c r="T36" s="6"/>
      <c r="U36" s="6"/>
      <c r="V36" s="6"/>
    </row>
    <row r="37" spans="2:22" x14ac:dyDescent="0.25">
      <c r="B37" s="8"/>
      <c r="C37" s="8"/>
      <c r="D37" s="8"/>
      <c r="E37" s="6"/>
      <c r="F37" s="6"/>
      <c r="G37" s="6"/>
      <c r="H37" s="6"/>
      <c r="I37" s="6"/>
      <c r="J37" s="6"/>
      <c r="K37" s="6"/>
      <c r="L37" s="6"/>
      <c r="M37" s="6"/>
      <c r="N37" s="6"/>
      <c r="O37" s="6"/>
      <c r="P37" s="6"/>
      <c r="Q37" s="6"/>
      <c r="R37" s="6"/>
      <c r="S37" s="6"/>
      <c r="T37" s="6"/>
      <c r="U37" s="6"/>
      <c r="V37" s="6"/>
    </row>
    <row r="38" spans="2:22" x14ac:dyDescent="0.25">
      <c r="B38" s="8"/>
      <c r="C38" s="8"/>
      <c r="D38" s="8"/>
      <c r="E38" s="6"/>
      <c r="F38" s="6"/>
      <c r="G38" s="6"/>
      <c r="H38" s="6"/>
      <c r="I38" s="6"/>
      <c r="J38" s="6"/>
      <c r="K38" s="6"/>
      <c r="L38" s="6"/>
      <c r="M38" s="6"/>
      <c r="N38" s="6"/>
      <c r="O38" s="6"/>
      <c r="P38" s="6"/>
      <c r="Q38" s="6"/>
      <c r="R38" s="6"/>
      <c r="S38" s="6"/>
      <c r="T38" s="6"/>
      <c r="U38" s="6"/>
      <c r="V38" s="6"/>
    </row>
    <row r="39" spans="2:22" x14ac:dyDescent="0.25">
      <c r="B39" s="8"/>
      <c r="C39" s="8"/>
      <c r="D39" s="8"/>
      <c r="E39" s="6"/>
      <c r="F39" s="6"/>
      <c r="G39" s="6"/>
      <c r="H39" s="6"/>
      <c r="I39" s="6"/>
      <c r="J39" s="6"/>
      <c r="K39" s="6"/>
      <c r="L39" s="6"/>
      <c r="M39" s="6"/>
      <c r="N39" s="6"/>
      <c r="O39" s="6"/>
      <c r="P39" s="6"/>
      <c r="Q39" s="6"/>
      <c r="R39" s="6"/>
      <c r="S39" s="6"/>
      <c r="T39" s="6"/>
      <c r="U39" s="6"/>
      <c r="V39" s="6"/>
    </row>
    <row r="40" spans="2:22" x14ac:dyDescent="0.25">
      <c r="B40" s="8"/>
      <c r="C40" s="8"/>
      <c r="D40" s="8"/>
      <c r="E40" s="6"/>
      <c r="F40" s="6"/>
      <c r="G40" s="6"/>
      <c r="H40" s="6"/>
      <c r="I40" s="6"/>
      <c r="J40" s="6"/>
      <c r="K40" s="6"/>
      <c r="L40" s="6"/>
      <c r="M40" s="6"/>
      <c r="N40" s="6"/>
      <c r="O40" s="6"/>
      <c r="P40" s="6"/>
      <c r="Q40" s="6"/>
      <c r="R40" s="6"/>
      <c r="S40" s="6"/>
      <c r="T40" s="6"/>
      <c r="U40" s="6"/>
      <c r="V40" s="6"/>
    </row>
    <row r="41" spans="2:22" x14ac:dyDescent="0.25">
      <c r="B41" s="8"/>
      <c r="C41" s="8"/>
      <c r="D41" s="8"/>
      <c r="E41" s="6"/>
      <c r="F41" s="6"/>
      <c r="G41" s="6"/>
      <c r="H41" s="6"/>
      <c r="I41" s="6"/>
      <c r="J41" s="6"/>
      <c r="K41" s="6"/>
      <c r="L41" s="6"/>
      <c r="M41" s="6"/>
      <c r="N41" s="6"/>
      <c r="O41" s="6"/>
      <c r="P41" s="6"/>
      <c r="Q41" s="6"/>
      <c r="R41" s="6"/>
      <c r="S41" s="6"/>
      <c r="T41" s="6"/>
      <c r="U41" s="6"/>
      <c r="V41" s="6"/>
    </row>
    <row r="42" spans="2:22" x14ac:dyDescent="0.25">
      <c r="B42" s="8"/>
      <c r="C42" s="8"/>
      <c r="D42" s="8"/>
      <c r="E42" s="6"/>
      <c r="F42" s="6"/>
      <c r="G42" s="6"/>
      <c r="H42" s="6"/>
      <c r="I42" s="6"/>
      <c r="J42" s="6"/>
      <c r="K42" s="6"/>
      <c r="L42" s="6"/>
      <c r="M42" s="6"/>
      <c r="N42" s="6"/>
      <c r="O42" s="6"/>
      <c r="P42" s="6"/>
      <c r="Q42" s="6"/>
      <c r="R42" s="6"/>
      <c r="S42" s="6"/>
      <c r="T42" s="6"/>
      <c r="U42" s="6"/>
      <c r="V42" s="6"/>
    </row>
    <row r="43" spans="2:22" x14ac:dyDescent="0.25">
      <c r="B43" s="8"/>
      <c r="C43" s="8"/>
      <c r="D43" s="8"/>
      <c r="E43" s="6"/>
      <c r="F43" s="6"/>
      <c r="G43" s="6"/>
      <c r="H43" s="6"/>
      <c r="I43" s="6"/>
      <c r="J43" s="6"/>
      <c r="K43" s="6"/>
      <c r="L43" s="6"/>
      <c r="M43" s="6"/>
      <c r="N43" s="6"/>
      <c r="O43" s="6"/>
      <c r="P43" s="6"/>
      <c r="Q43" s="6"/>
      <c r="R43" s="6"/>
      <c r="S43" s="6"/>
      <c r="T43" s="6"/>
      <c r="U43" s="6"/>
      <c r="V43" s="6"/>
    </row>
    <row r="44" spans="2:22" x14ac:dyDescent="0.25">
      <c r="B44" s="8"/>
      <c r="C44" s="8"/>
      <c r="D44" s="8"/>
      <c r="E44" s="6"/>
      <c r="F44" s="6"/>
      <c r="G44" s="6"/>
      <c r="H44" s="6"/>
      <c r="I44" s="6"/>
      <c r="J44" s="6"/>
      <c r="K44" s="6"/>
      <c r="L44" s="6"/>
      <c r="M44" s="6"/>
      <c r="N44" s="6"/>
      <c r="O44" s="6"/>
      <c r="P44" s="6"/>
      <c r="Q44" s="6"/>
      <c r="R44" s="6"/>
      <c r="S44" s="6"/>
      <c r="T44" s="6"/>
      <c r="U44" s="6"/>
      <c r="V44" s="6"/>
    </row>
    <row r="45" spans="2:22" x14ac:dyDescent="0.25">
      <c r="B45" s="8"/>
      <c r="C45" s="8"/>
      <c r="D45" s="8"/>
      <c r="E45" s="6"/>
      <c r="F45" s="6"/>
      <c r="G45" s="6"/>
      <c r="H45" s="6"/>
      <c r="I45" s="6"/>
      <c r="J45" s="6"/>
      <c r="K45" s="6"/>
      <c r="L45" s="6"/>
      <c r="M45" s="6"/>
      <c r="N45" s="6"/>
      <c r="O45" s="6"/>
      <c r="P45" s="6"/>
      <c r="Q45" s="6"/>
      <c r="R45" s="6"/>
      <c r="S45" s="6"/>
      <c r="T45" s="6"/>
      <c r="U45" s="6"/>
      <c r="V45" s="6"/>
    </row>
    <row r="46" spans="2:22" x14ac:dyDescent="0.25">
      <c r="B46" s="8"/>
      <c r="C46" s="8"/>
      <c r="D46" s="8"/>
      <c r="E46" s="6"/>
      <c r="F46" s="6"/>
      <c r="G46" s="6"/>
      <c r="H46" s="6"/>
      <c r="I46" s="6"/>
      <c r="J46" s="6"/>
      <c r="K46" s="6"/>
      <c r="L46" s="6"/>
      <c r="M46" s="6"/>
      <c r="N46" s="6"/>
      <c r="O46" s="6"/>
      <c r="P46" s="6"/>
      <c r="Q46" s="6"/>
      <c r="R46" s="6"/>
      <c r="S46" s="6"/>
      <c r="T46" s="6"/>
      <c r="U46" s="6"/>
      <c r="V46" s="6"/>
    </row>
    <row r="47" spans="2:22" x14ac:dyDescent="0.25">
      <c r="B47" s="8"/>
      <c r="C47" s="8"/>
      <c r="D47" s="8"/>
      <c r="E47" s="6"/>
      <c r="F47" s="6"/>
      <c r="G47" s="6"/>
      <c r="H47" s="6"/>
      <c r="I47" s="6"/>
      <c r="J47" s="6"/>
      <c r="K47" s="6"/>
      <c r="L47" s="6"/>
      <c r="M47" s="6"/>
      <c r="N47" s="6"/>
      <c r="O47" s="6"/>
      <c r="P47" s="6"/>
      <c r="Q47" s="6"/>
      <c r="R47" s="6"/>
      <c r="S47" s="6"/>
      <c r="T47" s="6"/>
      <c r="U47" s="6"/>
      <c r="V47" s="6"/>
    </row>
    <row r="48" spans="2:22" x14ac:dyDescent="0.25">
      <c r="B48" s="8"/>
      <c r="C48" s="8"/>
      <c r="D48" s="8"/>
      <c r="E48" s="6"/>
      <c r="F48" s="6"/>
      <c r="G48" s="6"/>
      <c r="H48" s="6"/>
      <c r="I48" s="6"/>
      <c r="J48" s="6"/>
      <c r="K48" s="6"/>
      <c r="L48" s="6"/>
      <c r="M48" s="6"/>
      <c r="N48" s="6"/>
      <c r="O48" s="6"/>
      <c r="P48" s="6"/>
      <c r="Q48" s="6"/>
      <c r="R48" s="6"/>
      <c r="S48" s="6"/>
      <c r="T48" s="6"/>
      <c r="U48" s="6"/>
      <c r="V48" s="6"/>
    </row>
    <row r="49" spans="2:22" x14ac:dyDescent="0.25">
      <c r="B49" s="8"/>
      <c r="C49" s="8"/>
      <c r="D49" s="8"/>
      <c r="E49" s="6"/>
      <c r="F49" s="6"/>
      <c r="G49" s="6"/>
      <c r="H49" s="6"/>
      <c r="I49" s="6"/>
      <c r="J49" s="6"/>
      <c r="K49" s="6"/>
      <c r="L49" s="6"/>
      <c r="M49" s="6"/>
      <c r="N49" s="6"/>
      <c r="O49" s="6"/>
      <c r="P49" s="6"/>
      <c r="Q49" s="6"/>
      <c r="R49" s="6"/>
      <c r="S49" s="6"/>
      <c r="T49" s="6"/>
      <c r="U49" s="6"/>
      <c r="V49" s="6"/>
    </row>
    <row r="50" spans="2:22" x14ac:dyDescent="0.25">
      <c r="B50" s="8"/>
      <c r="C50" s="8"/>
      <c r="D50" s="8"/>
      <c r="E50" s="6"/>
      <c r="F50" s="6"/>
      <c r="G50" s="6"/>
      <c r="H50" s="6"/>
      <c r="I50" s="6"/>
      <c r="J50" s="6"/>
      <c r="K50" s="6"/>
      <c r="L50" s="6"/>
      <c r="M50" s="6"/>
      <c r="N50" s="6"/>
      <c r="O50" s="6"/>
      <c r="P50" s="6"/>
      <c r="Q50" s="6"/>
      <c r="R50" s="6"/>
      <c r="S50" s="6"/>
      <c r="T50" s="6"/>
      <c r="U50" s="6"/>
      <c r="V50" s="6"/>
    </row>
    <row r="51" spans="2:22" x14ac:dyDescent="0.25">
      <c r="B51" s="8"/>
      <c r="C51" s="8"/>
      <c r="D51" s="8"/>
      <c r="E51" s="6"/>
      <c r="F51" s="6"/>
      <c r="G51" s="6"/>
      <c r="H51" s="6"/>
      <c r="I51" s="6"/>
      <c r="J51" s="6"/>
      <c r="K51" s="6"/>
      <c r="L51" s="6"/>
      <c r="M51" s="6"/>
      <c r="N51" s="6"/>
      <c r="O51" s="6"/>
      <c r="P51" s="6"/>
      <c r="Q51" s="6"/>
      <c r="R51" s="6"/>
      <c r="S51" s="6"/>
      <c r="T51" s="6"/>
      <c r="U51" s="6"/>
      <c r="V51" s="6"/>
    </row>
    <row r="52" spans="2:22" x14ac:dyDescent="0.25">
      <c r="B52" s="8"/>
      <c r="C52" s="8"/>
      <c r="D52" s="8"/>
      <c r="E52" s="6"/>
      <c r="F52" s="6"/>
      <c r="G52" s="6"/>
      <c r="H52" s="6"/>
      <c r="I52" s="6"/>
      <c r="J52" s="6"/>
      <c r="K52" s="6"/>
      <c r="L52" s="6"/>
      <c r="M52" s="6"/>
      <c r="N52" s="6"/>
      <c r="O52" s="6"/>
      <c r="P52" s="6"/>
      <c r="Q52" s="6"/>
      <c r="R52" s="6"/>
      <c r="S52" s="6"/>
      <c r="T52" s="6"/>
      <c r="U52" s="6"/>
      <c r="V52" s="6"/>
    </row>
    <row r="53" spans="2:22" x14ac:dyDescent="0.25">
      <c r="B53" s="8"/>
      <c r="C53" s="8"/>
      <c r="D53" s="8"/>
      <c r="E53" s="6"/>
      <c r="F53" s="6"/>
      <c r="G53" s="6"/>
      <c r="H53" s="6"/>
      <c r="I53" s="6"/>
      <c r="J53" s="6"/>
      <c r="K53" s="6"/>
      <c r="L53" s="6"/>
      <c r="M53" s="6"/>
      <c r="N53" s="6"/>
      <c r="O53" s="6"/>
      <c r="P53" s="6"/>
      <c r="Q53" s="6"/>
      <c r="R53" s="6"/>
      <c r="S53" s="6"/>
      <c r="T53" s="6"/>
      <c r="U53" s="6"/>
      <c r="V53" s="6"/>
    </row>
    <row r="54" spans="2:22" x14ac:dyDescent="0.25">
      <c r="B54" s="8"/>
      <c r="C54" s="8"/>
      <c r="D54" s="8"/>
      <c r="E54" s="6"/>
      <c r="F54" s="6"/>
      <c r="G54" s="6"/>
      <c r="H54" s="6"/>
      <c r="I54" s="6"/>
      <c r="J54" s="6"/>
      <c r="K54" s="6"/>
      <c r="L54" s="6"/>
      <c r="M54" s="6"/>
      <c r="N54" s="6"/>
      <c r="O54" s="6"/>
      <c r="P54" s="6"/>
      <c r="Q54" s="6"/>
      <c r="R54" s="6"/>
      <c r="S54" s="6"/>
      <c r="T54" s="6"/>
      <c r="U54" s="6"/>
      <c r="V54" s="6"/>
    </row>
    <row r="55" spans="2:22" x14ac:dyDescent="0.25">
      <c r="B55" s="8"/>
      <c r="C55" s="8"/>
      <c r="D55" s="8"/>
      <c r="E55" s="6"/>
      <c r="F55" s="6"/>
      <c r="G55" s="6"/>
      <c r="H55" s="6"/>
      <c r="I55" s="6"/>
      <c r="J55" s="6"/>
      <c r="K55" s="6"/>
      <c r="L55" s="6"/>
      <c r="M55" s="6"/>
      <c r="N55" s="6"/>
      <c r="O55" s="6"/>
      <c r="P55" s="6"/>
      <c r="Q55" s="6"/>
      <c r="R55" s="6"/>
      <c r="S55" s="6"/>
      <c r="T55" s="6"/>
      <c r="U55" s="6"/>
      <c r="V55" s="6"/>
    </row>
    <row r="56" spans="2:22" x14ac:dyDescent="0.25">
      <c r="B56" s="8"/>
      <c r="C56" s="8"/>
      <c r="D56" s="8"/>
      <c r="E56" s="6"/>
      <c r="F56" s="6"/>
      <c r="G56" s="6"/>
      <c r="H56" s="6"/>
      <c r="I56" s="6"/>
      <c r="J56" s="6"/>
      <c r="K56" s="6"/>
      <c r="L56" s="6"/>
      <c r="M56" s="6"/>
      <c r="N56" s="6"/>
      <c r="O56" s="6"/>
      <c r="P56" s="6"/>
      <c r="Q56" s="6"/>
      <c r="R56" s="6"/>
      <c r="S56" s="6"/>
      <c r="T56" s="6"/>
      <c r="U56" s="6"/>
      <c r="V56" s="6"/>
    </row>
    <row r="57" spans="2:22" x14ac:dyDescent="0.25">
      <c r="B57" s="8"/>
      <c r="C57" s="8"/>
      <c r="D57" s="8"/>
      <c r="E57" s="6"/>
      <c r="F57" s="6"/>
      <c r="G57" s="6"/>
      <c r="H57" s="6"/>
      <c r="I57" s="6"/>
      <c r="J57" s="6"/>
      <c r="K57" s="6"/>
      <c r="L57" s="6"/>
      <c r="M57" s="6"/>
      <c r="N57" s="6"/>
      <c r="O57" s="6"/>
      <c r="P57" s="6"/>
      <c r="Q57" s="6"/>
      <c r="R57" s="6"/>
      <c r="S57" s="6"/>
      <c r="T57" s="6"/>
      <c r="U57" s="6"/>
      <c r="V57" s="6"/>
    </row>
    <row r="58" spans="2:22" x14ac:dyDescent="0.25">
      <c r="B58" s="8"/>
      <c r="C58" s="8"/>
      <c r="D58" s="8"/>
      <c r="E58" s="6"/>
      <c r="F58" s="6"/>
      <c r="G58" s="6"/>
      <c r="H58" s="6"/>
      <c r="I58" s="6"/>
      <c r="J58" s="6"/>
      <c r="K58" s="6"/>
      <c r="L58" s="6"/>
      <c r="M58" s="6"/>
      <c r="N58" s="6"/>
      <c r="O58" s="6"/>
      <c r="P58" s="6"/>
      <c r="Q58" s="6"/>
      <c r="R58" s="6"/>
      <c r="S58" s="6"/>
      <c r="T58" s="6"/>
      <c r="U58" s="6"/>
      <c r="V58" s="6"/>
    </row>
    <row r="59" spans="2:22" x14ac:dyDescent="0.25">
      <c r="B59" s="8"/>
      <c r="C59" s="8"/>
      <c r="D59" s="8"/>
      <c r="E59" s="6"/>
      <c r="F59" s="6"/>
      <c r="G59" s="6"/>
      <c r="H59" s="6"/>
      <c r="I59" s="6"/>
      <c r="J59" s="6"/>
      <c r="K59" s="6"/>
      <c r="L59" s="6"/>
      <c r="M59" s="6"/>
      <c r="N59" s="6"/>
      <c r="O59" s="6"/>
      <c r="P59" s="6"/>
      <c r="Q59" s="6"/>
      <c r="R59" s="6"/>
      <c r="S59" s="6"/>
      <c r="T59" s="6"/>
      <c r="U59" s="6"/>
      <c r="V59" s="6"/>
    </row>
    <row r="60" spans="2:22" x14ac:dyDescent="0.25">
      <c r="B60" s="8"/>
      <c r="C60" s="8"/>
      <c r="D60" s="8"/>
      <c r="E60" s="6"/>
      <c r="F60" s="6"/>
      <c r="G60" s="6"/>
      <c r="H60" s="6"/>
      <c r="I60" s="6"/>
      <c r="J60" s="6"/>
      <c r="K60" s="6"/>
      <c r="L60" s="6"/>
      <c r="M60" s="6"/>
      <c r="N60" s="6"/>
      <c r="O60" s="6"/>
      <c r="P60" s="6"/>
      <c r="Q60" s="6"/>
      <c r="R60" s="6"/>
      <c r="S60" s="6"/>
      <c r="T60" s="6"/>
      <c r="U60" s="6"/>
      <c r="V60" s="6"/>
    </row>
    <row r="61" spans="2:22" x14ac:dyDescent="0.25">
      <c r="B61" s="8"/>
      <c r="C61" s="8"/>
      <c r="D61" s="8"/>
      <c r="E61" s="6"/>
      <c r="F61" s="6"/>
      <c r="G61" s="6"/>
      <c r="H61" s="6"/>
      <c r="I61" s="6"/>
      <c r="J61" s="6"/>
      <c r="K61" s="6"/>
      <c r="L61" s="6"/>
      <c r="M61" s="6"/>
      <c r="N61" s="6"/>
      <c r="O61" s="6"/>
      <c r="P61" s="6"/>
      <c r="Q61" s="6"/>
      <c r="R61" s="6"/>
      <c r="S61" s="6"/>
      <c r="T61" s="6"/>
      <c r="U61" s="6"/>
      <c r="V61" s="6"/>
    </row>
    <row r="62" spans="2:22" x14ac:dyDescent="0.25">
      <c r="B62" s="8"/>
      <c r="C62" s="8"/>
      <c r="D62" s="8"/>
      <c r="E62" s="6"/>
      <c r="F62" s="6"/>
      <c r="G62" s="6"/>
      <c r="H62" s="6"/>
      <c r="I62" s="6"/>
      <c r="J62" s="6"/>
      <c r="K62" s="6"/>
      <c r="L62" s="6"/>
      <c r="M62" s="6"/>
      <c r="N62" s="6"/>
      <c r="O62" s="6"/>
      <c r="P62" s="6"/>
      <c r="Q62" s="6"/>
      <c r="R62" s="6"/>
      <c r="S62" s="6"/>
      <c r="T62" s="6"/>
      <c r="U62" s="6"/>
      <c r="V62" s="6"/>
    </row>
    <row r="63" spans="2:22" x14ac:dyDescent="0.25">
      <c r="B63" s="8"/>
      <c r="C63" s="8"/>
      <c r="D63" s="8"/>
      <c r="E63" s="6"/>
      <c r="F63" s="6"/>
      <c r="G63" s="6"/>
      <c r="H63" s="6"/>
      <c r="I63" s="6"/>
      <c r="J63" s="6"/>
      <c r="K63" s="6"/>
      <c r="L63" s="6"/>
      <c r="M63" s="6"/>
      <c r="N63" s="6"/>
      <c r="O63" s="6"/>
      <c r="P63" s="6"/>
      <c r="Q63" s="6"/>
      <c r="R63" s="6"/>
      <c r="S63" s="6"/>
      <c r="T63" s="6"/>
      <c r="U63" s="6"/>
      <c r="V63" s="6"/>
    </row>
    <row r="64" spans="2:22" x14ac:dyDescent="0.25">
      <c r="B64" s="8"/>
      <c r="C64" s="8"/>
      <c r="D64" s="8"/>
      <c r="E64" s="6"/>
      <c r="F64" s="6"/>
      <c r="G64" s="6"/>
      <c r="H64" s="6"/>
      <c r="I64" s="6"/>
      <c r="J64" s="6"/>
      <c r="K64" s="6"/>
      <c r="L64" s="6"/>
      <c r="M64" s="6"/>
      <c r="N64" s="6"/>
      <c r="O64" s="6"/>
      <c r="P64" s="6"/>
      <c r="Q64" s="6"/>
      <c r="R64" s="6"/>
      <c r="S64" s="6"/>
      <c r="T64" s="6"/>
      <c r="U64" s="6"/>
      <c r="V64" s="6"/>
    </row>
    <row r="65" spans="2:22" x14ac:dyDescent="0.25">
      <c r="B65" s="8"/>
      <c r="C65" s="8"/>
      <c r="D65" s="8"/>
      <c r="E65" s="6"/>
      <c r="F65" s="6"/>
      <c r="G65" s="6"/>
      <c r="H65" s="6"/>
      <c r="I65" s="6"/>
      <c r="J65" s="6"/>
      <c r="K65" s="6"/>
      <c r="L65" s="6"/>
      <c r="M65" s="6"/>
      <c r="N65" s="6"/>
      <c r="O65" s="6"/>
      <c r="P65" s="6"/>
      <c r="Q65" s="6"/>
      <c r="R65" s="6"/>
      <c r="S65" s="6"/>
      <c r="T65" s="6"/>
      <c r="U65" s="6"/>
      <c r="V65" s="6"/>
    </row>
    <row r="66" spans="2:22" x14ac:dyDescent="0.25">
      <c r="B66" s="8"/>
      <c r="C66" s="8"/>
      <c r="D66" s="8"/>
      <c r="E66" s="6"/>
      <c r="F66" s="6"/>
      <c r="G66" s="6"/>
      <c r="H66" s="6"/>
      <c r="I66" s="6"/>
      <c r="J66" s="6"/>
      <c r="K66" s="6"/>
      <c r="L66" s="6"/>
      <c r="M66" s="6"/>
      <c r="N66" s="6"/>
      <c r="O66" s="6"/>
      <c r="P66" s="6"/>
      <c r="Q66" s="6"/>
      <c r="R66" s="6"/>
      <c r="S66" s="6"/>
      <c r="T66" s="6"/>
      <c r="U66" s="6"/>
      <c r="V66" s="6"/>
    </row>
    <row r="67" spans="2:22" x14ac:dyDescent="0.25">
      <c r="B67" s="8"/>
      <c r="C67" s="8"/>
      <c r="D67" s="8"/>
      <c r="E67" s="6"/>
      <c r="F67" s="6"/>
      <c r="G67" s="6"/>
      <c r="H67" s="6"/>
      <c r="I67" s="6"/>
      <c r="J67" s="6"/>
      <c r="K67" s="6"/>
      <c r="L67" s="6"/>
      <c r="M67" s="6"/>
      <c r="N67" s="6"/>
      <c r="O67" s="6"/>
      <c r="P67" s="6"/>
      <c r="Q67" s="6"/>
      <c r="R67" s="6"/>
      <c r="S67" s="6"/>
      <c r="T67" s="6"/>
      <c r="U67" s="6"/>
      <c r="V67" s="6"/>
    </row>
    <row r="68" spans="2:22" x14ac:dyDescent="0.25">
      <c r="B68" s="8"/>
      <c r="C68" s="8"/>
      <c r="D68" s="8"/>
      <c r="E68" s="6"/>
      <c r="F68" s="6"/>
      <c r="G68" s="6"/>
      <c r="H68" s="6"/>
      <c r="I68" s="6"/>
      <c r="J68" s="6"/>
      <c r="K68" s="6"/>
      <c r="L68" s="6"/>
      <c r="M68" s="6"/>
      <c r="N68" s="6"/>
      <c r="O68" s="6"/>
      <c r="P68" s="6"/>
      <c r="Q68" s="6"/>
      <c r="R68" s="6"/>
      <c r="S68" s="6"/>
      <c r="T68" s="6"/>
      <c r="U68" s="6"/>
      <c r="V68" s="6"/>
    </row>
    <row r="69" spans="2:22" x14ac:dyDescent="0.25">
      <c r="B69" s="8"/>
      <c r="C69" s="8"/>
      <c r="D69" s="8"/>
      <c r="E69" s="6"/>
      <c r="F69" s="6"/>
      <c r="G69" s="6"/>
      <c r="H69" s="6"/>
      <c r="I69" s="6"/>
      <c r="J69" s="6"/>
      <c r="K69" s="6"/>
      <c r="L69" s="6"/>
      <c r="M69" s="6"/>
      <c r="N69" s="6"/>
      <c r="O69" s="6"/>
      <c r="P69" s="6"/>
      <c r="Q69" s="6"/>
      <c r="R69" s="6"/>
      <c r="S69" s="6"/>
      <c r="T69" s="6"/>
      <c r="U69" s="6"/>
      <c r="V69" s="6"/>
    </row>
    <row r="70" spans="2:22" x14ac:dyDescent="0.25">
      <c r="B70" s="8"/>
      <c r="C70" s="8"/>
      <c r="D70" s="8"/>
      <c r="E70" s="6"/>
      <c r="F70" s="6"/>
      <c r="G70" s="6"/>
      <c r="H70" s="6"/>
      <c r="I70" s="6"/>
      <c r="J70" s="6"/>
      <c r="K70" s="6"/>
      <c r="L70" s="6"/>
      <c r="M70" s="6"/>
      <c r="N70" s="6"/>
      <c r="O70" s="6"/>
      <c r="P70" s="6"/>
      <c r="Q70" s="6"/>
      <c r="R70" s="6"/>
      <c r="S70" s="6"/>
      <c r="T70" s="6"/>
      <c r="U70" s="6"/>
      <c r="V70" s="6"/>
    </row>
    <row r="71" spans="2:22" x14ac:dyDescent="0.25">
      <c r="B71" s="8"/>
      <c r="C71" s="8"/>
      <c r="D71" s="8"/>
      <c r="E71" s="6"/>
      <c r="F71" s="6"/>
      <c r="G71" s="6"/>
      <c r="H71" s="6"/>
      <c r="I71" s="6"/>
      <c r="J71" s="6"/>
      <c r="K71" s="6"/>
      <c r="L71" s="6"/>
      <c r="M71" s="6"/>
      <c r="N71" s="6"/>
      <c r="O71" s="6"/>
      <c r="P71" s="6"/>
      <c r="Q71" s="6"/>
      <c r="R71" s="6"/>
      <c r="S71" s="6"/>
      <c r="T71" s="6"/>
      <c r="U71" s="6"/>
      <c r="V71" s="6"/>
    </row>
    <row r="72" spans="2:22" x14ac:dyDescent="0.25">
      <c r="B72" s="8"/>
      <c r="C72" s="8"/>
      <c r="D72" s="8"/>
      <c r="E72" s="6"/>
      <c r="F72" s="6"/>
      <c r="G72" s="6"/>
      <c r="H72" s="6"/>
      <c r="I72" s="6"/>
      <c r="J72" s="6"/>
      <c r="K72" s="6"/>
      <c r="L72" s="6"/>
      <c r="M72" s="6"/>
      <c r="N72" s="6"/>
      <c r="O72" s="6"/>
      <c r="P72" s="6"/>
      <c r="Q72" s="6"/>
      <c r="R72" s="6"/>
      <c r="S72" s="6"/>
      <c r="T72" s="6"/>
      <c r="U72" s="6"/>
      <c r="V72" s="6"/>
    </row>
    <row r="73" spans="2:22" x14ac:dyDescent="0.25">
      <c r="B73" s="8"/>
      <c r="C73" s="8"/>
      <c r="D73" s="8"/>
      <c r="E73" s="6"/>
      <c r="F73" s="6"/>
      <c r="G73" s="6"/>
      <c r="H73" s="6"/>
      <c r="I73" s="6"/>
      <c r="J73" s="6"/>
      <c r="K73" s="6"/>
      <c r="L73" s="6"/>
      <c r="M73" s="6"/>
      <c r="N73" s="6"/>
      <c r="O73" s="6"/>
      <c r="P73" s="6"/>
      <c r="Q73" s="6"/>
      <c r="R73" s="6"/>
      <c r="S73" s="6"/>
      <c r="T73" s="6"/>
      <c r="U73" s="6"/>
      <c r="V73" s="6"/>
    </row>
    <row r="74" spans="2:22" x14ac:dyDescent="0.25">
      <c r="B74" s="8"/>
      <c r="C74" s="8"/>
      <c r="D74" s="8"/>
      <c r="E74" s="6"/>
      <c r="F74" s="6"/>
      <c r="G74" s="6"/>
      <c r="H74" s="6"/>
      <c r="I74" s="6"/>
      <c r="J74" s="6"/>
      <c r="K74" s="6"/>
      <c r="L74" s="6"/>
      <c r="M74" s="6"/>
      <c r="N74" s="6"/>
      <c r="O74" s="6"/>
      <c r="P74" s="6"/>
      <c r="Q74" s="6"/>
      <c r="R74" s="6"/>
      <c r="S74" s="6"/>
      <c r="T74" s="6"/>
      <c r="U74" s="6"/>
      <c r="V74" s="6"/>
    </row>
    <row r="75" spans="2:22" x14ac:dyDescent="0.25">
      <c r="B75" s="8"/>
      <c r="C75" s="8"/>
      <c r="D75" s="8"/>
      <c r="E75" s="6"/>
      <c r="F75" s="6"/>
      <c r="G75" s="6"/>
      <c r="H75" s="6"/>
      <c r="I75" s="6"/>
      <c r="J75" s="6"/>
      <c r="K75" s="6"/>
      <c r="L75" s="6"/>
      <c r="M75" s="6"/>
      <c r="N75" s="6"/>
      <c r="O75" s="6"/>
      <c r="P75" s="6"/>
      <c r="Q75" s="6"/>
      <c r="R75" s="6"/>
      <c r="S75" s="6"/>
      <c r="T75" s="6"/>
      <c r="U75" s="6"/>
      <c r="V75" s="6"/>
    </row>
    <row r="76" spans="2:22" x14ac:dyDescent="0.25">
      <c r="B76" s="8"/>
      <c r="C76" s="8"/>
      <c r="D76" s="8"/>
      <c r="E76" s="6"/>
      <c r="F76" s="6"/>
      <c r="G76" s="6"/>
      <c r="H76" s="6"/>
      <c r="I76" s="6"/>
      <c r="J76" s="6"/>
      <c r="K76" s="6"/>
      <c r="L76" s="6"/>
      <c r="M76" s="6"/>
      <c r="N76" s="6"/>
      <c r="O76" s="6"/>
      <c r="P76" s="6"/>
      <c r="Q76" s="6"/>
      <c r="R76" s="6"/>
      <c r="S76" s="6"/>
      <c r="T76" s="6"/>
      <c r="U76" s="6"/>
      <c r="V76" s="6"/>
    </row>
    <row r="77" spans="2:22" x14ac:dyDescent="0.25">
      <c r="B77" s="8"/>
      <c r="C77" s="8"/>
      <c r="D77" s="8"/>
      <c r="E77" s="6"/>
      <c r="F77" s="6"/>
      <c r="G77" s="6"/>
      <c r="H77" s="6"/>
      <c r="I77" s="6"/>
      <c r="J77" s="6"/>
      <c r="K77" s="6"/>
      <c r="L77" s="6"/>
      <c r="M77" s="6"/>
      <c r="N77" s="6"/>
      <c r="O77" s="6"/>
      <c r="P77" s="6"/>
      <c r="Q77" s="6"/>
      <c r="R77" s="6"/>
      <c r="S77" s="6"/>
      <c r="T77" s="6"/>
      <c r="U77" s="6"/>
      <c r="V77" s="6"/>
    </row>
    <row r="78" spans="2:22" x14ac:dyDescent="0.25">
      <c r="B78" s="8"/>
      <c r="C78" s="8"/>
      <c r="D78" s="8"/>
      <c r="E78" s="6"/>
      <c r="F78" s="6"/>
      <c r="G78" s="6"/>
      <c r="H78" s="6"/>
      <c r="I78" s="6"/>
      <c r="J78" s="6"/>
      <c r="K78" s="6"/>
      <c r="L78" s="6"/>
      <c r="M78" s="6"/>
      <c r="N78" s="6"/>
      <c r="O78" s="6"/>
      <c r="P78" s="6"/>
      <c r="Q78" s="6"/>
      <c r="R78" s="6"/>
      <c r="S78" s="6"/>
      <c r="T78" s="6"/>
      <c r="U78" s="6"/>
      <c r="V78" s="6"/>
    </row>
    <row r="79" spans="2:22" x14ac:dyDescent="0.25">
      <c r="B79" s="8"/>
      <c r="C79" s="8"/>
      <c r="D79" s="8"/>
      <c r="E79" s="6"/>
      <c r="F79" s="6"/>
      <c r="G79" s="6"/>
      <c r="H79" s="6"/>
      <c r="I79" s="6"/>
      <c r="J79" s="6"/>
      <c r="K79" s="6"/>
      <c r="L79" s="6"/>
      <c r="M79" s="6"/>
      <c r="N79" s="6"/>
      <c r="O79" s="6"/>
      <c r="P79" s="6"/>
      <c r="Q79" s="6"/>
      <c r="R79" s="6"/>
      <c r="S79" s="6"/>
      <c r="T79" s="6"/>
      <c r="U79" s="6"/>
      <c r="V79" s="6"/>
    </row>
    <row r="80" spans="2:22" x14ac:dyDescent="0.25">
      <c r="B80" s="8"/>
      <c r="C80" s="8"/>
      <c r="D80" s="8"/>
      <c r="E80" s="6"/>
      <c r="F80" s="6"/>
      <c r="G80" s="6"/>
      <c r="H80" s="6"/>
      <c r="I80" s="6"/>
      <c r="J80" s="6"/>
      <c r="K80" s="6"/>
      <c r="L80" s="6"/>
      <c r="M80" s="6"/>
      <c r="N80" s="6"/>
      <c r="O80" s="6"/>
      <c r="P80" s="6"/>
      <c r="Q80" s="6"/>
      <c r="R80" s="6"/>
      <c r="S80" s="6"/>
      <c r="T80" s="6"/>
      <c r="U80" s="6"/>
      <c r="V80" s="6"/>
    </row>
    <row r="81" spans="2:22" x14ac:dyDescent="0.25">
      <c r="B81" s="8"/>
      <c r="C81" s="8"/>
      <c r="D81" s="8"/>
      <c r="E81" s="6"/>
      <c r="F81" s="6"/>
      <c r="G81" s="6"/>
      <c r="H81" s="6"/>
      <c r="I81" s="6"/>
      <c r="J81" s="6"/>
      <c r="K81" s="6"/>
      <c r="L81" s="6"/>
      <c r="M81" s="6"/>
      <c r="N81" s="6"/>
      <c r="O81" s="6"/>
      <c r="P81" s="6"/>
      <c r="Q81" s="6"/>
      <c r="R81" s="6"/>
      <c r="S81" s="6"/>
      <c r="T81" s="6"/>
      <c r="U81" s="6"/>
      <c r="V81" s="6"/>
    </row>
    <row r="82" spans="2:22" x14ac:dyDescent="0.25">
      <c r="B82" s="8"/>
      <c r="C82" s="8"/>
      <c r="D82" s="8"/>
      <c r="E82" s="6"/>
      <c r="F82" s="6"/>
      <c r="G82" s="6"/>
      <c r="H82" s="6"/>
      <c r="I82" s="6"/>
      <c r="J82" s="6"/>
      <c r="K82" s="6"/>
      <c r="L82" s="6"/>
      <c r="M82" s="6"/>
      <c r="N82" s="6"/>
      <c r="O82" s="6"/>
      <c r="P82" s="6"/>
      <c r="Q82" s="6"/>
      <c r="R82" s="6"/>
      <c r="S82" s="6"/>
      <c r="T82" s="6"/>
      <c r="U82" s="6"/>
      <c r="V82" s="6"/>
    </row>
    <row r="83" spans="2:22" x14ac:dyDescent="0.25">
      <c r="B83" s="8"/>
      <c r="C83" s="8"/>
      <c r="D83" s="8"/>
      <c r="E83" s="6"/>
      <c r="F83" s="6"/>
      <c r="G83" s="6"/>
      <c r="H83" s="6"/>
      <c r="I83" s="6"/>
      <c r="J83" s="6"/>
      <c r="K83" s="6"/>
      <c r="L83" s="6"/>
      <c r="M83" s="6"/>
      <c r="N83" s="6"/>
      <c r="O83" s="6"/>
      <c r="P83" s="6"/>
      <c r="Q83" s="6"/>
      <c r="R83" s="6"/>
      <c r="S83" s="6"/>
      <c r="T83" s="6"/>
      <c r="U83" s="6"/>
      <c r="V83" s="6"/>
    </row>
    <row r="84" spans="2:22" x14ac:dyDescent="0.25">
      <c r="B84" s="8"/>
      <c r="C84" s="8"/>
      <c r="D84" s="8"/>
      <c r="E84" s="6"/>
      <c r="F84" s="6"/>
      <c r="G84" s="6"/>
      <c r="H84" s="6"/>
      <c r="I84" s="6"/>
      <c r="J84" s="6"/>
      <c r="K84" s="6"/>
      <c r="L84" s="6"/>
      <c r="M84" s="6"/>
      <c r="N84" s="6"/>
      <c r="O84" s="6"/>
      <c r="P84" s="6"/>
      <c r="Q84" s="6"/>
      <c r="R84" s="6"/>
      <c r="S84" s="6"/>
      <c r="T84" s="6"/>
      <c r="U84" s="6"/>
      <c r="V84" s="6"/>
    </row>
    <row r="85" spans="2:22" x14ac:dyDescent="0.25">
      <c r="B85" s="8"/>
      <c r="C85" s="8"/>
      <c r="D85" s="8"/>
      <c r="E85" s="6"/>
      <c r="F85" s="6"/>
      <c r="G85" s="6"/>
      <c r="H85" s="6"/>
      <c r="I85" s="6"/>
      <c r="J85" s="6"/>
      <c r="K85" s="6"/>
      <c r="L85" s="6"/>
      <c r="M85" s="6"/>
      <c r="N85" s="6"/>
      <c r="O85" s="6"/>
      <c r="P85" s="6"/>
      <c r="Q85" s="6"/>
      <c r="R85" s="6"/>
      <c r="S85" s="6"/>
      <c r="T85" s="6"/>
      <c r="U85" s="6"/>
      <c r="V85" s="6"/>
    </row>
    <row r="86" spans="2:22" x14ac:dyDescent="0.25">
      <c r="B86" s="8"/>
      <c r="C86" s="8"/>
      <c r="D86" s="8"/>
      <c r="E86" s="6"/>
      <c r="F86" s="6"/>
      <c r="G86" s="6"/>
      <c r="H86" s="6"/>
      <c r="I86" s="6"/>
      <c r="J86" s="6"/>
      <c r="K86" s="6"/>
      <c r="L86" s="6"/>
      <c r="M86" s="6"/>
      <c r="N86" s="6"/>
      <c r="O86" s="6"/>
      <c r="P86" s="6"/>
      <c r="Q86" s="6"/>
      <c r="R86" s="6"/>
      <c r="S86" s="6"/>
      <c r="T86" s="6"/>
      <c r="U86" s="6"/>
      <c r="V86" s="6"/>
    </row>
    <row r="87" spans="2:22" x14ac:dyDescent="0.25">
      <c r="B87" s="8"/>
      <c r="C87" s="8"/>
      <c r="D87" s="8"/>
      <c r="E87" s="6"/>
      <c r="F87" s="6"/>
      <c r="G87" s="6"/>
      <c r="H87" s="6"/>
      <c r="I87" s="6"/>
      <c r="J87" s="6"/>
      <c r="K87" s="6"/>
      <c r="L87" s="6"/>
      <c r="M87" s="6"/>
      <c r="N87" s="6"/>
      <c r="O87" s="6"/>
      <c r="P87" s="6"/>
      <c r="Q87" s="6"/>
      <c r="R87" s="6"/>
      <c r="S87" s="6"/>
      <c r="T87" s="6"/>
      <c r="U87" s="6"/>
      <c r="V87" s="6"/>
    </row>
    <row r="88" spans="2:22" x14ac:dyDescent="0.25">
      <c r="B88" s="8"/>
      <c r="C88" s="8"/>
      <c r="D88" s="8"/>
      <c r="E88" s="6"/>
      <c r="F88" s="6"/>
      <c r="G88" s="6"/>
      <c r="H88" s="6"/>
      <c r="I88" s="6"/>
      <c r="J88" s="6"/>
      <c r="K88" s="6"/>
      <c r="L88" s="6"/>
      <c r="M88" s="6"/>
      <c r="N88" s="6"/>
      <c r="O88" s="6"/>
      <c r="P88" s="6"/>
      <c r="Q88" s="6"/>
      <c r="R88" s="6"/>
      <c r="S88" s="6"/>
      <c r="T88" s="6"/>
      <c r="U88" s="6"/>
      <c r="V88" s="6"/>
    </row>
    <row r="89" spans="2:22" x14ac:dyDescent="0.25">
      <c r="B89" s="8"/>
      <c r="C89" s="8"/>
      <c r="D89" s="8"/>
      <c r="E89" s="6"/>
      <c r="F89" s="6"/>
      <c r="G89" s="6"/>
      <c r="H89" s="6"/>
      <c r="I89" s="6"/>
      <c r="J89" s="6"/>
      <c r="K89" s="6"/>
      <c r="L89" s="6"/>
      <c r="M89" s="6"/>
      <c r="N89" s="6"/>
      <c r="O89" s="6"/>
      <c r="P89" s="6"/>
      <c r="Q89" s="6"/>
      <c r="R89" s="6"/>
      <c r="S89" s="6"/>
      <c r="T89" s="6"/>
      <c r="U89" s="6"/>
      <c r="V89" s="6"/>
    </row>
    <row r="90" spans="2:22" x14ac:dyDescent="0.25">
      <c r="B90" s="8"/>
      <c r="C90" s="8"/>
      <c r="D90" s="8"/>
      <c r="E90" s="6"/>
      <c r="F90" s="6"/>
      <c r="G90" s="6"/>
      <c r="H90" s="6"/>
      <c r="I90" s="6"/>
      <c r="J90" s="6"/>
      <c r="K90" s="6"/>
      <c r="L90" s="6"/>
      <c r="M90" s="6"/>
      <c r="N90" s="6"/>
      <c r="O90" s="6"/>
      <c r="P90" s="6"/>
      <c r="Q90" s="6"/>
      <c r="R90" s="6"/>
      <c r="S90" s="6"/>
      <c r="T90" s="6"/>
      <c r="U90" s="6"/>
      <c r="V90" s="6"/>
    </row>
    <row r="91" spans="2:22" x14ac:dyDescent="0.25">
      <c r="B91" s="8"/>
      <c r="C91" s="8"/>
      <c r="D91" s="8"/>
      <c r="E91" s="6"/>
      <c r="F91" s="6"/>
      <c r="G91" s="6"/>
      <c r="H91" s="6"/>
      <c r="I91" s="6"/>
      <c r="J91" s="6"/>
      <c r="K91" s="6"/>
      <c r="L91" s="6"/>
      <c r="M91" s="6"/>
      <c r="N91" s="6"/>
      <c r="O91" s="6"/>
      <c r="P91" s="6"/>
      <c r="Q91" s="6"/>
      <c r="R91" s="6"/>
      <c r="S91" s="6"/>
      <c r="T91" s="6"/>
      <c r="U91" s="6"/>
      <c r="V91" s="6"/>
    </row>
    <row r="92" spans="2:22" x14ac:dyDescent="0.25">
      <c r="B92" s="8"/>
      <c r="C92" s="8"/>
      <c r="D92" s="8"/>
      <c r="E92" s="6"/>
      <c r="F92" s="6"/>
      <c r="G92" s="6"/>
      <c r="H92" s="6"/>
      <c r="I92" s="6"/>
      <c r="J92" s="6"/>
      <c r="K92" s="6"/>
      <c r="L92" s="6"/>
      <c r="M92" s="6"/>
      <c r="N92" s="6"/>
      <c r="O92" s="6"/>
      <c r="P92" s="6"/>
      <c r="Q92" s="6"/>
      <c r="R92" s="6"/>
      <c r="S92" s="6"/>
      <c r="T92" s="6"/>
      <c r="U92" s="6"/>
      <c r="V92" s="6"/>
    </row>
    <row r="93" spans="2:22" x14ac:dyDescent="0.25">
      <c r="B93" s="8"/>
      <c r="C93" s="8"/>
      <c r="D93" s="8"/>
      <c r="E93" s="6"/>
      <c r="F93" s="6"/>
      <c r="G93" s="6"/>
      <c r="H93" s="6"/>
      <c r="I93" s="6"/>
      <c r="J93" s="6"/>
      <c r="K93" s="6"/>
      <c r="L93" s="6"/>
      <c r="M93" s="6"/>
      <c r="N93" s="6"/>
      <c r="O93" s="6"/>
      <c r="P93" s="6"/>
      <c r="Q93" s="6"/>
      <c r="R93" s="6"/>
      <c r="S93" s="6"/>
      <c r="T93" s="6"/>
      <c r="U93" s="6"/>
      <c r="V93" s="6"/>
    </row>
    <row r="94" spans="2:22" x14ac:dyDescent="0.25">
      <c r="B94" s="8"/>
      <c r="C94" s="8"/>
      <c r="D94" s="8"/>
      <c r="E94" s="6"/>
      <c r="F94" s="6"/>
      <c r="G94" s="6"/>
      <c r="H94" s="6"/>
      <c r="I94" s="6"/>
      <c r="J94" s="6"/>
      <c r="K94" s="6"/>
      <c r="L94" s="6"/>
      <c r="M94" s="6"/>
      <c r="N94" s="6"/>
      <c r="O94" s="6"/>
      <c r="P94" s="6"/>
      <c r="Q94" s="6"/>
      <c r="R94" s="6"/>
      <c r="S94" s="6"/>
      <c r="T94" s="6"/>
      <c r="U94" s="6"/>
      <c r="V94" s="6"/>
    </row>
    <row r="95" spans="2:22" x14ac:dyDescent="0.25">
      <c r="B95" s="8"/>
      <c r="C95" s="8"/>
      <c r="D95" s="8"/>
      <c r="E95" s="6"/>
      <c r="F95" s="6"/>
      <c r="G95" s="6"/>
      <c r="H95" s="6"/>
      <c r="I95" s="6"/>
      <c r="J95" s="6"/>
      <c r="K95" s="6"/>
      <c r="L95" s="6"/>
      <c r="M95" s="6"/>
      <c r="N95" s="6"/>
      <c r="O95" s="6"/>
      <c r="P95" s="6"/>
      <c r="Q95" s="6"/>
      <c r="R95" s="6"/>
      <c r="S95" s="6"/>
      <c r="T95" s="6"/>
      <c r="U95" s="6"/>
      <c r="V95" s="6"/>
    </row>
    <row r="96" spans="2:22" x14ac:dyDescent="0.25">
      <c r="B96" s="8"/>
      <c r="C96" s="8"/>
      <c r="D96" s="8"/>
      <c r="E96" s="6"/>
      <c r="F96" s="6"/>
      <c r="G96" s="6"/>
      <c r="H96" s="6"/>
      <c r="I96" s="6"/>
      <c r="J96" s="6"/>
      <c r="K96" s="6"/>
      <c r="L96" s="6"/>
      <c r="M96" s="6"/>
      <c r="N96" s="6"/>
      <c r="O96" s="6"/>
      <c r="P96" s="6"/>
      <c r="Q96" s="6"/>
      <c r="R96" s="6"/>
      <c r="S96" s="6"/>
      <c r="T96" s="6"/>
      <c r="U96" s="6"/>
      <c r="V96" s="6"/>
    </row>
    <row r="97" spans="2:22" x14ac:dyDescent="0.25">
      <c r="B97" s="8"/>
      <c r="C97" s="8"/>
      <c r="D97" s="8"/>
      <c r="E97" s="6"/>
      <c r="F97" s="6"/>
      <c r="G97" s="6"/>
      <c r="H97" s="6"/>
      <c r="I97" s="6"/>
      <c r="J97" s="6"/>
      <c r="K97" s="6"/>
      <c r="L97" s="6"/>
      <c r="M97" s="6"/>
      <c r="N97" s="6"/>
      <c r="O97" s="6"/>
      <c r="P97" s="6"/>
      <c r="Q97" s="6"/>
      <c r="R97" s="6"/>
      <c r="S97" s="6"/>
      <c r="T97" s="6"/>
      <c r="U97" s="6"/>
      <c r="V97" s="6"/>
    </row>
    <row r="98" spans="2:22" x14ac:dyDescent="0.25">
      <c r="B98" s="8"/>
      <c r="C98" s="8"/>
      <c r="D98" s="8"/>
      <c r="E98" s="6"/>
      <c r="F98" s="6"/>
      <c r="G98" s="6"/>
      <c r="H98" s="6"/>
      <c r="I98" s="6"/>
      <c r="J98" s="6"/>
      <c r="K98" s="6"/>
      <c r="L98" s="6"/>
      <c r="M98" s="6"/>
      <c r="N98" s="6"/>
      <c r="O98" s="6"/>
      <c r="P98" s="6"/>
      <c r="Q98" s="6"/>
      <c r="R98" s="6"/>
      <c r="S98" s="6"/>
      <c r="T98" s="6"/>
      <c r="U98" s="6"/>
      <c r="V98" s="6"/>
    </row>
    <row r="99" spans="2:22" x14ac:dyDescent="0.25">
      <c r="B99" s="8"/>
      <c r="C99" s="8"/>
      <c r="D99" s="8"/>
      <c r="E99" s="6"/>
      <c r="F99" s="6"/>
      <c r="G99" s="6"/>
      <c r="H99" s="6"/>
      <c r="I99" s="6"/>
      <c r="J99" s="6"/>
      <c r="K99" s="6"/>
      <c r="L99" s="6"/>
      <c r="M99" s="6"/>
      <c r="N99" s="6"/>
      <c r="O99" s="6"/>
      <c r="P99" s="6"/>
      <c r="Q99" s="6"/>
      <c r="R99" s="6"/>
      <c r="S99" s="6"/>
      <c r="T99" s="6"/>
      <c r="U99" s="6"/>
      <c r="V99" s="6"/>
    </row>
    <row r="100" spans="2:22" x14ac:dyDescent="0.25">
      <c r="B100" s="8"/>
      <c r="C100" s="8"/>
      <c r="D100" s="8"/>
      <c r="E100" s="6"/>
      <c r="F100" s="6"/>
      <c r="G100" s="6"/>
      <c r="H100" s="6"/>
      <c r="I100" s="6"/>
      <c r="J100" s="6"/>
      <c r="K100" s="6"/>
      <c r="L100" s="6"/>
      <c r="M100" s="6"/>
      <c r="N100" s="6"/>
      <c r="O100" s="6"/>
      <c r="P100" s="6"/>
      <c r="Q100" s="6"/>
      <c r="R100" s="6"/>
      <c r="S100" s="6"/>
      <c r="T100" s="6"/>
      <c r="U100" s="6"/>
      <c r="V100" s="6"/>
    </row>
    <row r="101" spans="2:22" x14ac:dyDescent="0.25">
      <c r="B101" s="8"/>
      <c r="C101" s="8"/>
      <c r="D101" s="8"/>
      <c r="E101" s="6"/>
      <c r="F101" s="6"/>
      <c r="G101" s="6"/>
      <c r="H101" s="6"/>
      <c r="I101" s="6"/>
      <c r="J101" s="6"/>
      <c r="K101" s="6"/>
      <c r="L101" s="6"/>
      <c r="M101" s="6"/>
      <c r="N101" s="6"/>
      <c r="O101" s="6"/>
      <c r="P101" s="6"/>
      <c r="Q101" s="6"/>
      <c r="R101" s="6"/>
      <c r="S101" s="6"/>
      <c r="T101" s="6"/>
      <c r="U101" s="6"/>
      <c r="V101" s="6"/>
    </row>
    <row r="102" spans="2:22" x14ac:dyDescent="0.25">
      <c r="B102" s="8"/>
      <c r="C102" s="8"/>
      <c r="D102" s="8"/>
      <c r="E102" s="6"/>
      <c r="F102" s="6"/>
      <c r="G102" s="6"/>
      <c r="H102" s="6"/>
      <c r="I102" s="6"/>
      <c r="J102" s="6"/>
      <c r="K102" s="6"/>
      <c r="L102" s="6"/>
      <c r="M102" s="6"/>
      <c r="N102" s="6"/>
      <c r="O102" s="6"/>
      <c r="P102" s="6"/>
      <c r="Q102" s="6"/>
      <c r="R102" s="6"/>
      <c r="S102" s="6"/>
      <c r="T102" s="6"/>
      <c r="U102" s="6"/>
      <c r="V102" s="6"/>
    </row>
    <row r="103" spans="2:22" x14ac:dyDescent="0.25">
      <c r="B103" s="8"/>
      <c r="C103" s="8"/>
      <c r="D103" s="8"/>
      <c r="E103" s="6"/>
      <c r="F103" s="6"/>
      <c r="G103" s="6"/>
      <c r="H103" s="6"/>
      <c r="I103" s="6"/>
      <c r="J103" s="6"/>
      <c r="K103" s="6"/>
      <c r="L103" s="6"/>
      <c r="M103" s="6"/>
      <c r="N103" s="6"/>
      <c r="O103" s="6"/>
      <c r="P103" s="6"/>
      <c r="Q103" s="6"/>
      <c r="R103" s="6"/>
      <c r="S103" s="6"/>
      <c r="T103" s="6"/>
      <c r="U103" s="6"/>
      <c r="V103" s="6"/>
    </row>
    <row r="104" spans="2:22" x14ac:dyDescent="0.25">
      <c r="B104" s="8"/>
      <c r="C104" s="8"/>
      <c r="D104" s="8"/>
      <c r="E104" s="6"/>
      <c r="F104" s="6"/>
      <c r="G104" s="6"/>
      <c r="H104" s="6"/>
      <c r="I104" s="6"/>
      <c r="J104" s="6"/>
      <c r="K104" s="6"/>
      <c r="L104" s="6"/>
      <c r="M104" s="6"/>
      <c r="N104" s="6"/>
      <c r="O104" s="6"/>
      <c r="P104" s="6"/>
      <c r="Q104" s="6"/>
      <c r="R104" s="6"/>
      <c r="S104" s="6"/>
      <c r="T104" s="6"/>
      <c r="U104" s="6"/>
      <c r="V104" s="6"/>
    </row>
    <row r="105" spans="2:22" x14ac:dyDescent="0.25">
      <c r="B105" s="8"/>
      <c r="C105" s="8"/>
      <c r="D105" s="8"/>
      <c r="E105" s="6"/>
      <c r="F105" s="6"/>
      <c r="G105" s="6"/>
      <c r="H105" s="6"/>
      <c r="I105" s="6"/>
      <c r="J105" s="6"/>
      <c r="K105" s="6"/>
      <c r="L105" s="6"/>
      <c r="M105" s="6"/>
      <c r="N105" s="6"/>
      <c r="O105" s="6"/>
      <c r="P105" s="6"/>
      <c r="Q105" s="6"/>
      <c r="R105" s="6"/>
      <c r="S105" s="6"/>
      <c r="T105" s="6"/>
      <c r="U105" s="6"/>
      <c r="V105" s="6"/>
    </row>
    <row r="106" spans="2:22" x14ac:dyDescent="0.25">
      <c r="B106" s="8"/>
      <c r="C106" s="8"/>
      <c r="D106" s="8"/>
      <c r="E106" s="6"/>
      <c r="F106" s="6"/>
      <c r="G106" s="6"/>
      <c r="H106" s="6"/>
      <c r="I106" s="6"/>
      <c r="J106" s="6"/>
      <c r="K106" s="6"/>
      <c r="L106" s="6"/>
      <c r="M106" s="6"/>
      <c r="N106" s="6"/>
      <c r="O106" s="6"/>
      <c r="P106" s="6"/>
      <c r="Q106" s="6"/>
      <c r="R106" s="6"/>
      <c r="S106" s="6"/>
      <c r="T106" s="6"/>
      <c r="U106" s="6"/>
      <c r="V106" s="6"/>
    </row>
    <row r="107" spans="2:22" x14ac:dyDescent="0.25">
      <c r="B107" s="8"/>
      <c r="C107" s="8"/>
      <c r="D107" s="8"/>
      <c r="E107" s="6"/>
      <c r="F107" s="6"/>
      <c r="G107" s="6"/>
      <c r="H107" s="6"/>
      <c r="I107" s="6"/>
      <c r="J107" s="6"/>
      <c r="K107" s="6"/>
      <c r="L107" s="6"/>
      <c r="M107" s="6"/>
      <c r="N107" s="6"/>
      <c r="O107" s="6"/>
      <c r="P107" s="6"/>
      <c r="Q107" s="6"/>
      <c r="R107" s="6"/>
      <c r="S107" s="6"/>
      <c r="T107" s="6"/>
      <c r="U107" s="6"/>
      <c r="V107" s="6"/>
    </row>
    <row r="108" spans="2:22" x14ac:dyDescent="0.25">
      <c r="B108" s="8"/>
      <c r="C108" s="8"/>
      <c r="D108" s="8"/>
      <c r="E108" s="6"/>
      <c r="F108" s="6"/>
      <c r="G108" s="6"/>
      <c r="H108" s="6"/>
      <c r="I108" s="6"/>
      <c r="J108" s="6"/>
      <c r="K108" s="6"/>
      <c r="L108" s="6"/>
      <c r="M108" s="6"/>
      <c r="N108" s="6"/>
      <c r="O108" s="6"/>
      <c r="P108" s="6"/>
      <c r="Q108" s="6"/>
      <c r="R108" s="6"/>
      <c r="S108" s="6"/>
      <c r="T108" s="6"/>
      <c r="U108" s="6"/>
      <c r="V108" s="6"/>
    </row>
    <row r="109" spans="2:22" x14ac:dyDescent="0.25">
      <c r="B109" s="8"/>
      <c r="C109" s="8"/>
      <c r="D109" s="8"/>
      <c r="E109" s="6"/>
      <c r="F109" s="6"/>
      <c r="G109" s="6"/>
      <c r="H109" s="6"/>
      <c r="I109" s="6"/>
      <c r="J109" s="6"/>
      <c r="K109" s="6"/>
      <c r="L109" s="6"/>
      <c r="M109" s="6"/>
      <c r="N109" s="6"/>
      <c r="O109" s="6"/>
      <c r="P109" s="6"/>
      <c r="Q109" s="6"/>
      <c r="R109" s="6"/>
      <c r="S109" s="6"/>
      <c r="T109" s="6"/>
      <c r="U109" s="6"/>
      <c r="V109" s="6"/>
    </row>
    <row r="110" spans="2:22" x14ac:dyDescent="0.25">
      <c r="B110" s="8"/>
      <c r="C110" s="8"/>
      <c r="D110" s="8"/>
      <c r="E110" s="6"/>
      <c r="F110" s="6"/>
      <c r="G110" s="6"/>
      <c r="H110" s="6"/>
      <c r="I110" s="6"/>
      <c r="J110" s="6"/>
      <c r="K110" s="6"/>
      <c r="L110" s="6"/>
      <c r="M110" s="6"/>
      <c r="N110" s="6"/>
      <c r="O110" s="6"/>
      <c r="P110" s="6"/>
      <c r="Q110" s="6"/>
      <c r="R110" s="6"/>
      <c r="S110" s="6"/>
      <c r="T110" s="6"/>
      <c r="U110" s="6"/>
      <c r="V110" s="6"/>
    </row>
    <row r="111" spans="2:22" x14ac:dyDescent="0.25">
      <c r="B111" s="8"/>
      <c r="C111" s="8"/>
      <c r="D111" s="8"/>
      <c r="E111" s="6"/>
      <c r="F111" s="6"/>
      <c r="G111" s="6"/>
      <c r="H111" s="6"/>
      <c r="I111" s="6"/>
      <c r="J111" s="6"/>
      <c r="K111" s="6"/>
      <c r="L111" s="6"/>
      <c r="M111" s="6"/>
      <c r="N111" s="6"/>
      <c r="O111" s="6"/>
      <c r="P111" s="6"/>
      <c r="Q111" s="6"/>
      <c r="R111" s="6"/>
      <c r="S111" s="6"/>
      <c r="T111" s="6"/>
      <c r="U111" s="6"/>
      <c r="V111" s="6"/>
    </row>
    <row r="112" spans="2:22" x14ac:dyDescent="0.25">
      <c r="B112" s="8"/>
      <c r="C112" s="8"/>
      <c r="D112" s="8"/>
      <c r="E112" s="6"/>
      <c r="F112" s="6"/>
      <c r="G112" s="6"/>
      <c r="H112" s="6"/>
      <c r="I112" s="6"/>
      <c r="J112" s="6"/>
      <c r="K112" s="6"/>
      <c r="L112" s="6"/>
      <c r="M112" s="6"/>
      <c r="N112" s="6"/>
      <c r="O112" s="6"/>
      <c r="P112" s="6"/>
      <c r="Q112" s="6"/>
      <c r="R112" s="6"/>
      <c r="S112" s="6"/>
      <c r="T112" s="6"/>
      <c r="U112" s="6"/>
      <c r="V112" s="6"/>
    </row>
    <row r="113" spans="2:22" x14ac:dyDescent="0.25">
      <c r="B113" s="8"/>
      <c r="C113" s="8"/>
      <c r="D113" s="8"/>
      <c r="E113" s="6"/>
      <c r="F113" s="6"/>
      <c r="G113" s="6"/>
      <c r="H113" s="6"/>
      <c r="I113" s="6"/>
      <c r="J113" s="6"/>
      <c r="K113" s="6"/>
      <c r="L113" s="6"/>
      <c r="M113" s="6"/>
      <c r="N113" s="6"/>
      <c r="O113" s="6"/>
      <c r="P113" s="6"/>
      <c r="Q113" s="6"/>
      <c r="R113" s="6"/>
      <c r="S113" s="6"/>
      <c r="T113" s="6"/>
      <c r="U113" s="6"/>
      <c r="V113" s="6"/>
    </row>
    <row r="114" spans="2:22" x14ac:dyDescent="0.25">
      <c r="B114" s="8"/>
      <c r="C114" s="8"/>
      <c r="D114" s="8"/>
      <c r="E114" s="6"/>
      <c r="F114" s="6"/>
      <c r="G114" s="6"/>
      <c r="H114" s="6"/>
      <c r="I114" s="6"/>
      <c r="J114" s="6"/>
      <c r="K114" s="6"/>
      <c r="L114" s="6"/>
      <c r="M114" s="6"/>
      <c r="N114" s="6"/>
      <c r="O114" s="6"/>
      <c r="P114" s="6"/>
      <c r="Q114" s="6"/>
      <c r="R114" s="6"/>
      <c r="S114" s="6"/>
      <c r="T114" s="6"/>
      <c r="U114" s="6"/>
      <c r="V114" s="6"/>
    </row>
    <row r="115" spans="2:22" x14ac:dyDescent="0.25">
      <c r="B115" s="8"/>
      <c r="C115" s="8"/>
      <c r="D115" s="8"/>
      <c r="E115" s="6"/>
      <c r="F115" s="6"/>
      <c r="G115" s="6"/>
      <c r="H115" s="6"/>
      <c r="I115" s="6"/>
      <c r="J115" s="6"/>
      <c r="K115" s="6"/>
      <c r="L115" s="6"/>
      <c r="M115" s="6"/>
      <c r="N115" s="6"/>
      <c r="O115" s="6"/>
      <c r="P115" s="6"/>
      <c r="Q115" s="6"/>
      <c r="R115" s="6"/>
      <c r="S115" s="6"/>
      <c r="T115" s="6"/>
      <c r="U115" s="6"/>
      <c r="V115" s="6"/>
    </row>
    <row r="116" spans="2:22" x14ac:dyDescent="0.25">
      <c r="B116" s="8"/>
      <c r="C116" s="8"/>
      <c r="D116" s="8"/>
      <c r="E116" s="6"/>
      <c r="F116" s="6"/>
      <c r="G116" s="6"/>
      <c r="H116" s="6"/>
      <c r="I116" s="6"/>
      <c r="J116" s="6"/>
      <c r="K116" s="6"/>
      <c r="L116" s="6"/>
      <c r="M116" s="6"/>
      <c r="N116" s="6"/>
      <c r="O116" s="6"/>
      <c r="P116" s="6"/>
      <c r="Q116" s="6"/>
      <c r="R116" s="6"/>
      <c r="S116" s="6"/>
      <c r="T116" s="6"/>
      <c r="U116" s="6"/>
      <c r="V116" s="6"/>
    </row>
    <row r="117" spans="2:22" x14ac:dyDescent="0.25">
      <c r="B117" s="8"/>
      <c r="C117" s="8"/>
      <c r="D117" s="8"/>
      <c r="E117" s="6"/>
      <c r="F117" s="6"/>
      <c r="G117" s="6"/>
      <c r="H117" s="6"/>
      <c r="I117" s="6"/>
      <c r="J117" s="6"/>
      <c r="K117" s="6"/>
      <c r="L117" s="6"/>
      <c r="M117" s="6"/>
      <c r="N117" s="6"/>
      <c r="O117" s="6"/>
      <c r="P117" s="6"/>
      <c r="Q117" s="6"/>
      <c r="R117" s="6"/>
      <c r="S117" s="6"/>
      <c r="T117" s="6"/>
      <c r="U117" s="6"/>
      <c r="V117" s="6"/>
    </row>
    <row r="118" spans="2:22" x14ac:dyDescent="0.25">
      <c r="B118" s="8"/>
      <c r="C118" s="8"/>
      <c r="D118" s="8"/>
      <c r="E118" s="6"/>
      <c r="F118" s="6"/>
      <c r="G118" s="6"/>
      <c r="H118" s="6"/>
      <c r="I118" s="6"/>
      <c r="J118" s="6"/>
      <c r="K118" s="6"/>
      <c r="L118" s="6"/>
      <c r="M118" s="6"/>
      <c r="N118" s="6"/>
      <c r="O118" s="6"/>
      <c r="P118" s="6"/>
      <c r="Q118" s="6"/>
      <c r="R118" s="6"/>
      <c r="S118" s="6"/>
      <c r="T118" s="6"/>
      <c r="U118" s="6"/>
      <c r="V118" s="6"/>
    </row>
    <row r="119" spans="2:22" x14ac:dyDescent="0.25">
      <c r="B119" s="8"/>
      <c r="C119" s="8"/>
      <c r="D119" s="8"/>
      <c r="E119" s="6"/>
      <c r="F119" s="6"/>
      <c r="G119" s="6"/>
      <c r="H119" s="6"/>
      <c r="I119" s="6"/>
      <c r="J119" s="6"/>
      <c r="K119" s="6"/>
      <c r="L119" s="6"/>
      <c r="M119" s="6"/>
      <c r="N119" s="6"/>
      <c r="O119" s="6"/>
      <c r="P119" s="6"/>
      <c r="Q119" s="6"/>
      <c r="R119" s="6"/>
      <c r="S119" s="6"/>
      <c r="T119" s="6"/>
      <c r="U119" s="6"/>
      <c r="V119" s="6"/>
    </row>
    <row r="120" spans="2:22" x14ac:dyDescent="0.25">
      <c r="B120" s="8"/>
      <c r="C120" s="8"/>
      <c r="D120" s="8"/>
      <c r="E120" s="6"/>
      <c r="F120" s="6"/>
      <c r="G120" s="6"/>
      <c r="H120" s="6"/>
      <c r="I120" s="6"/>
      <c r="J120" s="6"/>
      <c r="K120" s="6"/>
      <c r="L120" s="6"/>
      <c r="M120" s="6"/>
      <c r="N120" s="6"/>
      <c r="O120" s="6"/>
      <c r="P120" s="6"/>
      <c r="Q120" s="6"/>
      <c r="R120" s="6"/>
      <c r="S120" s="6"/>
      <c r="T120" s="6"/>
      <c r="U120" s="6"/>
      <c r="V120" s="6"/>
    </row>
    <row r="121" spans="2:22" x14ac:dyDescent="0.25">
      <c r="B121" s="8"/>
      <c r="C121" s="8"/>
      <c r="D121" s="8"/>
      <c r="E121" s="6"/>
      <c r="F121" s="6"/>
      <c r="G121" s="6"/>
      <c r="H121" s="6"/>
      <c r="I121" s="6"/>
      <c r="J121" s="6"/>
      <c r="K121" s="6"/>
      <c r="L121" s="6"/>
      <c r="M121" s="6"/>
      <c r="N121" s="6"/>
      <c r="O121" s="6"/>
      <c r="P121" s="6"/>
      <c r="Q121" s="6"/>
      <c r="R121" s="6"/>
      <c r="S121" s="6"/>
      <c r="T121" s="6"/>
      <c r="U121" s="6"/>
      <c r="V121" s="6"/>
    </row>
    <row r="122" spans="2:22" x14ac:dyDescent="0.25">
      <c r="B122" s="8"/>
      <c r="C122" s="8"/>
      <c r="D122" s="8"/>
      <c r="E122" s="6"/>
      <c r="F122" s="6"/>
      <c r="G122" s="6"/>
      <c r="H122" s="6"/>
      <c r="I122" s="6"/>
      <c r="J122" s="6"/>
      <c r="K122" s="6"/>
      <c r="L122" s="6"/>
      <c r="M122" s="6"/>
      <c r="N122" s="6"/>
      <c r="O122" s="6"/>
      <c r="P122" s="6"/>
      <c r="Q122" s="6"/>
      <c r="R122" s="6"/>
      <c r="S122" s="6"/>
      <c r="T122" s="6"/>
      <c r="U122" s="6"/>
      <c r="V122" s="6"/>
    </row>
    <row r="123" spans="2:22" x14ac:dyDescent="0.25">
      <c r="B123" s="8"/>
      <c r="C123" s="8"/>
      <c r="D123" s="8"/>
      <c r="E123" s="6"/>
      <c r="F123" s="6"/>
      <c r="G123" s="6"/>
      <c r="H123" s="6"/>
      <c r="I123" s="6"/>
      <c r="J123" s="6"/>
      <c r="K123" s="6"/>
      <c r="L123" s="6"/>
      <c r="M123" s="6"/>
      <c r="N123" s="6"/>
      <c r="O123" s="6"/>
      <c r="P123" s="6"/>
      <c r="Q123" s="6"/>
      <c r="R123" s="6"/>
      <c r="S123" s="6"/>
      <c r="T123" s="6"/>
      <c r="U123" s="6"/>
      <c r="V123" s="6"/>
    </row>
    <row r="124" spans="2:22" x14ac:dyDescent="0.25">
      <c r="B124" s="8"/>
      <c r="C124" s="8"/>
      <c r="D124" s="8"/>
      <c r="E124" s="6"/>
      <c r="F124" s="6"/>
      <c r="G124" s="6"/>
      <c r="H124" s="6"/>
      <c r="I124" s="6"/>
      <c r="J124" s="6"/>
      <c r="K124" s="6"/>
      <c r="L124" s="6"/>
      <c r="M124" s="6"/>
      <c r="N124" s="6"/>
      <c r="O124" s="6"/>
      <c r="P124" s="6"/>
      <c r="Q124" s="6"/>
      <c r="R124" s="6"/>
      <c r="S124" s="6"/>
      <c r="T124" s="6"/>
      <c r="U124" s="6"/>
      <c r="V124" s="6"/>
    </row>
    <row r="125" spans="2:22" x14ac:dyDescent="0.25">
      <c r="B125" s="8"/>
      <c r="C125" s="8"/>
      <c r="D125" s="8"/>
      <c r="E125" s="6"/>
      <c r="F125" s="6"/>
      <c r="G125" s="6"/>
      <c r="H125" s="6"/>
      <c r="I125" s="6"/>
      <c r="J125" s="6"/>
      <c r="K125" s="6"/>
      <c r="L125" s="6"/>
      <c r="M125" s="6"/>
      <c r="N125" s="6"/>
      <c r="O125" s="6"/>
      <c r="P125" s="6"/>
      <c r="Q125" s="6"/>
      <c r="R125" s="6"/>
      <c r="S125" s="6"/>
      <c r="T125" s="6"/>
      <c r="U125" s="6"/>
      <c r="V125" s="6"/>
    </row>
    <row r="126" spans="2:22" x14ac:dyDescent="0.25">
      <c r="B126" s="8"/>
      <c r="C126" s="8"/>
      <c r="D126" s="8"/>
      <c r="E126" s="6"/>
      <c r="F126" s="6"/>
      <c r="G126" s="6"/>
      <c r="H126" s="6"/>
      <c r="I126" s="6"/>
      <c r="J126" s="6"/>
      <c r="K126" s="6"/>
      <c r="L126" s="6"/>
      <c r="M126" s="6"/>
      <c r="N126" s="6"/>
      <c r="O126" s="6"/>
      <c r="P126" s="6"/>
      <c r="Q126" s="6"/>
      <c r="R126" s="6"/>
      <c r="S126" s="6"/>
      <c r="T126" s="6"/>
      <c r="U126" s="6"/>
      <c r="V126" s="6"/>
    </row>
    <row r="127" spans="2:22" x14ac:dyDescent="0.25">
      <c r="B127" s="8"/>
      <c r="C127" s="8"/>
      <c r="D127" s="8"/>
      <c r="E127" s="6"/>
      <c r="F127" s="6"/>
      <c r="G127" s="6"/>
      <c r="H127" s="6"/>
      <c r="I127" s="6"/>
      <c r="J127" s="6"/>
      <c r="K127" s="6"/>
      <c r="L127" s="6"/>
      <c r="M127" s="6"/>
      <c r="N127" s="6"/>
      <c r="O127" s="6"/>
      <c r="P127" s="6"/>
      <c r="Q127" s="6"/>
      <c r="R127" s="6"/>
      <c r="S127" s="6"/>
      <c r="T127" s="6"/>
      <c r="U127" s="6"/>
      <c r="V127" s="6"/>
    </row>
    <row r="128" spans="2:22" x14ac:dyDescent="0.25">
      <c r="B128" s="8"/>
      <c r="C128" s="8"/>
      <c r="D128" s="8"/>
      <c r="E128" s="6"/>
      <c r="F128" s="6"/>
      <c r="G128" s="6"/>
      <c r="H128" s="6"/>
      <c r="I128" s="6"/>
      <c r="J128" s="6"/>
      <c r="K128" s="6"/>
      <c r="L128" s="6"/>
      <c r="M128" s="6"/>
      <c r="N128" s="6"/>
      <c r="O128" s="6"/>
      <c r="P128" s="6"/>
      <c r="Q128" s="6"/>
      <c r="R128" s="6"/>
      <c r="S128" s="6"/>
      <c r="T128" s="6"/>
      <c r="U128" s="6"/>
      <c r="V128" s="6"/>
    </row>
    <row r="129" spans="2:22" x14ac:dyDescent="0.25">
      <c r="B129" s="8"/>
      <c r="C129" s="8"/>
      <c r="D129" s="8"/>
      <c r="E129" s="6"/>
      <c r="F129" s="6"/>
      <c r="G129" s="6"/>
      <c r="H129" s="6"/>
      <c r="I129" s="6"/>
      <c r="J129" s="6"/>
      <c r="K129" s="6"/>
      <c r="L129" s="6"/>
      <c r="M129" s="6"/>
      <c r="N129" s="6"/>
      <c r="O129" s="6"/>
      <c r="P129" s="6"/>
      <c r="Q129" s="6"/>
      <c r="R129" s="6"/>
      <c r="S129" s="6"/>
      <c r="T129" s="6"/>
      <c r="U129" s="6"/>
      <c r="V129" s="6"/>
    </row>
    <row r="130" spans="2:22" x14ac:dyDescent="0.25">
      <c r="B130" s="8"/>
      <c r="C130" s="8"/>
      <c r="D130" s="8"/>
      <c r="E130" s="6"/>
      <c r="F130" s="6"/>
      <c r="G130" s="6"/>
      <c r="H130" s="6"/>
      <c r="I130" s="6"/>
      <c r="J130" s="6"/>
      <c r="K130" s="6"/>
      <c r="L130" s="6"/>
      <c r="M130" s="6"/>
      <c r="N130" s="6"/>
      <c r="O130" s="6"/>
      <c r="P130" s="6"/>
      <c r="Q130" s="6"/>
      <c r="R130" s="6"/>
      <c r="S130" s="6"/>
      <c r="T130" s="6"/>
      <c r="U130" s="6"/>
      <c r="V130" s="6"/>
    </row>
    <row r="131" spans="2:22" x14ac:dyDescent="0.25">
      <c r="B131" s="8"/>
      <c r="C131" s="8"/>
      <c r="D131" s="8"/>
      <c r="E131" s="6"/>
      <c r="F131" s="6"/>
      <c r="G131" s="6"/>
      <c r="H131" s="6"/>
      <c r="I131" s="6"/>
      <c r="J131" s="6"/>
      <c r="K131" s="6"/>
      <c r="L131" s="6"/>
      <c r="M131" s="6"/>
      <c r="N131" s="6"/>
      <c r="O131" s="6"/>
      <c r="P131" s="6"/>
      <c r="Q131" s="6"/>
      <c r="R131" s="6"/>
      <c r="S131" s="6"/>
      <c r="T131" s="6"/>
      <c r="U131" s="6"/>
      <c r="V131" s="6"/>
    </row>
    <row r="132" spans="2:22" x14ac:dyDescent="0.25">
      <c r="B132" s="8"/>
      <c r="C132" s="8"/>
      <c r="D132" s="8"/>
      <c r="E132" s="6"/>
      <c r="F132" s="6"/>
      <c r="G132" s="6"/>
      <c r="H132" s="6"/>
      <c r="I132" s="6"/>
      <c r="J132" s="6"/>
      <c r="K132" s="6"/>
      <c r="L132" s="6"/>
      <c r="M132" s="6"/>
      <c r="N132" s="6"/>
      <c r="O132" s="6"/>
      <c r="P132" s="6"/>
      <c r="Q132" s="6"/>
      <c r="R132" s="6"/>
      <c r="S132" s="6"/>
      <c r="T132" s="6"/>
      <c r="U132" s="6"/>
      <c r="V132" s="6"/>
    </row>
    <row r="133" spans="2:22" x14ac:dyDescent="0.25">
      <c r="B133" s="8"/>
      <c r="C133" s="8"/>
      <c r="D133" s="8"/>
      <c r="E133" s="6"/>
      <c r="F133" s="6"/>
      <c r="G133" s="6"/>
      <c r="H133" s="6"/>
      <c r="I133" s="6"/>
      <c r="J133" s="6"/>
      <c r="K133" s="6"/>
      <c r="L133" s="6"/>
      <c r="M133" s="6"/>
      <c r="N133" s="6"/>
      <c r="O133" s="6"/>
      <c r="P133" s="6"/>
      <c r="Q133" s="6"/>
      <c r="R133" s="6"/>
      <c r="S133" s="6"/>
      <c r="T133" s="6"/>
      <c r="U133" s="6"/>
      <c r="V133" s="6"/>
    </row>
    <row r="134" spans="2:22" x14ac:dyDescent="0.25">
      <c r="B134" s="8"/>
      <c r="C134" s="8"/>
      <c r="D134" s="8"/>
      <c r="E134" s="6"/>
      <c r="F134" s="6"/>
      <c r="G134" s="6"/>
      <c r="H134" s="6"/>
      <c r="I134" s="6"/>
      <c r="J134" s="6"/>
      <c r="K134" s="6"/>
      <c r="L134" s="6"/>
      <c r="M134" s="6"/>
      <c r="N134" s="6"/>
      <c r="O134" s="6"/>
      <c r="P134" s="6"/>
      <c r="Q134" s="6"/>
      <c r="R134" s="6"/>
      <c r="S134" s="6"/>
      <c r="T134" s="6"/>
      <c r="U134" s="6"/>
      <c r="V134" s="6"/>
    </row>
    <row r="135" spans="2:22" x14ac:dyDescent="0.25">
      <c r="B135" s="8"/>
      <c r="C135" s="8"/>
      <c r="D135" s="8"/>
      <c r="E135" s="6"/>
      <c r="F135" s="6"/>
      <c r="G135" s="6"/>
      <c r="H135" s="6"/>
      <c r="I135" s="6"/>
      <c r="J135" s="6"/>
      <c r="K135" s="6"/>
      <c r="L135" s="6"/>
      <c r="M135" s="6"/>
      <c r="N135" s="6"/>
      <c r="O135" s="6"/>
      <c r="P135" s="6"/>
      <c r="Q135" s="6"/>
      <c r="R135" s="6"/>
      <c r="S135" s="6"/>
      <c r="T135" s="6"/>
      <c r="U135" s="6"/>
      <c r="V135" s="6"/>
    </row>
    <row r="136" spans="2:22" x14ac:dyDescent="0.25">
      <c r="B136" s="8"/>
      <c r="C136" s="8"/>
      <c r="D136" s="8"/>
      <c r="E136" s="6"/>
      <c r="F136" s="6"/>
      <c r="G136" s="6"/>
      <c r="H136" s="6"/>
      <c r="I136" s="6"/>
      <c r="J136" s="6"/>
      <c r="K136" s="6"/>
      <c r="L136" s="6"/>
      <c r="M136" s="6"/>
      <c r="N136" s="6"/>
      <c r="O136" s="6"/>
      <c r="P136" s="6"/>
      <c r="Q136" s="6"/>
      <c r="R136" s="6"/>
      <c r="S136" s="6"/>
      <c r="T136" s="6"/>
      <c r="U136" s="6"/>
      <c r="V136" s="6"/>
    </row>
    <row r="137" spans="2:22" x14ac:dyDescent="0.25">
      <c r="B137" s="8"/>
      <c r="C137" s="8"/>
      <c r="D137" s="8"/>
      <c r="E137" s="6"/>
      <c r="F137" s="6"/>
      <c r="G137" s="6"/>
      <c r="H137" s="6"/>
      <c r="I137" s="6"/>
      <c r="J137" s="6"/>
      <c r="K137" s="6"/>
      <c r="L137" s="6"/>
      <c r="M137" s="6"/>
      <c r="N137" s="6"/>
      <c r="O137" s="6"/>
      <c r="P137" s="6"/>
      <c r="Q137" s="6"/>
      <c r="R137" s="6"/>
      <c r="S137" s="6"/>
      <c r="T137" s="6"/>
      <c r="U137" s="6"/>
      <c r="V137" s="6"/>
    </row>
    <row r="138" spans="2:22" x14ac:dyDescent="0.25">
      <c r="B138" s="8"/>
      <c r="C138" s="8"/>
      <c r="D138" s="8"/>
      <c r="E138" s="6"/>
      <c r="F138" s="6"/>
      <c r="G138" s="6"/>
      <c r="H138" s="6"/>
      <c r="I138" s="6"/>
      <c r="J138" s="6"/>
      <c r="K138" s="6"/>
      <c r="L138" s="6"/>
      <c r="M138" s="6"/>
      <c r="N138" s="6"/>
      <c r="O138" s="6"/>
      <c r="P138" s="6"/>
      <c r="Q138" s="6"/>
      <c r="R138" s="6"/>
      <c r="S138" s="6"/>
      <c r="T138" s="6"/>
      <c r="U138" s="6"/>
      <c r="V138" s="6"/>
    </row>
    <row r="139" spans="2:22" x14ac:dyDescent="0.25">
      <c r="B139" s="8"/>
      <c r="C139" s="8"/>
      <c r="D139" s="8"/>
      <c r="E139" s="6"/>
      <c r="F139" s="6"/>
      <c r="G139" s="6"/>
      <c r="H139" s="6"/>
      <c r="I139" s="6"/>
      <c r="J139" s="6"/>
      <c r="K139" s="6"/>
      <c r="L139" s="6"/>
      <c r="M139" s="6"/>
      <c r="N139" s="6"/>
      <c r="O139" s="6"/>
      <c r="P139" s="6"/>
      <c r="Q139" s="6"/>
      <c r="R139" s="6"/>
      <c r="S139" s="6"/>
      <c r="T139" s="6"/>
      <c r="U139" s="6"/>
      <c r="V139" s="6"/>
    </row>
    <row r="140" spans="2:22" x14ac:dyDescent="0.25">
      <c r="B140" s="8"/>
      <c r="C140" s="8"/>
      <c r="D140" s="8"/>
      <c r="E140" s="6"/>
      <c r="F140" s="6"/>
      <c r="G140" s="6"/>
      <c r="H140" s="6"/>
      <c r="I140" s="6"/>
      <c r="J140" s="6"/>
      <c r="K140" s="6"/>
      <c r="L140" s="6"/>
      <c r="M140" s="6"/>
      <c r="N140" s="6"/>
      <c r="O140" s="6"/>
      <c r="P140" s="6"/>
      <c r="Q140" s="6"/>
      <c r="R140" s="6"/>
      <c r="S140" s="6"/>
      <c r="T140" s="6"/>
      <c r="U140" s="6"/>
      <c r="V140" s="6"/>
    </row>
    <row r="141" spans="2:22" x14ac:dyDescent="0.25">
      <c r="B141" s="8"/>
      <c r="C141" s="8"/>
      <c r="D141" s="8"/>
      <c r="E141" s="6"/>
      <c r="F141" s="6"/>
      <c r="G141" s="6"/>
      <c r="H141" s="6"/>
      <c r="I141" s="6"/>
      <c r="J141" s="6"/>
      <c r="K141" s="6"/>
      <c r="L141" s="6"/>
      <c r="M141" s="6"/>
      <c r="N141" s="6"/>
      <c r="O141" s="6"/>
      <c r="P141" s="6"/>
      <c r="Q141" s="6"/>
      <c r="R141" s="6"/>
      <c r="S141" s="6"/>
      <c r="T141" s="6"/>
      <c r="U141" s="6"/>
      <c r="V141" s="6"/>
    </row>
    <row r="142" spans="2:22" x14ac:dyDescent="0.25">
      <c r="B142" s="8"/>
      <c r="C142" s="8"/>
      <c r="D142" s="8"/>
      <c r="E142" s="6"/>
      <c r="F142" s="6"/>
      <c r="G142" s="6"/>
      <c r="H142" s="6"/>
      <c r="I142" s="6"/>
      <c r="J142" s="6"/>
      <c r="K142" s="6"/>
      <c r="L142" s="6"/>
      <c r="M142" s="6"/>
      <c r="N142" s="6"/>
      <c r="O142" s="6"/>
      <c r="P142" s="6"/>
      <c r="Q142" s="6"/>
      <c r="R142" s="6"/>
      <c r="S142" s="6"/>
      <c r="T142" s="6"/>
      <c r="U142" s="6"/>
      <c r="V142" s="6"/>
    </row>
    <row r="143" spans="2:22" x14ac:dyDescent="0.25">
      <c r="B143" s="8"/>
      <c r="C143" s="8"/>
      <c r="D143" s="8"/>
      <c r="E143" s="6"/>
      <c r="F143" s="6"/>
      <c r="G143" s="6"/>
      <c r="H143" s="6"/>
      <c r="I143" s="6"/>
      <c r="J143" s="6"/>
      <c r="K143" s="6"/>
      <c r="L143" s="6"/>
      <c r="M143" s="6"/>
      <c r="N143" s="6"/>
      <c r="O143" s="6"/>
      <c r="P143" s="6"/>
      <c r="Q143" s="6"/>
      <c r="R143" s="6"/>
      <c r="S143" s="6"/>
      <c r="T143" s="6"/>
      <c r="U143" s="6"/>
      <c r="V143" s="6"/>
    </row>
    <row r="144" spans="2:22" x14ac:dyDescent="0.25">
      <c r="B144" s="8"/>
      <c r="C144" s="8"/>
      <c r="D144" s="8"/>
      <c r="E144" s="6"/>
      <c r="F144" s="6"/>
      <c r="G144" s="6"/>
      <c r="H144" s="6"/>
      <c r="I144" s="6"/>
      <c r="J144" s="6"/>
      <c r="K144" s="6"/>
      <c r="L144" s="6"/>
      <c r="M144" s="6"/>
      <c r="N144" s="6"/>
      <c r="O144" s="6"/>
      <c r="P144" s="6"/>
      <c r="Q144" s="6"/>
      <c r="R144" s="6"/>
      <c r="S144" s="6"/>
      <c r="T144" s="6"/>
      <c r="U144" s="6"/>
      <c r="V144" s="6"/>
    </row>
    <row r="145" spans="2:22" x14ac:dyDescent="0.25">
      <c r="B145" s="8"/>
      <c r="C145" s="8"/>
      <c r="D145" s="8"/>
      <c r="E145" s="6"/>
      <c r="F145" s="6"/>
      <c r="G145" s="6"/>
      <c r="H145" s="6"/>
      <c r="I145" s="6"/>
      <c r="J145" s="6"/>
      <c r="K145" s="6"/>
      <c r="L145" s="6"/>
      <c r="M145" s="6"/>
      <c r="N145" s="6"/>
      <c r="O145" s="6"/>
      <c r="P145" s="6"/>
      <c r="Q145" s="6"/>
      <c r="R145" s="6"/>
      <c r="S145" s="6"/>
      <c r="T145" s="6"/>
      <c r="U145" s="6"/>
      <c r="V145" s="6"/>
    </row>
    <row r="146" spans="2:22" x14ac:dyDescent="0.25">
      <c r="B146" s="8"/>
      <c r="C146" s="8"/>
      <c r="D146" s="8"/>
      <c r="E146" s="6"/>
      <c r="F146" s="6"/>
      <c r="G146" s="6"/>
      <c r="H146" s="6"/>
      <c r="I146" s="6"/>
      <c r="J146" s="6"/>
      <c r="K146" s="6"/>
      <c r="L146" s="6"/>
      <c r="M146" s="6"/>
      <c r="N146" s="6"/>
      <c r="O146" s="6"/>
      <c r="P146" s="6"/>
      <c r="Q146" s="6"/>
      <c r="R146" s="6"/>
      <c r="S146" s="6"/>
      <c r="T146" s="6"/>
      <c r="U146" s="6"/>
      <c r="V146" s="6"/>
    </row>
    <row r="147" spans="2:22" x14ac:dyDescent="0.25">
      <c r="B147" s="8"/>
      <c r="C147" s="8"/>
      <c r="D147" s="8"/>
      <c r="E147" s="6"/>
      <c r="F147" s="6"/>
      <c r="G147" s="6"/>
      <c r="H147" s="6"/>
      <c r="I147" s="6"/>
      <c r="J147" s="6"/>
      <c r="K147" s="6"/>
      <c r="L147" s="6"/>
      <c r="M147" s="6"/>
      <c r="N147" s="6"/>
      <c r="O147" s="6"/>
      <c r="P147" s="6"/>
      <c r="Q147" s="6"/>
      <c r="R147" s="6"/>
      <c r="S147" s="6"/>
      <c r="T147" s="6"/>
      <c r="U147" s="6"/>
      <c r="V147" s="6"/>
    </row>
    <row r="148" spans="2:22" x14ac:dyDescent="0.25">
      <c r="B148" s="8"/>
      <c r="C148" s="8"/>
      <c r="D148" s="8"/>
      <c r="E148" s="6"/>
      <c r="F148" s="6"/>
      <c r="G148" s="6"/>
      <c r="H148" s="6"/>
      <c r="I148" s="6"/>
      <c r="J148" s="6"/>
      <c r="K148" s="6"/>
      <c r="L148" s="6"/>
      <c r="M148" s="6"/>
      <c r="N148" s="6"/>
      <c r="O148" s="6"/>
      <c r="P148" s="6"/>
      <c r="Q148" s="6"/>
      <c r="R148" s="6"/>
      <c r="S148" s="6"/>
      <c r="T148" s="6"/>
      <c r="U148" s="6"/>
      <c r="V148" s="6"/>
    </row>
    <row r="149" spans="2:22" x14ac:dyDescent="0.25">
      <c r="B149" s="8"/>
      <c r="C149" s="8"/>
      <c r="D149" s="8"/>
      <c r="E149" s="6"/>
      <c r="F149" s="6"/>
      <c r="G149" s="6"/>
      <c r="H149" s="6"/>
      <c r="I149" s="6"/>
      <c r="J149" s="6"/>
      <c r="K149" s="6"/>
      <c r="L149" s="6"/>
      <c r="M149" s="6"/>
      <c r="N149" s="6"/>
      <c r="O149" s="6"/>
      <c r="P149" s="6"/>
      <c r="Q149" s="6"/>
      <c r="R149" s="6"/>
      <c r="S149" s="6"/>
      <c r="T149" s="6"/>
      <c r="U149" s="6"/>
      <c r="V149" s="6"/>
    </row>
    <row r="150" spans="2:22" x14ac:dyDescent="0.25">
      <c r="B150" s="8"/>
      <c r="C150" s="8"/>
      <c r="D150" s="8"/>
      <c r="E150" s="6"/>
      <c r="F150" s="6"/>
      <c r="G150" s="6"/>
      <c r="H150" s="6"/>
      <c r="I150" s="6"/>
      <c r="J150" s="6"/>
      <c r="K150" s="6"/>
      <c r="L150" s="6"/>
      <c r="M150" s="6"/>
      <c r="N150" s="6"/>
      <c r="O150" s="6"/>
      <c r="P150" s="6"/>
      <c r="Q150" s="6"/>
      <c r="R150" s="6"/>
      <c r="S150" s="6"/>
      <c r="T150" s="6"/>
      <c r="U150" s="6"/>
      <c r="V150" s="6"/>
    </row>
    <row r="151" spans="2:22" x14ac:dyDescent="0.25">
      <c r="B151" s="8"/>
      <c r="C151" s="8"/>
      <c r="D151" s="8"/>
      <c r="E151" s="6"/>
      <c r="F151" s="6"/>
      <c r="G151" s="6"/>
      <c r="H151" s="6"/>
      <c r="I151" s="6"/>
      <c r="J151" s="6"/>
      <c r="K151" s="6"/>
      <c r="L151" s="6"/>
      <c r="M151" s="6"/>
      <c r="N151" s="6"/>
      <c r="O151" s="6"/>
      <c r="P151" s="6"/>
      <c r="Q151" s="6"/>
      <c r="R151" s="6"/>
      <c r="S151" s="6"/>
      <c r="T151" s="6"/>
      <c r="U151" s="6"/>
      <c r="V151" s="6"/>
    </row>
    <row r="152" spans="2:22" x14ac:dyDescent="0.25">
      <c r="B152" s="8"/>
      <c r="C152" s="8"/>
      <c r="D152" s="8"/>
      <c r="E152" s="6"/>
      <c r="F152" s="6"/>
      <c r="G152" s="6"/>
      <c r="H152" s="6"/>
      <c r="I152" s="6"/>
      <c r="J152" s="6"/>
      <c r="K152" s="6"/>
      <c r="L152" s="6"/>
      <c r="M152" s="6"/>
      <c r="N152" s="6"/>
      <c r="O152" s="6"/>
      <c r="P152" s="6"/>
      <c r="Q152" s="6"/>
      <c r="R152" s="6"/>
      <c r="S152" s="6"/>
      <c r="T152" s="6"/>
      <c r="U152" s="6"/>
      <c r="V152" s="6"/>
    </row>
    <row r="153" spans="2:22" x14ac:dyDescent="0.25">
      <c r="B153" s="8"/>
      <c r="C153" s="8"/>
      <c r="D153" s="8"/>
      <c r="E153" s="6"/>
      <c r="F153" s="6"/>
      <c r="G153" s="6"/>
      <c r="H153" s="6"/>
      <c r="I153" s="6"/>
      <c r="J153" s="6"/>
      <c r="K153" s="6"/>
      <c r="L153" s="6"/>
      <c r="M153" s="6"/>
      <c r="N153" s="6"/>
      <c r="O153" s="6"/>
      <c r="P153" s="6"/>
      <c r="Q153" s="6"/>
      <c r="R153" s="6"/>
      <c r="S153" s="6"/>
      <c r="T153" s="6"/>
      <c r="U153" s="6"/>
      <c r="V153" s="6"/>
    </row>
    <row r="154" spans="2:22" x14ac:dyDescent="0.25">
      <c r="B154" s="8"/>
      <c r="C154" s="8"/>
      <c r="D154" s="8"/>
      <c r="E154" s="6"/>
      <c r="F154" s="6"/>
      <c r="G154" s="6"/>
      <c r="H154" s="6"/>
      <c r="I154" s="6"/>
      <c r="J154" s="6"/>
      <c r="K154" s="6"/>
      <c r="L154" s="6"/>
      <c r="M154" s="6"/>
      <c r="N154" s="6"/>
      <c r="O154" s="6"/>
      <c r="P154" s="6"/>
      <c r="Q154" s="6"/>
      <c r="R154" s="6"/>
      <c r="S154" s="6"/>
      <c r="T154" s="6"/>
      <c r="U154" s="6"/>
      <c r="V154" s="6"/>
    </row>
    <row r="155" spans="2:22" x14ac:dyDescent="0.25">
      <c r="B155" s="8"/>
      <c r="C155" s="8"/>
      <c r="D155" s="8"/>
      <c r="E155" s="6"/>
      <c r="F155" s="6"/>
      <c r="G155" s="6"/>
      <c r="H155" s="6"/>
      <c r="I155" s="6"/>
      <c r="J155" s="6"/>
      <c r="K155" s="6"/>
      <c r="L155" s="6"/>
      <c r="M155" s="6"/>
      <c r="N155" s="6"/>
      <c r="O155" s="6"/>
      <c r="P155" s="6"/>
      <c r="Q155" s="6"/>
      <c r="R155" s="6"/>
      <c r="S155" s="6"/>
      <c r="T155" s="6"/>
      <c r="U155" s="6"/>
      <c r="V155" s="6"/>
    </row>
    <row r="156" spans="2:22" x14ac:dyDescent="0.25">
      <c r="B156" s="8"/>
      <c r="C156" s="8"/>
      <c r="D156" s="8"/>
      <c r="E156" s="6"/>
      <c r="F156" s="6"/>
      <c r="G156" s="6"/>
      <c r="H156" s="6"/>
      <c r="I156" s="6"/>
      <c r="J156" s="6"/>
      <c r="K156" s="6"/>
      <c r="L156" s="6"/>
      <c r="M156" s="6"/>
      <c r="N156" s="6"/>
      <c r="O156" s="6"/>
      <c r="P156" s="6"/>
      <c r="Q156" s="6"/>
      <c r="R156" s="6"/>
      <c r="S156" s="6"/>
      <c r="T156" s="6"/>
      <c r="U156" s="6"/>
      <c r="V156" s="6"/>
    </row>
    <row r="157" spans="2:22" x14ac:dyDescent="0.25">
      <c r="B157" s="8"/>
      <c r="C157" s="8"/>
      <c r="D157" s="8"/>
      <c r="E157" s="6"/>
      <c r="F157" s="6"/>
      <c r="G157" s="6"/>
      <c r="H157" s="6"/>
      <c r="I157" s="6"/>
      <c r="J157" s="6"/>
      <c r="K157" s="6"/>
      <c r="L157" s="6"/>
      <c r="M157" s="6"/>
      <c r="N157" s="6"/>
      <c r="O157" s="6"/>
      <c r="P157" s="6"/>
      <c r="Q157" s="6"/>
      <c r="R157" s="6"/>
      <c r="S157" s="6"/>
      <c r="T157" s="6"/>
      <c r="U157" s="6"/>
      <c r="V157" s="6"/>
    </row>
    <row r="158" spans="2:22" x14ac:dyDescent="0.25">
      <c r="B158" s="8"/>
      <c r="C158" s="8"/>
      <c r="D158" s="8"/>
      <c r="E158" s="6"/>
      <c r="F158" s="6"/>
      <c r="G158" s="6"/>
      <c r="H158" s="6"/>
      <c r="I158" s="6"/>
      <c r="J158" s="6"/>
      <c r="K158" s="6"/>
      <c r="L158" s="6"/>
      <c r="M158" s="6"/>
      <c r="N158" s="6"/>
      <c r="O158" s="6"/>
      <c r="P158" s="6"/>
      <c r="Q158" s="6"/>
      <c r="R158" s="6"/>
      <c r="S158" s="6"/>
      <c r="T158" s="6"/>
      <c r="U158" s="6"/>
      <c r="V158" s="6"/>
    </row>
    <row r="159" spans="2:22" x14ac:dyDescent="0.25">
      <c r="B159" s="8"/>
      <c r="C159" s="8"/>
      <c r="D159" s="8"/>
      <c r="E159" s="6"/>
      <c r="F159" s="6"/>
      <c r="G159" s="6"/>
      <c r="H159" s="6"/>
      <c r="I159" s="6"/>
      <c r="J159" s="6"/>
      <c r="K159" s="6"/>
      <c r="L159" s="6"/>
      <c r="M159" s="6"/>
      <c r="N159" s="6"/>
      <c r="O159" s="6"/>
      <c r="P159" s="6"/>
      <c r="Q159" s="6"/>
      <c r="R159" s="6"/>
      <c r="S159" s="6"/>
      <c r="T159" s="6"/>
      <c r="U159" s="6"/>
      <c r="V159" s="6"/>
    </row>
    <row r="160" spans="2:22" x14ac:dyDescent="0.25">
      <c r="B160" s="8"/>
      <c r="C160" s="8"/>
      <c r="D160" s="8"/>
      <c r="E160" s="6"/>
      <c r="F160" s="6"/>
      <c r="G160" s="6"/>
      <c r="H160" s="6"/>
      <c r="I160" s="6"/>
      <c r="J160" s="6"/>
      <c r="K160" s="6"/>
      <c r="L160" s="6"/>
      <c r="M160" s="6"/>
      <c r="N160" s="6"/>
      <c r="O160" s="6"/>
      <c r="P160" s="6"/>
      <c r="Q160" s="6"/>
      <c r="R160" s="6"/>
      <c r="S160" s="6"/>
      <c r="T160" s="6"/>
      <c r="U160" s="6"/>
      <c r="V160" s="6"/>
    </row>
    <row r="161" spans="2:22" x14ac:dyDescent="0.25">
      <c r="B161" s="8"/>
      <c r="C161" s="8"/>
      <c r="D161" s="8"/>
      <c r="E161" s="6"/>
      <c r="F161" s="6"/>
      <c r="G161" s="6"/>
      <c r="H161" s="6"/>
      <c r="I161" s="6"/>
      <c r="J161" s="6"/>
      <c r="K161" s="6"/>
      <c r="L161" s="6"/>
      <c r="M161" s="6"/>
      <c r="N161" s="6"/>
      <c r="O161" s="6"/>
      <c r="P161" s="6"/>
      <c r="Q161" s="6"/>
      <c r="R161" s="6"/>
      <c r="S161" s="6"/>
      <c r="T161" s="6"/>
      <c r="U161" s="6"/>
      <c r="V161" s="6"/>
    </row>
    <row r="162" spans="2:22" x14ac:dyDescent="0.25">
      <c r="B162" s="8"/>
      <c r="C162" s="8"/>
      <c r="D162" s="8"/>
      <c r="E162" s="6"/>
      <c r="F162" s="6"/>
      <c r="G162" s="6"/>
      <c r="H162" s="6"/>
      <c r="I162" s="6"/>
      <c r="J162" s="6"/>
      <c r="K162" s="6"/>
      <c r="L162" s="6"/>
      <c r="M162" s="6"/>
      <c r="N162" s="6"/>
      <c r="O162" s="6"/>
      <c r="P162" s="6"/>
      <c r="Q162" s="6"/>
      <c r="R162" s="6"/>
      <c r="S162" s="6"/>
      <c r="T162" s="6"/>
      <c r="U162" s="6"/>
      <c r="V162" s="6"/>
    </row>
    <row r="163" spans="2:22" x14ac:dyDescent="0.25">
      <c r="B163" s="8"/>
      <c r="C163" s="8"/>
      <c r="D163" s="8"/>
      <c r="E163" s="6"/>
      <c r="F163" s="6"/>
      <c r="G163" s="6"/>
      <c r="H163" s="6"/>
      <c r="I163" s="6"/>
      <c r="J163" s="6"/>
      <c r="K163" s="6"/>
      <c r="L163" s="6"/>
      <c r="M163" s="6"/>
      <c r="N163" s="6"/>
      <c r="O163" s="6"/>
      <c r="P163" s="6"/>
      <c r="Q163" s="6"/>
      <c r="R163" s="6"/>
      <c r="S163" s="6"/>
      <c r="T163" s="6"/>
      <c r="U163" s="6"/>
      <c r="V163" s="6"/>
    </row>
    <row r="164" spans="2:22" x14ac:dyDescent="0.25">
      <c r="B164" s="8"/>
      <c r="C164" s="8"/>
      <c r="D164" s="8"/>
      <c r="E164" s="6"/>
      <c r="F164" s="6"/>
      <c r="G164" s="6"/>
      <c r="H164" s="6"/>
      <c r="I164" s="6"/>
      <c r="J164" s="6"/>
      <c r="K164" s="6"/>
      <c r="L164" s="6"/>
      <c r="M164" s="6"/>
      <c r="N164" s="6"/>
      <c r="O164" s="6"/>
      <c r="P164" s="6"/>
      <c r="Q164" s="6"/>
      <c r="R164" s="6"/>
      <c r="S164" s="6"/>
      <c r="T164" s="6"/>
      <c r="U164" s="6"/>
      <c r="V164" s="6"/>
    </row>
    <row r="165" spans="2:22" x14ac:dyDescent="0.25">
      <c r="B165" s="8"/>
      <c r="C165" s="8"/>
      <c r="D165" s="8"/>
      <c r="E165" s="6"/>
      <c r="F165" s="6"/>
      <c r="G165" s="6"/>
      <c r="H165" s="6"/>
      <c r="I165" s="6"/>
      <c r="J165" s="6"/>
      <c r="K165" s="6"/>
      <c r="L165" s="6"/>
      <c r="M165" s="6"/>
      <c r="N165" s="6"/>
      <c r="O165" s="6"/>
      <c r="P165" s="6"/>
      <c r="Q165" s="6"/>
      <c r="R165" s="6"/>
      <c r="S165" s="6"/>
      <c r="T165" s="6"/>
      <c r="U165" s="6"/>
      <c r="V165" s="6"/>
    </row>
    <row r="166" spans="2:22" x14ac:dyDescent="0.25">
      <c r="B166" s="8"/>
      <c r="C166" s="8"/>
      <c r="D166" s="8"/>
      <c r="E166" s="6"/>
      <c r="F166" s="6"/>
      <c r="G166" s="6"/>
      <c r="H166" s="6"/>
      <c r="I166" s="6"/>
      <c r="J166" s="6"/>
      <c r="K166" s="6"/>
      <c r="L166" s="6"/>
      <c r="M166" s="6"/>
      <c r="N166" s="6"/>
      <c r="O166" s="6"/>
      <c r="P166" s="6"/>
      <c r="Q166" s="6"/>
      <c r="R166" s="6"/>
      <c r="S166" s="6"/>
      <c r="T166" s="6"/>
      <c r="U166" s="6"/>
      <c r="V166" s="6"/>
    </row>
    <row r="167" spans="2:22" x14ac:dyDescent="0.25">
      <c r="B167" s="8"/>
      <c r="C167" s="8"/>
      <c r="D167" s="8"/>
      <c r="E167" s="6"/>
      <c r="F167" s="6"/>
      <c r="G167" s="6"/>
      <c r="H167" s="6"/>
      <c r="I167" s="6"/>
      <c r="J167" s="6"/>
      <c r="K167" s="6"/>
      <c r="L167" s="6"/>
      <c r="M167" s="6"/>
      <c r="N167" s="6"/>
      <c r="O167" s="6"/>
      <c r="P167" s="6"/>
      <c r="Q167" s="6"/>
      <c r="R167" s="6"/>
      <c r="S167" s="6"/>
      <c r="T167" s="6"/>
      <c r="U167" s="6"/>
      <c r="V167" s="6"/>
    </row>
    <row r="168" spans="2:22" x14ac:dyDescent="0.25">
      <c r="B168" s="8"/>
      <c r="C168" s="8"/>
      <c r="D168" s="8"/>
      <c r="E168" s="6"/>
      <c r="F168" s="6"/>
      <c r="G168" s="6"/>
      <c r="H168" s="6"/>
      <c r="I168" s="6"/>
      <c r="J168" s="6"/>
      <c r="K168" s="6"/>
      <c r="L168" s="6"/>
      <c r="M168" s="6"/>
      <c r="N168" s="6"/>
      <c r="O168" s="6"/>
      <c r="P168" s="6"/>
      <c r="Q168" s="6"/>
      <c r="R168" s="6"/>
      <c r="S168" s="6"/>
      <c r="T168" s="6"/>
      <c r="U168" s="6"/>
      <c r="V168" s="6"/>
    </row>
    <row r="169" spans="2:22" x14ac:dyDescent="0.25">
      <c r="B169" s="8"/>
      <c r="C169" s="8"/>
      <c r="D169" s="8"/>
      <c r="E169" s="6"/>
      <c r="F169" s="6"/>
      <c r="G169" s="6"/>
      <c r="H169" s="6"/>
      <c r="I169" s="6"/>
      <c r="J169" s="6"/>
      <c r="K169" s="6"/>
      <c r="L169" s="6"/>
      <c r="M169" s="6"/>
      <c r="N169" s="6"/>
      <c r="O169" s="6"/>
      <c r="P169" s="6"/>
      <c r="Q169" s="6"/>
      <c r="R169" s="6"/>
      <c r="S169" s="6"/>
      <c r="T169" s="6"/>
      <c r="U169" s="6"/>
      <c r="V169" s="6"/>
    </row>
    <row r="170" spans="2:22" x14ac:dyDescent="0.25">
      <c r="B170" s="8"/>
      <c r="C170" s="8"/>
      <c r="D170" s="8"/>
      <c r="E170" s="6"/>
      <c r="F170" s="6"/>
      <c r="G170" s="6"/>
      <c r="H170" s="6"/>
      <c r="I170" s="6"/>
      <c r="J170" s="6"/>
      <c r="K170" s="6"/>
      <c r="L170" s="6"/>
      <c r="M170" s="6"/>
      <c r="N170" s="6"/>
      <c r="O170" s="6"/>
      <c r="P170" s="6"/>
      <c r="Q170" s="6"/>
      <c r="R170" s="6"/>
      <c r="S170" s="6"/>
      <c r="T170" s="6"/>
      <c r="U170" s="6"/>
      <c r="V170" s="6"/>
    </row>
    <row r="171" spans="2:22" x14ac:dyDescent="0.25">
      <c r="B171" s="8"/>
      <c r="C171" s="8"/>
      <c r="D171" s="8"/>
      <c r="E171" s="6"/>
      <c r="F171" s="6"/>
      <c r="G171" s="6"/>
      <c r="H171" s="6"/>
      <c r="I171" s="6"/>
      <c r="J171" s="6"/>
      <c r="K171" s="6"/>
      <c r="L171" s="6"/>
      <c r="M171" s="6"/>
      <c r="N171" s="6"/>
      <c r="O171" s="6"/>
      <c r="P171" s="6"/>
      <c r="Q171" s="6"/>
      <c r="R171" s="6"/>
      <c r="S171" s="6"/>
      <c r="T171" s="6"/>
      <c r="U171" s="6"/>
      <c r="V171" s="6"/>
    </row>
    <row r="172" spans="2:22" x14ac:dyDescent="0.25">
      <c r="B172" s="8"/>
      <c r="C172" s="8"/>
      <c r="D172" s="8"/>
      <c r="E172" s="6"/>
      <c r="F172" s="6"/>
      <c r="G172" s="6"/>
      <c r="H172" s="6"/>
      <c r="I172" s="6"/>
      <c r="J172" s="6"/>
      <c r="K172" s="6"/>
      <c r="L172" s="6"/>
      <c r="M172" s="6"/>
      <c r="N172" s="6"/>
      <c r="O172" s="6"/>
      <c r="P172" s="6"/>
      <c r="Q172" s="6"/>
      <c r="R172" s="6"/>
      <c r="S172" s="6"/>
      <c r="T172" s="6"/>
      <c r="U172" s="6"/>
      <c r="V172" s="6"/>
    </row>
    <row r="173" spans="2:22" x14ac:dyDescent="0.25">
      <c r="B173" s="8"/>
      <c r="C173" s="8"/>
      <c r="D173" s="8"/>
      <c r="E173" s="6"/>
      <c r="F173" s="6"/>
      <c r="G173" s="6"/>
      <c r="H173" s="6"/>
      <c r="I173" s="6"/>
      <c r="J173" s="6"/>
      <c r="K173" s="6"/>
      <c r="L173" s="6"/>
      <c r="M173" s="6"/>
      <c r="N173" s="6"/>
      <c r="O173" s="6"/>
      <c r="P173" s="6"/>
      <c r="Q173" s="6"/>
      <c r="R173" s="6"/>
      <c r="S173" s="6"/>
      <c r="T173" s="6"/>
      <c r="U173" s="6"/>
      <c r="V173" s="6"/>
    </row>
    <row r="174" spans="2:22" x14ac:dyDescent="0.25">
      <c r="B174" s="8"/>
      <c r="C174" s="8"/>
      <c r="D174" s="8"/>
      <c r="E174" s="6"/>
      <c r="F174" s="6"/>
      <c r="G174" s="6"/>
      <c r="H174" s="6"/>
      <c r="I174" s="6"/>
      <c r="J174" s="6"/>
      <c r="K174" s="6"/>
      <c r="L174" s="6"/>
      <c r="M174" s="6"/>
      <c r="N174" s="6"/>
      <c r="O174" s="6"/>
      <c r="P174" s="6"/>
      <c r="Q174" s="6"/>
      <c r="R174" s="6"/>
      <c r="S174" s="6"/>
      <c r="T174" s="6"/>
      <c r="U174" s="6"/>
      <c r="V174" s="6"/>
    </row>
    <row r="175" spans="2:22" x14ac:dyDescent="0.25">
      <c r="B175" s="8"/>
      <c r="C175" s="8"/>
      <c r="D175" s="8"/>
      <c r="E175" s="6"/>
      <c r="F175" s="6"/>
      <c r="G175" s="6"/>
      <c r="H175" s="6"/>
      <c r="I175" s="6"/>
      <c r="J175" s="6"/>
      <c r="K175" s="6"/>
      <c r="L175" s="6"/>
      <c r="M175" s="6"/>
      <c r="N175" s="6"/>
      <c r="O175" s="6"/>
      <c r="P175" s="6"/>
      <c r="Q175" s="6"/>
      <c r="R175" s="6"/>
      <c r="S175" s="6"/>
      <c r="T175" s="6"/>
      <c r="U175" s="6"/>
      <c r="V175" s="6"/>
    </row>
    <row r="176" spans="2:22" x14ac:dyDescent="0.25">
      <c r="B176" s="8"/>
      <c r="C176" s="8"/>
      <c r="D176" s="8"/>
      <c r="E176" s="6"/>
      <c r="F176" s="6"/>
      <c r="G176" s="6"/>
      <c r="H176" s="6"/>
      <c r="I176" s="6"/>
      <c r="J176" s="6"/>
      <c r="K176" s="6"/>
      <c r="L176" s="6"/>
      <c r="M176" s="6"/>
      <c r="N176" s="6"/>
      <c r="O176" s="6"/>
      <c r="P176" s="6"/>
      <c r="Q176" s="6"/>
      <c r="R176" s="6"/>
      <c r="S176" s="6"/>
      <c r="T176" s="6"/>
      <c r="U176" s="6"/>
      <c r="V176" s="6"/>
    </row>
    <row r="177" spans="2:22" x14ac:dyDescent="0.25">
      <c r="B177" s="8"/>
      <c r="C177" s="8"/>
      <c r="D177" s="8"/>
      <c r="E177" s="6"/>
      <c r="F177" s="6"/>
      <c r="G177" s="6"/>
      <c r="H177" s="6"/>
      <c r="I177" s="6"/>
      <c r="J177" s="6"/>
      <c r="K177" s="6"/>
      <c r="L177" s="6"/>
      <c r="M177" s="6"/>
      <c r="N177" s="6"/>
      <c r="O177" s="6"/>
      <c r="P177" s="6"/>
      <c r="Q177" s="6"/>
      <c r="R177" s="6"/>
      <c r="S177" s="6"/>
      <c r="T177" s="6"/>
      <c r="U177" s="6"/>
      <c r="V177" s="6"/>
    </row>
    <row r="178" spans="2:22" x14ac:dyDescent="0.25">
      <c r="B178" s="8"/>
      <c r="C178" s="8"/>
      <c r="D178" s="8"/>
      <c r="E178" s="6"/>
      <c r="F178" s="6"/>
      <c r="G178" s="6"/>
      <c r="H178" s="6"/>
      <c r="I178" s="6"/>
      <c r="J178" s="6"/>
      <c r="K178" s="6"/>
      <c r="L178" s="6"/>
      <c r="M178" s="6"/>
      <c r="N178" s="6"/>
      <c r="O178" s="6"/>
      <c r="P178" s="6"/>
      <c r="Q178" s="6"/>
      <c r="R178" s="6"/>
      <c r="S178" s="6"/>
      <c r="T178" s="6"/>
      <c r="U178" s="6"/>
      <c r="V178" s="6"/>
    </row>
    <row r="179" spans="2:22" x14ac:dyDescent="0.25">
      <c r="B179" s="8"/>
      <c r="C179" s="8"/>
      <c r="D179" s="8"/>
      <c r="E179" s="6"/>
      <c r="F179" s="6"/>
      <c r="G179" s="6"/>
      <c r="H179" s="6"/>
      <c r="I179" s="6"/>
      <c r="J179" s="6"/>
      <c r="K179" s="6"/>
      <c r="L179" s="6"/>
      <c r="M179" s="6"/>
      <c r="N179" s="6"/>
      <c r="O179" s="6"/>
      <c r="P179" s="6"/>
      <c r="Q179" s="6"/>
      <c r="R179" s="6"/>
      <c r="S179" s="6"/>
      <c r="T179" s="6"/>
      <c r="U179" s="6"/>
      <c r="V179" s="6"/>
    </row>
    <row r="180" spans="2:22" x14ac:dyDescent="0.25">
      <c r="B180" s="8"/>
      <c r="C180" s="8"/>
      <c r="D180" s="8"/>
      <c r="E180" s="6"/>
      <c r="F180" s="6"/>
      <c r="G180" s="6"/>
      <c r="H180" s="6"/>
      <c r="I180" s="6"/>
      <c r="J180" s="6"/>
      <c r="K180" s="6"/>
      <c r="L180" s="6"/>
      <c r="M180" s="6"/>
      <c r="N180" s="6"/>
      <c r="O180" s="6"/>
      <c r="P180" s="6"/>
      <c r="Q180" s="6"/>
      <c r="R180" s="6"/>
      <c r="S180" s="6"/>
      <c r="T180" s="6"/>
      <c r="U180" s="6"/>
      <c r="V180" s="6"/>
    </row>
    <row r="181" spans="2:22" x14ac:dyDescent="0.25">
      <c r="B181" s="8"/>
      <c r="C181" s="8"/>
      <c r="D181" s="8"/>
      <c r="E181" s="6"/>
      <c r="F181" s="6"/>
      <c r="G181" s="6"/>
      <c r="H181" s="6"/>
      <c r="I181" s="6"/>
      <c r="J181" s="6"/>
      <c r="K181" s="6"/>
      <c r="L181" s="6"/>
      <c r="M181" s="6"/>
      <c r="N181" s="6"/>
      <c r="O181" s="6"/>
      <c r="P181" s="6"/>
      <c r="Q181" s="6"/>
      <c r="R181" s="6"/>
      <c r="S181" s="6"/>
      <c r="T181" s="6"/>
      <c r="U181" s="6"/>
      <c r="V181" s="6"/>
    </row>
    <row r="182" spans="2:22" x14ac:dyDescent="0.25">
      <c r="B182" s="8"/>
      <c r="C182" s="8"/>
      <c r="D182" s="8"/>
      <c r="E182" s="6"/>
      <c r="F182" s="6"/>
      <c r="G182" s="6"/>
      <c r="H182" s="6"/>
      <c r="I182" s="6"/>
      <c r="J182" s="6"/>
      <c r="K182" s="6"/>
      <c r="L182" s="6"/>
      <c r="M182" s="6"/>
      <c r="N182" s="6"/>
      <c r="O182" s="6"/>
      <c r="P182" s="6"/>
      <c r="Q182" s="6"/>
      <c r="R182" s="6"/>
      <c r="S182" s="6"/>
      <c r="T182" s="6"/>
      <c r="U182" s="6"/>
      <c r="V182" s="6"/>
    </row>
    <row r="183" spans="2:22" x14ac:dyDescent="0.25">
      <c r="B183" s="8"/>
      <c r="C183" s="8"/>
      <c r="D183" s="8"/>
      <c r="E183" s="6"/>
      <c r="F183" s="6"/>
      <c r="G183" s="6"/>
      <c r="H183" s="6"/>
      <c r="I183" s="6"/>
      <c r="J183" s="6"/>
      <c r="K183" s="6"/>
      <c r="L183" s="6"/>
      <c r="M183" s="6"/>
      <c r="N183" s="6"/>
      <c r="O183" s="6"/>
      <c r="P183" s="6"/>
      <c r="Q183" s="6"/>
      <c r="R183" s="6"/>
      <c r="S183" s="6"/>
      <c r="T183" s="6"/>
      <c r="U183" s="6"/>
      <c r="V183" s="6"/>
    </row>
    <row r="184" spans="2:22" x14ac:dyDescent="0.25">
      <c r="B184" s="8"/>
      <c r="C184" s="8"/>
      <c r="D184" s="8"/>
      <c r="E184" s="6"/>
      <c r="F184" s="6"/>
      <c r="G184" s="6"/>
      <c r="H184" s="6"/>
      <c r="I184" s="6"/>
      <c r="J184" s="6"/>
      <c r="K184" s="6"/>
      <c r="L184" s="6"/>
      <c r="M184" s="6"/>
      <c r="N184" s="6"/>
      <c r="O184" s="6"/>
      <c r="P184" s="6"/>
      <c r="Q184" s="6"/>
      <c r="R184" s="6"/>
      <c r="S184" s="6"/>
      <c r="T184" s="6"/>
      <c r="U184" s="6"/>
      <c r="V184" s="6"/>
    </row>
    <row r="185" spans="2:22" x14ac:dyDescent="0.25">
      <c r="B185" s="8"/>
      <c r="C185" s="8"/>
      <c r="D185" s="8"/>
      <c r="E185" s="6"/>
      <c r="F185" s="6"/>
      <c r="G185" s="6"/>
      <c r="H185" s="6"/>
      <c r="I185" s="6"/>
      <c r="J185" s="6"/>
      <c r="K185" s="6"/>
      <c r="L185" s="6"/>
      <c r="M185" s="6"/>
      <c r="N185" s="6"/>
      <c r="O185" s="6"/>
      <c r="P185" s="6"/>
      <c r="Q185" s="6"/>
      <c r="R185" s="6"/>
      <c r="S185" s="6"/>
      <c r="T185" s="6"/>
      <c r="U185" s="6"/>
      <c r="V185" s="6"/>
    </row>
    <row r="186" spans="2:22" x14ac:dyDescent="0.25">
      <c r="B186" s="8"/>
      <c r="C186" s="8"/>
      <c r="D186" s="8"/>
      <c r="E186" s="6"/>
      <c r="F186" s="6"/>
      <c r="G186" s="6"/>
      <c r="H186" s="6"/>
      <c r="I186" s="6"/>
      <c r="J186" s="6"/>
      <c r="K186" s="6"/>
      <c r="L186" s="6"/>
      <c r="M186" s="6"/>
      <c r="N186" s="6"/>
      <c r="O186" s="6"/>
      <c r="P186" s="6"/>
      <c r="Q186" s="6"/>
      <c r="R186" s="6"/>
      <c r="S186" s="6"/>
      <c r="T186" s="6"/>
      <c r="U186" s="6"/>
      <c r="V186" s="6"/>
    </row>
    <row r="187" spans="2:22" x14ac:dyDescent="0.25">
      <c r="B187" s="8"/>
      <c r="C187" s="8"/>
      <c r="D187" s="8"/>
      <c r="E187" s="6"/>
      <c r="F187" s="6"/>
      <c r="G187" s="6"/>
      <c r="H187" s="6"/>
      <c r="I187" s="6"/>
      <c r="J187" s="6"/>
      <c r="K187" s="6"/>
      <c r="L187" s="6"/>
      <c r="M187" s="6"/>
      <c r="N187" s="6"/>
      <c r="O187" s="6"/>
      <c r="P187" s="6"/>
      <c r="Q187" s="6"/>
      <c r="R187" s="6"/>
      <c r="S187" s="6"/>
      <c r="T187" s="6"/>
      <c r="U187" s="6"/>
      <c r="V187" s="6"/>
    </row>
    <row r="188" spans="2:22" x14ac:dyDescent="0.25">
      <c r="B188" s="8"/>
      <c r="C188" s="8"/>
      <c r="D188" s="8"/>
      <c r="E188" s="6"/>
      <c r="F188" s="6"/>
      <c r="G188" s="6"/>
      <c r="H188" s="6"/>
      <c r="I188" s="6"/>
      <c r="J188" s="6"/>
      <c r="K188" s="6"/>
      <c r="L188" s="6"/>
      <c r="M188" s="6"/>
      <c r="N188" s="6"/>
      <c r="O188" s="6"/>
      <c r="P188" s="6"/>
      <c r="Q188" s="6"/>
      <c r="R188" s="6"/>
      <c r="S188" s="6"/>
      <c r="T188" s="6"/>
      <c r="U188" s="6"/>
      <c r="V188" s="6"/>
    </row>
    <row r="189" spans="2:22" x14ac:dyDescent="0.25">
      <c r="B189" s="8"/>
      <c r="C189" s="8"/>
      <c r="D189" s="8"/>
      <c r="E189" s="6"/>
      <c r="F189" s="6"/>
      <c r="G189" s="6"/>
      <c r="H189" s="6"/>
      <c r="I189" s="6"/>
      <c r="J189" s="6"/>
      <c r="K189" s="6"/>
      <c r="L189" s="6"/>
      <c r="M189" s="6"/>
      <c r="N189" s="6"/>
      <c r="O189" s="6"/>
      <c r="P189" s="6"/>
      <c r="Q189" s="6"/>
      <c r="R189" s="6"/>
      <c r="S189" s="6"/>
      <c r="T189" s="6"/>
      <c r="U189" s="6"/>
      <c r="V189" s="6"/>
    </row>
    <row r="190" spans="2:22" x14ac:dyDescent="0.25">
      <c r="B190" s="8"/>
      <c r="C190" s="8"/>
      <c r="D190" s="8"/>
      <c r="E190" s="6"/>
      <c r="F190" s="6"/>
      <c r="G190" s="6"/>
      <c r="H190" s="6"/>
      <c r="I190" s="6"/>
      <c r="J190" s="6"/>
      <c r="K190" s="6"/>
      <c r="L190" s="6"/>
      <c r="M190" s="6"/>
      <c r="N190" s="6"/>
      <c r="O190" s="6"/>
      <c r="P190" s="6"/>
      <c r="Q190" s="6"/>
      <c r="R190" s="6"/>
      <c r="S190" s="6"/>
      <c r="T190" s="6"/>
      <c r="U190" s="6"/>
      <c r="V190" s="6"/>
    </row>
    <row r="191" spans="2:22" x14ac:dyDescent="0.25">
      <c r="B191" s="8"/>
      <c r="C191" s="8"/>
      <c r="D191" s="8"/>
      <c r="E191" s="6"/>
      <c r="F191" s="6"/>
      <c r="G191" s="6"/>
      <c r="H191" s="6"/>
      <c r="I191" s="6"/>
      <c r="J191" s="6"/>
      <c r="K191" s="6"/>
      <c r="L191" s="6"/>
      <c r="M191" s="6"/>
      <c r="N191" s="6"/>
      <c r="O191" s="6"/>
      <c r="P191" s="6"/>
      <c r="Q191" s="6"/>
      <c r="R191" s="6"/>
      <c r="S191" s="6"/>
      <c r="T191" s="6"/>
      <c r="U191" s="6"/>
      <c r="V191" s="6"/>
    </row>
    <row r="192" spans="2:22" x14ac:dyDescent="0.25">
      <c r="B192" s="8"/>
      <c r="C192" s="8"/>
      <c r="D192" s="8"/>
      <c r="E192" s="6"/>
      <c r="F192" s="6"/>
      <c r="G192" s="6"/>
      <c r="H192" s="6"/>
      <c r="I192" s="6"/>
      <c r="J192" s="6"/>
      <c r="K192" s="6"/>
      <c r="L192" s="6"/>
      <c r="M192" s="6"/>
      <c r="N192" s="6"/>
      <c r="O192" s="6"/>
      <c r="P192" s="6"/>
      <c r="Q192" s="6"/>
      <c r="R192" s="6"/>
      <c r="S192" s="6"/>
      <c r="T192" s="6"/>
      <c r="U192" s="6"/>
      <c r="V192" s="6"/>
    </row>
    <row r="193" spans="5:22" x14ac:dyDescent="0.25">
      <c r="E193" s="6"/>
      <c r="F193" s="6"/>
      <c r="G193" s="6"/>
      <c r="H193" s="6"/>
      <c r="I193" s="6"/>
      <c r="J193" s="6"/>
      <c r="K193" s="6"/>
      <c r="L193" s="6"/>
      <c r="M193" s="6"/>
      <c r="N193" s="6"/>
      <c r="O193" s="6"/>
      <c r="P193" s="6"/>
      <c r="Q193" s="6"/>
      <c r="R193" s="6"/>
      <c r="S193" s="6"/>
      <c r="T193" s="6"/>
      <c r="U193" s="6"/>
      <c r="V193" s="6"/>
    </row>
    <row r="194" spans="5:22" x14ac:dyDescent="0.25">
      <c r="E194" s="6"/>
      <c r="F194" s="6"/>
      <c r="G194" s="6"/>
      <c r="H194" s="6"/>
      <c r="I194" s="6"/>
      <c r="J194" s="6"/>
      <c r="K194" s="6"/>
      <c r="L194" s="6"/>
      <c r="M194" s="6"/>
      <c r="N194" s="6"/>
      <c r="O194" s="6"/>
      <c r="P194" s="6"/>
      <c r="Q194" s="6"/>
      <c r="R194" s="6"/>
      <c r="S194" s="6"/>
      <c r="T194" s="6"/>
      <c r="U194" s="6"/>
      <c r="V194" s="6"/>
    </row>
    <row r="195" spans="5:22" x14ac:dyDescent="0.25">
      <c r="E195" s="6"/>
      <c r="F195" s="6"/>
      <c r="G195" s="6"/>
      <c r="H195" s="6"/>
      <c r="I195" s="6"/>
      <c r="J195" s="6"/>
      <c r="K195" s="6"/>
      <c r="L195" s="6"/>
      <c r="M195" s="6"/>
      <c r="N195" s="6"/>
      <c r="O195" s="6"/>
      <c r="P195" s="6"/>
      <c r="Q195" s="6"/>
      <c r="R195" s="6"/>
      <c r="S195" s="6"/>
      <c r="T195" s="6"/>
      <c r="U195" s="6"/>
      <c r="V195" s="6"/>
    </row>
    <row r="196" spans="5:22" x14ac:dyDescent="0.25">
      <c r="E196" s="6"/>
      <c r="F196" s="6"/>
      <c r="G196" s="6"/>
      <c r="H196" s="6"/>
      <c r="I196" s="6"/>
      <c r="J196" s="6"/>
      <c r="K196" s="6"/>
      <c r="L196" s="6"/>
      <c r="M196" s="6"/>
      <c r="N196" s="6"/>
      <c r="O196" s="6"/>
      <c r="P196" s="6"/>
      <c r="Q196" s="6"/>
      <c r="R196" s="6"/>
      <c r="S196" s="6"/>
      <c r="T196" s="6"/>
      <c r="U196" s="6"/>
      <c r="V196" s="6"/>
    </row>
    <row r="197" spans="5:22" x14ac:dyDescent="0.25">
      <c r="E197" s="6"/>
      <c r="F197" s="6"/>
      <c r="G197" s="6"/>
      <c r="H197" s="6"/>
      <c r="I197" s="6"/>
      <c r="J197" s="6"/>
      <c r="K197" s="6"/>
      <c r="L197" s="6"/>
      <c r="M197" s="6"/>
      <c r="N197" s="6"/>
      <c r="O197" s="6"/>
      <c r="P197" s="6"/>
      <c r="Q197" s="6"/>
      <c r="R197" s="6"/>
      <c r="S197" s="6"/>
      <c r="T197" s="6"/>
      <c r="U197" s="6"/>
      <c r="V197" s="6"/>
    </row>
    <row r="198" spans="5:22" x14ac:dyDescent="0.25">
      <c r="E198" s="6"/>
      <c r="F198" s="6"/>
      <c r="G198" s="6"/>
      <c r="H198" s="6"/>
      <c r="I198" s="6"/>
      <c r="J198" s="6"/>
      <c r="K198" s="6"/>
      <c r="L198" s="6"/>
      <c r="M198" s="6"/>
      <c r="N198" s="6"/>
      <c r="O198" s="6"/>
      <c r="P198" s="6"/>
      <c r="Q198" s="6"/>
      <c r="R198" s="6"/>
      <c r="S198" s="6"/>
      <c r="T198" s="6"/>
      <c r="U198" s="6"/>
      <c r="V198" s="6"/>
    </row>
    <row r="199" spans="5:22" x14ac:dyDescent="0.25">
      <c r="E199" s="6"/>
      <c r="F199" s="6"/>
      <c r="G199" s="6"/>
      <c r="H199" s="6"/>
      <c r="I199" s="6"/>
      <c r="J199" s="6"/>
      <c r="K199" s="6"/>
      <c r="L199" s="6"/>
      <c r="M199" s="6"/>
      <c r="N199" s="6"/>
      <c r="O199" s="6"/>
      <c r="P199" s="6"/>
      <c r="Q199" s="6"/>
      <c r="R199" s="6"/>
      <c r="S199" s="6"/>
      <c r="T199" s="6"/>
      <c r="U199" s="6"/>
      <c r="V199" s="6"/>
    </row>
    <row r="200" spans="5:22" x14ac:dyDescent="0.25">
      <c r="E200" s="6"/>
      <c r="F200" s="6"/>
      <c r="G200" s="6"/>
      <c r="H200" s="6"/>
      <c r="I200" s="6"/>
      <c r="J200" s="6"/>
      <c r="K200" s="6"/>
      <c r="L200" s="6"/>
      <c r="M200" s="6"/>
      <c r="N200" s="6"/>
      <c r="O200" s="6"/>
      <c r="P200" s="6"/>
      <c r="Q200" s="6"/>
      <c r="R200" s="6"/>
      <c r="S200" s="6"/>
      <c r="T200" s="6"/>
      <c r="U200" s="6"/>
      <c r="V200" s="6"/>
    </row>
    <row r="201" spans="5:22" x14ac:dyDescent="0.25">
      <c r="E201" s="6"/>
      <c r="F201" s="6"/>
      <c r="G201" s="6"/>
      <c r="H201" s="6"/>
      <c r="I201" s="6"/>
      <c r="J201" s="6"/>
      <c r="K201" s="6"/>
      <c r="L201" s="6"/>
      <c r="M201" s="6"/>
      <c r="N201" s="6"/>
      <c r="O201" s="6"/>
      <c r="P201" s="6"/>
      <c r="Q201" s="6"/>
      <c r="R201" s="6"/>
      <c r="S201" s="6"/>
      <c r="T201" s="6"/>
      <c r="U201" s="6"/>
      <c r="V201" s="6"/>
    </row>
    <row r="202" spans="5:22" x14ac:dyDescent="0.25">
      <c r="E202" s="6"/>
      <c r="F202" s="6"/>
      <c r="G202" s="6"/>
      <c r="H202" s="6"/>
      <c r="I202" s="6"/>
      <c r="J202" s="6"/>
      <c r="K202" s="6"/>
      <c r="L202" s="6"/>
      <c r="M202" s="6"/>
      <c r="N202" s="6"/>
      <c r="O202" s="6"/>
      <c r="P202" s="6"/>
      <c r="Q202" s="6"/>
      <c r="R202" s="6"/>
      <c r="S202" s="6"/>
      <c r="T202" s="6"/>
      <c r="U202" s="6"/>
      <c r="V202" s="6"/>
    </row>
    <row r="203" spans="5:22" x14ac:dyDescent="0.25">
      <c r="E203" s="6"/>
      <c r="F203" s="6"/>
      <c r="G203" s="6"/>
      <c r="H203" s="6"/>
      <c r="I203" s="6"/>
      <c r="J203" s="6"/>
      <c r="K203" s="6"/>
      <c r="L203" s="6"/>
      <c r="M203" s="6"/>
      <c r="N203" s="6"/>
      <c r="O203" s="6"/>
      <c r="P203" s="6"/>
      <c r="Q203" s="6"/>
      <c r="R203" s="6"/>
      <c r="S203" s="6"/>
      <c r="T203" s="6"/>
      <c r="U203" s="6"/>
      <c r="V203" s="6"/>
    </row>
    <row r="204" spans="5:22" x14ac:dyDescent="0.25">
      <c r="E204" s="6"/>
      <c r="F204" s="6"/>
      <c r="G204" s="6"/>
      <c r="H204" s="6"/>
      <c r="I204" s="6"/>
      <c r="J204" s="6"/>
      <c r="K204" s="6"/>
      <c r="L204" s="6"/>
      <c r="M204" s="6"/>
      <c r="N204" s="6"/>
      <c r="O204" s="6"/>
      <c r="P204" s="6"/>
      <c r="Q204" s="6"/>
      <c r="R204" s="6"/>
      <c r="S204" s="6"/>
      <c r="T204" s="6"/>
      <c r="U204" s="6"/>
      <c r="V204" s="6"/>
    </row>
    <row r="205" spans="5:22" x14ac:dyDescent="0.25">
      <c r="E205" s="6"/>
      <c r="F205" s="6"/>
      <c r="G205" s="6"/>
      <c r="H205" s="6"/>
      <c r="I205" s="6"/>
      <c r="J205" s="6"/>
      <c r="K205" s="6"/>
      <c r="L205" s="6"/>
      <c r="M205" s="6"/>
      <c r="N205" s="6"/>
      <c r="O205" s="6"/>
      <c r="P205" s="6"/>
      <c r="Q205" s="6"/>
      <c r="R205" s="6"/>
      <c r="S205" s="6"/>
      <c r="T205" s="6"/>
      <c r="U205" s="6"/>
      <c r="V205" s="6"/>
    </row>
    <row r="206" spans="5:22" x14ac:dyDescent="0.25">
      <c r="E206" s="6"/>
      <c r="F206" s="6"/>
      <c r="G206" s="6"/>
      <c r="H206" s="6"/>
      <c r="I206" s="6"/>
      <c r="J206" s="6"/>
      <c r="K206" s="6"/>
      <c r="L206" s="6"/>
      <c r="M206" s="6"/>
      <c r="N206" s="6"/>
      <c r="O206" s="6"/>
      <c r="P206" s="6"/>
      <c r="Q206" s="6"/>
      <c r="R206" s="6"/>
      <c r="S206" s="6"/>
      <c r="T206" s="6"/>
      <c r="U206" s="6"/>
      <c r="V206" s="6"/>
    </row>
    <row r="207" spans="5:22" x14ac:dyDescent="0.25">
      <c r="E207" s="6"/>
      <c r="F207" s="6"/>
      <c r="G207" s="6"/>
      <c r="H207" s="6"/>
      <c r="I207" s="6"/>
      <c r="J207" s="6"/>
      <c r="K207" s="6"/>
      <c r="L207" s="6"/>
      <c r="M207" s="6"/>
      <c r="N207" s="6"/>
      <c r="O207" s="6"/>
      <c r="P207" s="6"/>
      <c r="Q207" s="6"/>
      <c r="R207" s="6"/>
      <c r="S207" s="6"/>
      <c r="T207" s="6"/>
      <c r="U207" s="6"/>
      <c r="V207" s="6"/>
    </row>
    <row r="208" spans="5:22" x14ac:dyDescent="0.25">
      <c r="E208" s="6"/>
      <c r="F208" s="6"/>
      <c r="G208" s="6"/>
      <c r="H208" s="6"/>
      <c r="I208" s="6"/>
      <c r="J208" s="6"/>
      <c r="K208" s="6"/>
      <c r="L208" s="6"/>
      <c r="M208" s="6"/>
      <c r="N208" s="6"/>
      <c r="O208" s="6"/>
      <c r="P208" s="6"/>
      <c r="Q208" s="6"/>
      <c r="R208" s="6"/>
      <c r="S208" s="6"/>
      <c r="T208" s="6"/>
      <c r="U208" s="6"/>
      <c r="V208" s="6"/>
    </row>
    <row r="209" spans="5:22" x14ac:dyDescent="0.25">
      <c r="E209" s="6"/>
      <c r="F209" s="6"/>
      <c r="G209" s="6"/>
      <c r="H209" s="6"/>
      <c r="I209" s="6"/>
      <c r="J209" s="6"/>
      <c r="K209" s="6"/>
      <c r="L209" s="6"/>
      <c r="M209" s="6"/>
      <c r="N209" s="6"/>
      <c r="O209" s="6"/>
      <c r="P209" s="6"/>
      <c r="Q209" s="6"/>
      <c r="R209" s="6"/>
      <c r="S209" s="6"/>
      <c r="T209" s="6"/>
      <c r="U209" s="6"/>
      <c r="V209" s="6"/>
    </row>
    <row r="210" spans="5:22" x14ac:dyDescent="0.25">
      <c r="E210" s="6"/>
      <c r="F210" s="6"/>
      <c r="G210" s="6"/>
      <c r="H210" s="6"/>
      <c r="I210" s="6"/>
      <c r="J210" s="6"/>
      <c r="K210" s="6"/>
      <c r="L210" s="6"/>
      <c r="M210" s="6"/>
      <c r="N210" s="6"/>
      <c r="O210" s="6"/>
      <c r="P210" s="6"/>
      <c r="Q210" s="6"/>
      <c r="R210" s="6"/>
      <c r="S210" s="6"/>
      <c r="T210" s="6"/>
      <c r="U210" s="6"/>
      <c r="V210" s="6"/>
    </row>
    <row r="211" spans="5:22" x14ac:dyDescent="0.25">
      <c r="E211" s="6"/>
      <c r="F211" s="6"/>
      <c r="G211" s="6"/>
      <c r="H211" s="6"/>
      <c r="I211" s="6"/>
      <c r="J211" s="6"/>
      <c r="K211" s="6"/>
      <c r="L211" s="6"/>
      <c r="M211" s="6"/>
      <c r="N211" s="6"/>
      <c r="O211" s="6"/>
      <c r="P211" s="6"/>
      <c r="Q211" s="6"/>
      <c r="R211" s="6"/>
      <c r="S211" s="6"/>
      <c r="T211" s="6"/>
      <c r="U211" s="6"/>
      <c r="V211" s="6"/>
    </row>
    <row r="212" spans="5:22" x14ac:dyDescent="0.25">
      <c r="E212" s="6"/>
      <c r="F212" s="6"/>
      <c r="G212" s="6"/>
      <c r="H212" s="6"/>
      <c r="I212" s="6"/>
      <c r="J212" s="6"/>
      <c r="K212" s="6"/>
      <c r="L212" s="6"/>
      <c r="M212" s="6"/>
      <c r="N212" s="6"/>
      <c r="O212" s="6"/>
      <c r="P212" s="6"/>
      <c r="Q212" s="6"/>
      <c r="R212" s="6"/>
      <c r="S212" s="6"/>
      <c r="T212" s="6"/>
      <c r="U212" s="6"/>
      <c r="V212" s="6"/>
    </row>
    <row r="213" spans="5:22" x14ac:dyDescent="0.25">
      <c r="E213" s="6"/>
      <c r="F213" s="6"/>
      <c r="G213" s="6"/>
      <c r="H213" s="6"/>
      <c r="I213" s="6"/>
      <c r="J213" s="6"/>
      <c r="K213" s="6"/>
      <c r="L213" s="6"/>
      <c r="M213" s="6"/>
      <c r="N213" s="6"/>
      <c r="O213" s="6"/>
      <c r="P213" s="6"/>
      <c r="Q213" s="6"/>
      <c r="R213" s="6"/>
      <c r="S213" s="6"/>
      <c r="T213" s="6"/>
      <c r="U213" s="6"/>
      <c r="V213" s="6"/>
    </row>
    <row r="214" spans="5:22" x14ac:dyDescent="0.25">
      <c r="E214" s="6"/>
      <c r="F214" s="6"/>
      <c r="G214" s="6"/>
      <c r="H214" s="6"/>
      <c r="I214" s="6"/>
      <c r="J214" s="6"/>
      <c r="K214" s="6"/>
      <c r="L214" s="6"/>
      <c r="M214" s="6"/>
      <c r="N214" s="6"/>
      <c r="O214" s="6"/>
      <c r="P214" s="6"/>
      <c r="Q214" s="6"/>
      <c r="R214" s="6"/>
      <c r="S214" s="6"/>
      <c r="T214" s="6"/>
      <c r="U214" s="6"/>
      <c r="V214" s="6"/>
    </row>
    <row r="215" spans="5:22" x14ac:dyDescent="0.25">
      <c r="E215" s="6"/>
      <c r="F215" s="6"/>
      <c r="G215" s="6"/>
      <c r="H215" s="6"/>
      <c r="I215" s="6"/>
      <c r="J215" s="6"/>
      <c r="K215" s="6"/>
      <c r="L215" s="6"/>
      <c r="M215" s="6"/>
      <c r="N215" s="6"/>
      <c r="O215" s="6"/>
      <c r="P215" s="6"/>
      <c r="Q215" s="6"/>
      <c r="R215" s="6"/>
      <c r="S215" s="6"/>
      <c r="T215" s="6"/>
      <c r="U215" s="6"/>
      <c r="V215" s="6"/>
    </row>
    <row r="216" spans="5:22" x14ac:dyDescent="0.25">
      <c r="E216" s="6"/>
      <c r="F216" s="6"/>
      <c r="G216" s="6"/>
      <c r="H216" s="6"/>
      <c r="I216" s="6"/>
      <c r="J216" s="6"/>
      <c r="K216" s="6"/>
      <c r="L216" s="6"/>
      <c r="M216" s="6"/>
      <c r="N216" s="6"/>
      <c r="O216" s="6"/>
      <c r="P216" s="6"/>
      <c r="Q216" s="6"/>
      <c r="R216" s="6"/>
      <c r="S216" s="6"/>
      <c r="T216" s="6"/>
      <c r="U216" s="6"/>
      <c r="V216" s="6"/>
    </row>
    <row r="217" spans="5:22" x14ac:dyDescent="0.25">
      <c r="E217" s="6"/>
      <c r="F217" s="6"/>
      <c r="G217" s="6"/>
      <c r="H217" s="6"/>
      <c r="I217" s="6"/>
      <c r="J217" s="6"/>
      <c r="K217" s="6"/>
      <c r="L217" s="6"/>
      <c r="M217" s="6"/>
      <c r="N217" s="6"/>
      <c r="O217" s="6"/>
      <c r="P217" s="6"/>
      <c r="Q217" s="6"/>
      <c r="R217" s="6"/>
      <c r="S217" s="6"/>
      <c r="T217" s="6"/>
      <c r="U217" s="6"/>
      <c r="V217" s="6"/>
    </row>
    <row r="218" spans="5:22" x14ac:dyDescent="0.25">
      <c r="E218" s="6"/>
      <c r="F218" s="6"/>
      <c r="G218" s="6"/>
      <c r="H218" s="6"/>
      <c r="I218" s="6"/>
      <c r="J218" s="6"/>
      <c r="K218" s="6"/>
      <c r="L218" s="6"/>
      <c r="M218" s="6"/>
      <c r="N218" s="6"/>
      <c r="O218" s="6"/>
      <c r="P218" s="6"/>
      <c r="Q218" s="6"/>
      <c r="R218" s="6"/>
      <c r="S218" s="6"/>
      <c r="T218" s="6"/>
      <c r="U218" s="6"/>
      <c r="V218" s="6"/>
    </row>
    <row r="219" spans="5:22" x14ac:dyDescent="0.25">
      <c r="E219" s="6"/>
      <c r="F219" s="6"/>
      <c r="G219" s="6"/>
      <c r="H219" s="6"/>
      <c r="I219" s="6"/>
      <c r="J219" s="6"/>
      <c r="K219" s="6"/>
      <c r="L219" s="6"/>
      <c r="M219" s="6"/>
      <c r="N219" s="6"/>
      <c r="O219" s="6"/>
      <c r="P219" s="6"/>
      <c r="Q219" s="6"/>
      <c r="R219" s="6"/>
      <c r="S219" s="6"/>
      <c r="T219" s="6"/>
      <c r="U219" s="6"/>
      <c r="V219" s="6"/>
    </row>
    <row r="220" spans="5:22" x14ac:dyDescent="0.25">
      <c r="E220" s="6"/>
      <c r="F220" s="6"/>
      <c r="G220" s="6"/>
      <c r="H220" s="6"/>
      <c r="I220" s="6"/>
      <c r="J220" s="6"/>
      <c r="K220" s="6"/>
      <c r="L220" s="6"/>
      <c r="M220" s="6"/>
      <c r="N220" s="6"/>
      <c r="O220" s="6"/>
      <c r="P220" s="6"/>
      <c r="Q220" s="6"/>
      <c r="R220" s="6"/>
      <c r="S220" s="6"/>
      <c r="T220" s="6"/>
      <c r="U220" s="6"/>
      <c r="V220" s="6"/>
    </row>
    <row r="221" spans="5:22" x14ac:dyDescent="0.25">
      <c r="E221" s="6"/>
      <c r="F221" s="6"/>
      <c r="G221" s="6"/>
      <c r="H221" s="6"/>
      <c r="I221" s="6"/>
      <c r="J221" s="6"/>
      <c r="K221" s="6"/>
      <c r="L221" s="6"/>
      <c r="M221" s="6"/>
      <c r="N221" s="6"/>
      <c r="O221" s="6"/>
      <c r="P221" s="6"/>
      <c r="Q221" s="6"/>
      <c r="R221" s="6"/>
      <c r="S221" s="6"/>
      <c r="T221" s="6"/>
      <c r="U221" s="6"/>
      <c r="V221" s="6"/>
    </row>
    <row r="222" spans="5:22" x14ac:dyDescent="0.25">
      <c r="E222" s="6"/>
      <c r="F222" s="6"/>
      <c r="G222" s="6"/>
      <c r="H222" s="6"/>
      <c r="I222" s="6"/>
      <c r="J222" s="6"/>
      <c r="K222" s="6"/>
      <c r="L222" s="6"/>
      <c r="M222" s="6"/>
      <c r="N222" s="6"/>
      <c r="O222" s="6"/>
      <c r="P222" s="6"/>
      <c r="Q222" s="6"/>
      <c r="R222" s="6"/>
      <c r="S222" s="6"/>
      <c r="T222" s="6"/>
      <c r="U222" s="6"/>
      <c r="V222" s="6"/>
    </row>
    <row r="223" spans="5:22" x14ac:dyDescent="0.25">
      <c r="E223" s="6"/>
      <c r="F223" s="6"/>
      <c r="G223" s="6"/>
      <c r="H223" s="6"/>
      <c r="I223" s="6"/>
      <c r="J223" s="6"/>
      <c r="K223" s="6"/>
      <c r="L223" s="6"/>
      <c r="M223" s="6"/>
      <c r="N223" s="6"/>
      <c r="O223" s="6"/>
      <c r="P223" s="6"/>
      <c r="Q223" s="6"/>
      <c r="R223" s="6"/>
      <c r="S223" s="6"/>
      <c r="T223" s="6"/>
      <c r="U223" s="6"/>
      <c r="V223" s="6"/>
    </row>
    <row r="224" spans="5:22" x14ac:dyDescent="0.25">
      <c r="E224" s="6"/>
      <c r="F224" s="6"/>
      <c r="G224" s="6"/>
      <c r="H224" s="6"/>
      <c r="I224" s="6"/>
      <c r="J224" s="6"/>
      <c r="K224" s="6"/>
      <c r="L224" s="6"/>
      <c r="M224" s="6"/>
      <c r="N224" s="6"/>
      <c r="O224" s="6"/>
      <c r="P224" s="6"/>
      <c r="Q224" s="6"/>
      <c r="R224" s="6"/>
      <c r="S224" s="6"/>
      <c r="T224" s="6"/>
      <c r="U224" s="6"/>
      <c r="V224" s="6"/>
    </row>
    <row r="225" spans="5:22" x14ac:dyDescent="0.25">
      <c r="E225" s="6"/>
      <c r="F225" s="6"/>
      <c r="G225" s="6"/>
      <c r="H225" s="6"/>
      <c r="I225" s="6"/>
      <c r="J225" s="6"/>
      <c r="K225" s="6"/>
      <c r="L225" s="6"/>
      <c r="M225" s="6"/>
      <c r="N225" s="6"/>
      <c r="O225" s="6"/>
      <c r="P225" s="6"/>
      <c r="Q225" s="6"/>
      <c r="R225" s="6"/>
      <c r="S225" s="6"/>
      <c r="T225" s="6"/>
      <c r="U225" s="6"/>
      <c r="V225" s="6"/>
    </row>
    <row r="226" spans="5:22" x14ac:dyDescent="0.25">
      <c r="E226" s="6"/>
      <c r="F226" s="6"/>
      <c r="G226" s="6"/>
      <c r="H226" s="6"/>
      <c r="I226" s="6"/>
      <c r="J226" s="6"/>
      <c r="K226" s="6"/>
      <c r="L226" s="6"/>
      <c r="M226" s="6"/>
      <c r="N226" s="6"/>
      <c r="O226" s="6"/>
      <c r="P226" s="6"/>
      <c r="Q226" s="6"/>
      <c r="R226" s="6"/>
      <c r="S226" s="6"/>
      <c r="T226" s="6"/>
      <c r="U226" s="6"/>
      <c r="V226" s="6"/>
    </row>
    <row r="227" spans="5:22" x14ac:dyDescent="0.25">
      <c r="E227" s="6"/>
      <c r="F227" s="6"/>
      <c r="G227" s="6"/>
      <c r="H227" s="6"/>
      <c r="I227" s="6"/>
      <c r="J227" s="6"/>
      <c r="K227" s="6"/>
      <c r="L227" s="6"/>
      <c r="M227" s="6"/>
      <c r="N227" s="6"/>
      <c r="O227" s="6"/>
      <c r="P227" s="6"/>
      <c r="Q227" s="6"/>
      <c r="R227" s="6"/>
      <c r="S227" s="6"/>
      <c r="T227" s="6"/>
      <c r="U227" s="6"/>
      <c r="V227" s="6"/>
    </row>
    <row r="228" spans="5:22" x14ac:dyDescent="0.25">
      <c r="E228" s="6"/>
      <c r="F228" s="6"/>
      <c r="G228" s="6"/>
      <c r="H228" s="6"/>
      <c r="I228" s="6"/>
      <c r="J228" s="6"/>
      <c r="K228" s="6"/>
      <c r="L228" s="6"/>
      <c r="M228" s="6"/>
      <c r="N228" s="6"/>
      <c r="O228" s="6"/>
      <c r="P228" s="6"/>
      <c r="Q228" s="6"/>
      <c r="R228" s="6"/>
      <c r="S228" s="6"/>
      <c r="T228" s="6"/>
      <c r="U228" s="6"/>
      <c r="V228" s="6"/>
    </row>
    <row r="229" spans="5:22" x14ac:dyDescent="0.25">
      <c r="E229" s="6"/>
      <c r="F229" s="6"/>
      <c r="G229" s="6"/>
      <c r="H229" s="6"/>
      <c r="I229" s="6"/>
      <c r="J229" s="6"/>
      <c r="K229" s="6"/>
      <c r="L229" s="6"/>
      <c r="M229" s="6"/>
      <c r="N229" s="6"/>
      <c r="O229" s="6"/>
      <c r="P229" s="6"/>
      <c r="Q229" s="6"/>
      <c r="R229" s="6"/>
      <c r="S229" s="6"/>
      <c r="T229" s="6"/>
      <c r="U229" s="6"/>
      <c r="V229" s="6"/>
    </row>
    <row r="230" spans="5:22" x14ac:dyDescent="0.25">
      <c r="E230" s="6"/>
      <c r="F230" s="6"/>
      <c r="G230" s="6"/>
      <c r="H230" s="6"/>
      <c r="I230" s="6"/>
      <c r="J230" s="6"/>
      <c r="K230" s="6"/>
      <c r="L230" s="6"/>
      <c r="M230" s="6"/>
      <c r="N230" s="6"/>
      <c r="O230" s="6"/>
      <c r="P230" s="6"/>
      <c r="Q230" s="6"/>
      <c r="R230" s="6"/>
      <c r="S230" s="6"/>
      <c r="T230" s="6"/>
      <c r="U230" s="6"/>
      <c r="V230" s="6"/>
    </row>
    <row r="231" spans="5:22" x14ac:dyDescent="0.25">
      <c r="E231" s="6"/>
      <c r="F231" s="6"/>
      <c r="G231" s="6"/>
      <c r="H231" s="6"/>
      <c r="I231" s="6"/>
      <c r="J231" s="6"/>
      <c r="K231" s="6"/>
      <c r="L231" s="6"/>
      <c r="M231" s="6"/>
      <c r="N231" s="6"/>
      <c r="O231" s="6"/>
      <c r="P231" s="6"/>
      <c r="Q231" s="6"/>
      <c r="R231" s="6"/>
      <c r="S231" s="6"/>
      <c r="T231" s="6"/>
      <c r="U231" s="6"/>
      <c r="V231" s="6"/>
    </row>
    <row r="232" spans="5:22" x14ac:dyDescent="0.25">
      <c r="E232" s="6"/>
      <c r="F232" s="6"/>
      <c r="G232" s="6"/>
      <c r="H232" s="6"/>
      <c r="I232" s="6"/>
      <c r="J232" s="6"/>
      <c r="K232" s="6"/>
      <c r="L232" s="6"/>
      <c r="M232" s="6"/>
      <c r="N232" s="6"/>
      <c r="O232" s="6"/>
      <c r="P232" s="6"/>
      <c r="Q232" s="6"/>
      <c r="R232" s="6"/>
      <c r="S232" s="6"/>
      <c r="T232" s="6"/>
      <c r="U232" s="6"/>
      <c r="V232" s="6"/>
    </row>
    <row r="233" spans="5:22" x14ac:dyDescent="0.25">
      <c r="E233" s="6"/>
      <c r="F233" s="6"/>
      <c r="G233" s="6"/>
      <c r="H233" s="6"/>
      <c r="I233" s="6"/>
      <c r="J233" s="6"/>
      <c r="K233" s="6"/>
      <c r="L233" s="6"/>
      <c r="M233" s="6"/>
      <c r="N233" s="6"/>
      <c r="O233" s="6"/>
      <c r="P233" s="6"/>
      <c r="Q233" s="6"/>
      <c r="R233" s="6"/>
      <c r="S233" s="6"/>
      <c r="T233" s="6"/>
      <c r="U233" s="6"/>
      <c r="V233" s="6"/>
    </row>
    <row r="234" spans="5:22" x14ac:dyDescent="0.25">
      <c r="E234" s="6"/>
      <c r="F234" s="6"/>
      <c r="G234" s="6"/>
      <c r="H234" s="6"/>
      <c r="I234" s="6"/>
      <c r="J234" s="6"/>
      <c r="K234" s="6"/>
      <c r="L234" s="6"/>
      <c r="M234" s="6"/>
      <c r="N234" s="6"/>
      <c r="O234" s="6"/>
      <c r="P234" s="6"/>
      <c r="Q234" s="6"/>
      <c r="R234" s="6"/>
      <c r="S234" s="6"/>
      <c r="T234" s="6"/>
      <c r="U234" s="6"/>
      <c r="V234" s="6"/>
    </row>
    <row r="235" spans="5:22" x14ac:dyDescent="0.25">
      <c r="E235" s="6"/>
      <c r="F235" s="6"/>
      <c r="G235" s="6"/>
      <c r="H235" s="6"/>
      <c r="I235" s="6"/>
      <c r="J235" s="6"/>
      <c r="K235" s="6"/>
      <c r="L235" s="6"/>
      <c r="M235" s="6"/>
      <c r="N235" s="6"/>
      <c r="O235" s="6"/>
      <c r="P235" s="6"/>
      <c r="Q235" s="6"/>
      <c r="R235" s="6"/>
      <c r="S235" s="6"/>
      <c r="T235" s="6"/>
      <c r="U235" s="6"/>
      <c r="V235" s="6"/>
    </row>
    <row r="236" spans="5:22" x14ac:dyDescent="0.25">
      <c r="E236" s="6"/>
      <c r="F236" s="6"/>
      <c r="G236" s="6"/>
      <c r="H236" s="6"/>
      <c r="I236" s="6"/>
      <c r="J236" s="6"/>
      <c r="K236" s="6"/>
      <c r="L236" s="6"/>
      <c r="M236" s="6"/>
      <c r="N236" s="6"/>
      <c r="O236" s="6"/>
      <c r="P236" s="6"/>
      <c r="Q236" s="6"/>
      <c r="R236" s="6"/>
      <c r="S236" s="6"/>
      <c r="T236" s="6"/>
      <c r="U236" s="6"/>
      <c r="V236" s="6"/>
    </row>
    <row r="237" spans="5:22" x14ac:dyDescent="0.25">
      <c r="E237" s="6"/>
      <c r="F237" s="6"/>
      <c r="G237" s="6"/>
      <c r="H237" s="6"/>
      <c r="I237" s="6"/>
      <c r="J237" s="6"/>
      <c r="K237" s="6"/>
      <c r="L237" s="6"/>
      <c r="M237" s="6"/>
      <c r="N237" s="6"/>
      <c r="O237" s="6"/>
      <c r="P237" s="6"/>
      <c r="Q237" s="6"/>
      <c r="R237" s="6"/>
      <c r="S237" s="6"/>
      <c r="T237" s="6"/>
      <c r="U237" s="6"/>
      <c r="V237" s="6"/>
    </row>
    <row r="238" spans="5:22" x14ac:dyDescent="0.25">
      <c r="E238" s="6"/>
      <c r="F238" s="6"/>
      <c r="G238" s="6"/>
      <c r="H238" s="6"/>
      <c r="I238" s="6"/>
      <c r="J238" s="6"/>
      <c r="K238" s="6"/>
      <c r="L238" s="6"/>
      <c r="M238" s="6"/>
      <c r="N238" s="6"/>
      <c r="O238" s="6"/>
      <c r="P238" s="6"/>
      <c r="Q238" s="6"/>
      <c r="R238" s="6"/>
      <c r="S238" s="6"/>
      <c r="T238" s="6"/>
      <c r="U238" s="6"/>
      <c r="V238" s="6"/>
    </row>
    <row r="239" spans="5:22" x14ac:dyDescent="0.25">
      <c r="E239" s="6"/>
      <c r="F239" s="6"/>
      <c r="G239" s="6"/>
      <c r="H239" s="6"/>
      <c r="I239" s="6"/>
      <c r="J239" s="6"/>
      <c r="K239" s="6"/>
      <c r="L239" s="6"/>
      <c r="M239" s="6"/>
      <c r="N239" s="6"/>
      <c r="O239" s="6"/>
      <c r="P239" s="6"/>
      <c r="Q239" s="6"/>
      <c r="R239" s="6"/>
      <c r="S239" s="6"/>
      <c r="T239" s="6"/>
      <c r="U239" s="6"/>
      <c r="V239" s="6"/>
    </row>
    <row r="240" spans="5:22" x14ac:dyDescent="0.25">
      <c r="E240" s="6"/>
      <c r="F240" s="6"/>
      <c r="G240" s="6"/>
      <c r="H240" s="6"/>
      <c r="I240" s="6"/>
      <c r="J240" s="6"/>
      <c r="K240" s="6"/>
      <c r="L240" s="6"/>
      <c r="M240" s="6"/>
      <c r="N240" s="6"/>
      <c r="O240" s="6"/>
      <c r="P240" s="6"/>
      <c r="Q240" s="6"/>
      <c r="R240" s="6"/>
      <c r="S240" s="6"/>
      <c r="T240" s="6"/>
      <c r="U240" s="6"/>
      <c r="V240" s="6"/>
    </row>
    <row r="241" spans="5:22" x14ac:dyDescent="0.25">
      <c r="E241" s="6"/>
      <c r="F241" s="6"/>
      <c r="G241" s="6"/>
      <c r="H241" s="6"/>
      <c r="I241" s="6"/>
      <c r="J241" s="6"/>
      <c r="K241" s="6"/>
      <c r="L241" s="6"/>
      <c r="M241" s="6"/>
      <c r="N241" s="6"/>
      <c r="O241" s="6"/>
      <c r="P241" s="6"/>
      <c r="Q241" s="6"/>
      <c r="R241" s="6"/>
      <c r="S241" s="6"/>
      <c r="T241" s="6"/>
      <c r="U241" s="6"/>
      <c r="V241" s="6"/>
    </row>
    <row r="242" spans="5:22" x14ac:dyDescent="0.25">
      <c r="E242" s="6"/>
      <c r="F242" s="6"/>
      <c r="G242" s="6"/>
      <c r="H242" s="6"/>
      <c r="I242" s="6"/>
      <c r="J242" s="6"/>
      <c r="K242" s="6"/>
      <c r="L242" s="6"/>
      <c r="M242" s="6"/>
      <c r="N242" s="6"/>
      <c r="O242" s="6"/>
      <c r="P242" s="6"/>
      <c r="Q242" s="6"/>
      <c r="R242" s="6"/>
      <c r="S242" s="6"/>
      <c r="T242" s="6"/>
      <c r="U242" s="6"/>
      <c r="V242" s="6"/>
    </row>
    <row r="243" spans="5:22" x14ac:dyDescent="0.25">
      <c r="E243" s="6"/>
      <c r="F243" s="6"/>
      <c r="G243" s="6"/>
      <c r="H243" s="6"/>
      <c r="I243" s="6"/>
      <c r="J243" s="6"/>
      <c r="K243" s="6"/>
      <c r="L243" s="6"/>
      <c r="M243" s="6"/>
      <c r="N243" s="6"/>
      <c r="O243" s="6"/>
      <c r="P243" s="6"/>
      <c r="Q243" s="6"/>
      <c r="R243" s="6"/>
      <c r="S243" s="6"/>
      <c r="T243" s="6"/>
      <c r="U243" s="6"/>
      <c r="V243" s="6"/>
    </row>
    <row r="244" spans="5:22" x14ac:dyDescent="0.25">
      <c r="E244" s="6"/>
      <c r="F244" s="6"/>
      <c r="G244" s="6"/>
      <c r="H244" s="6"/>
      <c r="I244" s="6"/>
      <c r="J244" s="6"/>
      <c r="K244" s="6"/>
      <c r="L244" s="6"/>
      <c r="M244" s="6"/>
      <c r="N244" s="6"/>
      <c r="O244" s="6"/>
      <c r="P244" s="6"/>
      <c r="Q244" s="6"/>
      <c r="R244" s="6"/>
      <c r="S244" s="6"/>
      <c r="T244" s="6"/>
      <c r="U244" s="6"/>
      <c r="V244" s="6"/>
    </row>
    <row r="245" spans="5:22" x14ac:dyDescent="0.25">
      <c r="E245" s="6"/>
      <c r="F245" s="6"/>
      <c r="G245" s="6"/>
      <c r="H245" s="6"/>
      <c r="I245" s="6"/>
      <c r="J245" s="6"/>
      <c r="K245" s="6"/>
      <c r="L245" s="6"/>
      <c r="M245" s="6"/>
      <c r="N245" s="6"/>
      <c r="O245" s="6"/>
      <c r="P245" s="6"/>
      <c r="Q245" s="6"/>
      <c r="R245" s="6"/>
      <c r="S245" s="6"/>
      <c r="T245" s="6"/>
      <c r="U245" s="6"/>
      <c r="V245" s="6"/>
    </row>
    <row r="246" spans="5:22" x14ac:dyDescent="0.25">
      <c r="E246" s="6"/>
      <c r="F246" s="6"/>
      <c r="G246" s="6"/>
      <c r="H246" s="6"/>
      <c r="I246" s="6"/>
      <c r="J246" s="6"/>
      <c r="K246" s="6"/>
      <c r="L246" s="6"/>
      <c r="M246" s="6"/>
      <c r="N246" s="6"/>
      <c r="O246" s="6"/>
      <c r="P246" s="6"/>
      <c r="Q246" s="6"/>
      <c r="R246" s="6"/>
      <c r="S246" s="6"/>
      <c r="T246" s="6"/>
      <c r="U246" s="6"/>
      <c r="V246" s="6"/>
    </row>
    <row r="247" spans="5:22" x14ac:dyDescent="0.25">
      <c r="E247" s="6"/>
      <c r="F247" s="6"/>
      <c r="G247" s="6"/>
      <c r="H247" s="6"/>
      <c r="I247" s="6"/>
      <c r="J247" s="6"/>
      <c r="K247" s="6"/>
      <c r="L247" s="6"/>
      <c r="M247" s="6"/>
      <c r="N247" s="6"/>
      <c r="O247" s="6"/>
      <c r="P247" s="6"/>
      <c r="Q247" s="6"/>
      <c r="R247" s="6"/>
      <c r="S247" s="6"/>
      <c r="T247" s="6"/>
      <c r="U247" s="6"/>
      <c r="V247" s="6"/>
    </row>
    <row r="248" spans="5:22" x14ac:dyDescent="0.25">
      <c r="E248" s="6"/>
      <c r="F248" s="6"/>
      <c r="G248" s="6"/>
      <c r="H248" s="6"/>
      <c r="I248" s="6"/>
      <c r="J248" s="6"/>
      <c r="K248" s="6"/>
      <c r="L248" s="6"/>
      <c r="M248" s="6"/>
      <c r="N248" s="6"/>
      <c r="O248" s="6"/>
      <c r="P248" s="6"/>
      <c r="Q248" s="6"/>
      <c r="R248" s="6"/>
      <c r="S248" s="6"/>
      <c r="T248" s="6"/>
      <c r="U248" s="6"/>
      <c r="V248" s="6"/>
    </row>
    <row r="249" spans="5:22" x14ac:dyDescent="0.25">
      <c r="E249" s="6"/>
      <c r="F249" s="6"/>
      <c r="G249" s="6"/>
      <c r="H249" s="6"/>
      <c r="I249" s="6"/>
      <c r="J249" s="6"/>
      <c r="K249" s="6"/>
      <c r="L249" s="6"/>
      <c r="M249" s="6"/>
      <c r="N249" s="6"/>
      <c r="O249" s="6"/>
      <c r="P249" s="6"/>
      <c r="Q249" s="6"/>
      <c r="R249" s="6"/>
      <c r="S249" s="6"/>
      <c r="T249" s="6"/>
      <c r="U249" s="6"/>
      <c r="V249" s="6"/>
    </row>
    <row r="250" spans="5:22" x14ac:dyDescent="0.25">
      <c r="E250" s="6"/>
      <c r="F250" s="6"/>
      <c r="G250" s="6"/>
      <c r="H250" s="6"/>
      <c r="I250" s="6"/>
      <c r="J250" s="6"/>
      <c r="K250" s="6"/>
      <c r="L250" s="6"/>
      <c r="M250" s="6"/>
      <c r="N250" s="6"/>
      <c r="O250" s="6"/>
      <c r="P250" s="6"/>
      <c r="Q250" s="6"/>
      <c r="R250" s="6"/>
      <c r="S250" s="6"/>
      <c r="T250" s="6"/>
      <c r="U250" s="6"/>
      <c r="V250" s="6"/>
    </row>
    <row r="251" spans="5:22" x14ac:dyDescent="0.25">
      <c r="E251" s="6"/>
      <c r="F251" s="6"/>
      <c r="G251" s="6"/>
      <c r="H251" s="6"/>
      <c r="I251" s="6"/>
      <c r="J251" s="6"/>
      <c r="K251" s="6"/>
      <c r="L251" s="6"/>
      <c r="M251" s="6"/>
      <c r="N251" s="6"/>
      <c r="O251" s="6"/>
      <c r="P251" s="6"/>
      <c r="Q251" s="6"/>
      <c r="R251" s="6"/>
      <c r="S251" s="6"/>
      <c r="T251" s="6"/>
      <c r="U251" s="6"/>
      <c r="V251" s="6"/>
    </row>
    <row r="252" spans="5:22" x14ac:dyDescent="0.25">
      <c r="E252" s="6"/>
      <c r="F252" s="6"/>
      <c r="G252" s="6"/>
      <c r="H252" s="6"/>
      <c r="I252" s="6"/>
      <c r="J252" s="6"/>
      <c r="K252" s="6"/>
      <c r="L252" s="6"/>
      <c r="M252" s="6"/>
      <c r="N252" s="6"/>
      <c r="O252" s="6"/>
      <c r="P252" s="6"/>
      <c r="Q252" s="6"/>
      <c r="R252" s="6"/>
      <c r="S252" s="6"/>
      <c r="T252" s="6"/>
      <c r="U252" s="6"/>
      <c r="V252" s="6"/>
    </row>
    <row r="253" spans="5:22" x14ac:dyDescent="0.25">
      <c r="E253" s="6"/>
      <c r="F253" s="6"/>
      <c r="G253" s="6"/>
      <c r="H253" s="6"/>
      <c r="I253" s="6"/>
      <c r="J253" s="6"/>
      <c r="K253" s="6"/>
      <c r="L253" s="6"/>
      <c r="M253" s="6"/>
      <c r="N253" s="6"/>
      <c r="O253" s="6"/>
      <c r="P253" s="6"/>
      <c r="Q253" s="6"/>
      <c r="R253" s="6"/>
      <c r="S253" s="6"/>
      <c r="T253" s="6"/>
      <c r="U253" s="6"/>
      <c r="V253" s="6"/>
    </row>
    <row r="254" spans="5:22" x14ac:dyDescent="0.25">
      <c r="E254" s="6"/>
      <c r="F254" s="6"/>
      <c r="G254" s="6"/>
      <c r="H254" s="6"/>
      <c r="I254" s="6"/>
      <c r="J254" s="6"/>
      <c r="K254" s="6"/>
      <c r="L254" s="6"/>
      <c r="M254" s="6"/>
      <c r="N254" s="6"/>
      <c r="O254" s="6"/>
      <c r="P254" s="6"/>
      <c r="Q254" s="6"/>
      <c r="R254" s="6"/>
      <c r="S254" s="6"/>
      <c r="T254" s="6"/>
      <c r="U254" s="6"/>
      <c r="V254" s="6"/>
    </row>
    <row r="255" spans="5:22" x14ac:dyDescent="0.25">
      <c r="E255" s="6"/>
      <c r="F255" s="6"/>
      <c r="G255" s="6"/>
      <c r="H255" s="6"/>
      <c r="I255" s="6"/>
      <c r="J255" s="6"/>
      <c r="K255" s="6"/>
      <c r="L255" s="6"/>
      <c r="M255" s="6"/>
      <c r="N255" s="6"/>
      <c r="O255" s="6"/>
      <c r="P255" s="6"/>
      <c r="Q255" s="6"/>
      <c r="R255" s="6"/>
      <c r="S255" s="6"/>
      <c r="T255" s="6"/>
      <c r="U255" s="6"/>
      <c r="V255" s="6"/>
    </row>
    <row r="256" spans="5:22" x14ac:dyDescent="0.25">
      <c r="E256" s="6"/>
      <c r="F256" s="6"/>
      <c r="G256" s="6"/>
      <c r="H256" s="6"/>
      <c r="I256" s="6"/>
      <c r="J256" s="6"/>
      <c r="K256" s="6"/>
      <c r="L256" s="6"/>
      <c r="M256" s="6"/>
      <c r="N256" s="6"/>
      <c r="O256" s="6"/>
      <c r="P256" s="6"/>
      <c r="Q256" s="6"/>
      <c r="R256" s="6"/>
      <c r="S256" s="6"/>
      <c r="T256" s="6"/>
      <c r="U256" s="6"/>
      <c r="V256" s="6"/>
    </row>
    <row r="257" spans="5:22" x14ac:dyDescent="0.25">
      <c r="E257" s="6"/>
      <c r="F257" s="6"/>
      <c r="G257" s="6"/>
      <c r="H257" s="6"/>
      <c r="I257" s="6"/>
      <c r="J257" s="6"/>
      <c r="K257" s="6"/>
      <c r="L257" s="6"/>
      <c r="M257" s="6"/>
      <c r="N257" s="6"/>
      <c r="O257" s="6"/>
      <c r="P257" s="6"/>
      <c r="Q257" s="6"/>
      <c r="R257" s="6"/>
      <c r="S257" s="6"/>
      <c r="T257" s="6"/>
      <c r="U257" s="6"/>
      <c r="V257" s="6"/>
    </row>
    <row r="258" spans="5:22" x14ac:dyDescent="0.25">
      <c r="E258" s="6"/>
      <c r="F258" s="6"/>
      <c r="G258" s="6"/>
      <c r="H258" s="6"/>
      <c r="I258" s="6"/>
      <c r="J258" s="6"/>
      <c r="K258" s="6"/>
      <c r="L258" s="6"/>
      <c r="M258" s="6"/>
      <c r="N258" s="6"/>
      <c r="O258" s="6"/>
      <c r="P258" s="6"/>
      <c r="Q258" s="6"/>
      <c r="R258" s="6"/>
      <c r="S258" s="6"/>
      <c r="T258" s="6"/>
      <c r="U258" s="6"/>
      <c r="V258" s="6"/>
    </row>
    <row r="259" spans="5:22" x14ac:dyDescent="0.25">
      <c r="E259" s="6"/>
      <c r="F259" s="6"/>
      <c r="G259" s="6"/>
      <c r="H259" s="6"/>
      <c r="I259" s="6"/>
      <c r="J259" s="6"/>
      <c r="K259" s="6"/>
      <c r="L259" s="6"/>
      <c r="M259" s="6"/>
      <c r="N259" s="6"/>
      <c r="O259" s="6"/>
      <c r="P259" s="6"/>
      <c r="Q259" s="6"/>
      <c r="R259" s="6"/>
      <c r="S259" s="6"/>
      <c r="T259" s="6"/>
      <c r="U259" s="6"/>
      <c r="V259" s="6"/>
    </row>
    <row r="260" spans="5:22" x14ac:dyDescent="0.25">
      <c r="E260" s="6"/>
      <c r="F260" s="6"/>
      <c r="G260" s="6"/>
      <c r="H260" s="6"/>
      <c r="I260" s="6"/>
      <c r="J260" s="6"/>
      <c r="K260" s="6"/>
      <c r="L260" s="6"/>
      <c r="M260" s="6"/>
      <c r="N260" s="6"/>
      <c r="O260" s="6"/>
      <c r="P260" s="6"/>
      <c r="Q260" s="6"/>
      <c r="R260" s="6"/>
      <c r="S260" s="6"/>
      <c r="T260" s="6"/>
      <c r="U260" s="6"/>
      <c r="V260" s="6"/>
    </row>
    <row r="261" spans="5:22" x14ac:dyDescent="0.25">
      <c r="E261" s="6"/>
      <c r="F261" s="6"/>
      <c r="G261" s="6"/>
      <c r="H261" s="6"/>
      <c r="I261" s="6"/>
      <c r="J261" s="6"/>
      <c r="K261" s="6"/>
      <c r="L261" s="6"/>
      <c r="M261" s="6"/>
      <c r="N261" s="6"/>
      <c r="O261" s="6"/>
      <c r="P261" s="6"/>
      <c r="Q261" s="6"/>
      <c r="R261" s="6"/>
      <c r="S261" s="6"/>
      <c r="T261" s="6"/>
      <c r="U261" s="6"/>
      <c r="V261" s="6"/>
    </row>
    <row r="262" spans="5:22" x14ac:dyDescent="0.25">
      <c r="E262" s="6"/>
      <c r="F262" s="6"/>
      <c r="G262" s="6"/>
      <c r="H262" s="6"/>
      <c r="I262" s="6"/>
      <c r="J262" s="6"/>
      <c r="K262" s="6"/>
      <c r="L262" s="6"/>
      <c r="M262" s="6"/>
      <c r="N262" s="6"/>
      <c r="O262" s="6"/>
      <c r="P262" s="6"/>
      <c r="Q262" s="6"/>
      <c r="R262" s="6"/>
      <c r="S262" s="6"/>
      <c r="T262" s="6"/>
      <c r="U262" s="6"/>
      <c r="V262" s="6"/>
    </row>
    <row r="263" spans="5:22" x14ac:dyDescent="0.25">
      <c r="E263" s="6"/>
      <c r="F263" s="6"/>
      <c r="G263" s="6"/>
      <c r="H263" s="6"/>
      <c r="I263" s="6"/>
      <c r="J263" s="6"/>
      <c r="K263" s="6"/>
      <c r="L263" s="6"/>
      <c r="M263" s="6"/>
      <c r="N263" s="6"/>
      <c r="O263" s="6"/>
      <c r="P263" s="6"/>
      <c r="Q263" s="6"/>
      <c r="R263" s="6"/>
      <c r="S263" s="6"/>
      <c r="T263" s="6"/>
      <c r="U263" s="6"/>
      <c r="V263" s="6"/>
    </row>
    <row r="264" spans="5:22" x14ac:dyDescent="0.25">
      <c r="E264" s="6"/>
      <c r="F264" s="6"/>
      <c r="G264" s="6"/>
      <c r="H264" s="6"/>
      <c r="I264" s="6"/>
      <c r="J264" s="6"/>
      <c r="K264" s="6"/>
      <c r="L264" s="6"/>
      <c r="M264" s="6"/>
      <c r="N264" s="6"/>
      <c r="O264" s="6"/>
      <c r="P264" s="6"/>
      <c r="Q264" s="6"/>
      <c r="R264" s="6"/>
      <c r="S264" s="6"/>
      <c r="T264" s="6"/>
      <c r="U264" s="6"/>
      <c r="V264" s="6"/>
    </row>
    <row r="265" spans="5:22" x14ac:dyDescent="0.25">
      <c r="E265" s="6"/>
      <c r="F265" s="6"/>
      <c r="G265" s="6"/>
      <c r="H265" s="6"/>
      <c r="I265" s="6"/>
      <c r="J265" s="6"/>
      <c r="K265" s="6"/>
      <c r="L265" s="6"/>
      <c r="M265" s="6"/>
      <c r="N265" s="6"/>
      <c r="O265" s="6"/>
      <c r="P265" s="6"/>
      <c r="Q265" s="6"/>
      <c r="R265" s="6"/>
      <c r="S265" s="6"/>
      <c r="T265" s="6"/>
      <c r="U265" s="6"/>
      <c r="V265" s="6"/>
    </row>
    <row r="266" spans="5:22" x14ac:dyDescent="0.25">
      <c r="E266" s="6"/>
      <c r="F266" s="6"/>
      <c r="G266" s="6"/>
      <c r="H266" s="6"/>
      <c r="I266" s="6"/>
      <c r="J266" s="6"/>
      <c r="K266" s="6"/>
      <c r="L266" s="6"/>
      <c r="M266" s="6"/>
      <c r="N266" s="6"/>
      <c r="O266" s="6"/>
      <c r="P266" s="6"/>
      <c r="Q266" s="6"/>
      <c r="R266" s="6"/>
      <c r="S266" s="6"/>
      <c r="T266" s="6"/>
      <c r="U266" s="6"/>
      <c r="V266" s="6"/>
    </row>
    <row r="267" spans="5:22" x14ac:dyDescent="0.25">
      <c r="E267" s="6"/>
      <c r="F267" s="6"/>
      <c r="G267" s="6"/>
      <c r="H267" s="6"/>
      <c r="I267" s="6"/>
      <c r="J267" s="6"/>
      <c r="K267" s="6"/>
      <c r="L267" s="6"/>
      <c r="M267" s="6"/>
      <c r="N267" s="6"/>
      <c r="O267" s="6"/>
      <c r="P267" s="6"/>
      <c r="Q267" s="6"/>
      <c r="R267" s="6"/>
      <c r="S267" s="6"/>
      <c r="T267" s="6"/>
      <c r="U267" s="6"/>
      <c r="V267" s="6"/>
    </row>
    <row r="268" spans="5:22" x14ac:dyDescent="0.25">
      <c r="E268" s="6"/>
      <c r="F268" s="6"/>
      <c r="G268" s="6"/>
      <c r="H268" s="6"/>
      <c r="I268" s="6"/>
      <c r="J268" s="6"/>
      <c r="K268" s="6"/>
      <c r="L268" s="6"/>
      <c r="M268" s="6"/>
      <c r="N268" s="6"/>
      <c r="O268" s="6"/>
      <c r="P268" s="6"/>
      <c r="Q268" s="6"/>
      <c r="R268" s="6"/>
      <c r="S268" s="6"/>
      <c r="T268" s="6"/>
      <c r="U268" s="6"/>
      <c r="V268" s="6"/>
    </row>
    <row r="269" spans="5:22" x14ac:dyDescent="0.25">
      <c r="E269" s="6"/>
      <c r="F269" s="6"/>
      <c r="G269" s="6"/>
      <c r="H269" s="6"/>
      <c r="I269" s="6"/>
      <c r="J269" s="6"/>
      <c r="K269" s="6"/>
      <c r="L269" s="6"/>
      <c r="M269" s="6"/>
      <c r="N269" s="6"/>
      <c r="O269" s="6"/>
      <c r="P269" s="6"/>
      <c r="Q269" s="6"/>
      <c r="R269" s="6"/>
      <c r="S269" s="6"/>
      <c r="T269" s="6"/>
      <c r="U269" s="6"/>
      <c r="V269" s="6"/>
    </row>
    <row r="270" spans="5:22" x14ac:dyDescent="0.25">
      <c r="E270" s="6"/>
      <c r="F270" s="6"/>
      <c r="G270" s="6"/>
      <c r="H270" s="6"/>
      <c r="I270" s="6"/>
      <c r="J270" s="6"/>
      <c r="K270" s="6"/>
      <c r="L270" s="6"/>
      <c r="M270" s="6"/>
      <c r="N270" s="6"/>
      <c r="O270" s="6"/>
      <c r="P270" s="6"/>
      <c r="Q270" s="6"/>
      <c r="R270" s="6"/>
      <c r="S270" s="6"/>
      <c r="T270" s="6"/>
      <c r="U270" s="6"/>
      <c r="V270" s="6"/>
    </row>
    <row r="271" spans="5:22" x14ac:dyDescent="0.25">
      <c r="E271" s="6"/>
      <c r="F271" s="6"/>
      <c r="G271" s="6"/>
      <c r="H271" s="6"/>
      <c r="I271" s="6"/>
      <c r="J271" s="6"/>
      <c r="K271" s="6"/>
      <c r="L271" s="6"/>
      <c r="M271" s="6"/>
      <c r="N271" s="6"/>
      <c r="O271" s="6"/>
      <c r="P271" s="6"/>
      <c r="Q271" s="6"/>
      <c r="R271" s="6"/>
      <c r="S271" s="6"/>
      <c r="T271" s="6"/>
      <c r="U271" s="6"/>
      <c r="V271" s="6"/>
    </row>
    <row r="272" spans="5:22" x14ac:dyDescent="0.25">
      <c r="E272" s="6"/>
      <c r="F272" s="6"/>
      <c r="G272" s="6"/>
      <c r="H272" s="6"/>
      <c r="I272" s="6"/>
      <c r="J272" s="6"/>
      <c r="K272" s="6"/>
      <c r="L272" s="6"/>
      <c r="M272" s="6"/>
      <c r="N272" s="6"/>
      <c r="O272" s="6"/>
      <c r="P272" s="6"/>
      <c r="Q272" s="6"/>
      <c r="R272" s="6"/>
      <c r="S272" s="6"/>
      <c r="T272" s="6"/>
      <c r="U272" s="6"/>
      <c r="V272" s="6"/>
    </row>
    <row r="273" spans="5:22" x14ac:dyDescent="0.25">
      <c r="E273" s="6"/>
      <c r="F273" s="6"/>
      <c r="G273" s="6"/>
      <c r="H273" s="6"/>
      <c r="I273" s="6"/>
      <c r="J273" s="6"/>
      <c r="K273" s="6"/>
      <c r="L273" s="6"/>
      <c r="M273" s="6"/>
      <c r="N273" s="6"/>
      <c r="O273" s="6"/>
      <c r="P273" s="6"/>
      <c r="Q273" s="6"/>
      <c r="R273" s="6"/>
      <c r="S273" s="6"/>
      <c r="T273" s="6"/>
      <c r="U273" s="6"/>
      <c r="V273" s="6"/>
    </row>
    <row r="274" spans="5:22" x14ac:dyDescent="0.25">
      <c r="E274" s="6"/>
      <c r="F274" s="6"/>
      <c r="G274" s="6"/>
      <c r="H274" s="6"/>
      <c r="I274" s="6"/>
      <c r="J274" s="6"/>
      <c r="K274" s="6"/>
      <c r="L274" s="6"/>
      <c r="M274" s="6"/>
      <c r="N274" s="6"/>
      <c r="O274" s="6"/>
      <c r="P274" s="6"/>
      <c r="Q274" s="6"/>
      <c r="R274" s="6"/>
      <c r="S274" s="6"/>
      <c r="T274" s="6"/>
      <c r="U274" s="6"/>
      <c r="V274" s="6"/>
    </row>
    <row r="275" spans="5:22" x14ac:dyDescent="0.25">
      <c r="E275" s="6"/>
      <c r="F275" s="6"/>
      <c r="G275" s="6"/>
      <c r="H275" s="6"/>
      <c r="I275" s="6"/>
      <c r="J275" s="6"/>
      <c r="K275" s="6"/>
      <c r="L275" s="6"/>
      <c r="M275" s="6"/>
      <c r="N275" s="6"/>
      <c r="O275" s="6"/>
      <c r="P275" s="6"/>
      <c r="Q275" s="6"/>
      <c r="R275" s="6"/>
      <c r="S275" s="6"/>
      <c r="T275" s="6"/>
      <c r="U275" s="6"/>
      <c r="V275" s="6"/>
    </row>
    <row r="276" spans="5:22" x14ac:dyDescent="0.25">
      <c r="E276" s="6"/>
      <c r="F276" s="6"/>
      <c r="G276" s="6"/>
      <c r="H276" s="6"/>
      <c r="I276" s="6"/>
      <c r="J276" s="6"/>
      <c r="K276" s="6"/>
      <c r="L276" s="6"/>
      <c r="M276" s="6"/>
      <c r="N276" s="6"/>
      <c r="O276" s="6"/>
      <c r="P276" s="6"/>
      <c r="Q276" s="6"/>
      <c r="R276" s="6"/>
      <c r="S276" s="6"/>
      <c r="T276" s="6"/>
      <c r="U276" s="6"/>
      <c r="V276" s="6"/>
    </row>
    <row r="277" spans="5:22" x14ac:dyDescent="0.25">
      <c r="E277" s="6"/>
      <c r="F277" s="6"/>
      <c r="G277" s="6"/>
      <c r="H277" s="6"/>
      <c r="I277" s="6"/>
      <c r="J277" s="6"/>
      <c r="K277" s="6"/>
      <c r="L277" s="6"/>
      <c r="M277" s="6"/>
      <c r="N277" s="6"/>
      <c r="O277" s="6"/>
      <c r="P277" s="6"/>
      <c r="Q277" s="6"/>
      <c r="R277" s="6"/>
      <c r="S277" s="6"/>
      <c r="T277" s="6"/>
      <c r="U277" s="6"/>
      <c r="V277" s="6"/>
    </row>
    <row r="278" spans="5:22" x14ac:dyDescent="0.25">
      <c r="E278" s="6"/>
      <c r="F278" s="6"/>
      <c r="G278" s="6"/>
      <c r="H278" s="6"/>
      <c r="I278" s="6"/>
      <c r="J278" s="6"/>
      <c r="K278" s="6"/>
      <c r="L278" s="6"/>
      <c r="M278" s="6"/>
      <c r="N278" s="6"/>
      <c r="O278" s="6"/>
      <c r="P278" s="6"/>
      <c r="Q278" s="6"/>
      <c r="R278" s="6"/>
      <c r="S278" s="6"/>
      <c r="T278" s="6"/>
      <c r="U278" s="6"/>
      <c r="V278" s="6"/>
    </row>
    <row r="279" spans="5:22" x14ac:dyDescent="0.25">
      <c r="E279" s="6"/>
      <c r="F279" s="6"/>
      <c r="G279" s="6"/>
      <c r="H279" s="6"/>
      <c r="I279" s="6"/>
      <c r="J279" s="6"/>
      <c r="K279" s="6"/>
      <c r="L279" s="6"/>
      <c r="M279" s="6"/>
      <c r="N279" s="6"/>
      <c r="O279" s="6"/>
      <c r="P279" s="6"/>
      <c r="Q279" s="6"/>
      <c r="R279" s="6"/>
      <c r="S279" s="6"/>
      <c r="T279" s="6"/>
      <c r="U279" s="6"/>
      <c r="V279" s="6"/>
    </row>
    <row r="280" spans="5:22" x14ac:dyDescent="0.25">
      <c r="E280" s="6"/>
      <c r="F280" s="6"/>
      <c r="G280" s="6"/>
      <c r="H280" s="6"/>
      <c r="I280" s="6"/>
      <c r="J280" s="6"/>
      <c r="K280" s="6"/>
      <c r="L280" s="6"/>
      <c r="M280" s="6"/>
      <c r="N280" s="6"/>
      <c r="O280" s="6"/>
      <c r="P280" s="6"/>
      <c r="Q280" s="6"/>
      <c r="R280" s="6"/>
      <c r="S280" s="6"/>
      <c r="T280" s="6"/>
      <c r="U280" s="6"/>
      <c r="V280" s="6"/>
    </row>
    <row r="281" spans="5:22" x14ac:dyDescent="0.25">
      <c r="E281" s="6"/>
      <c r="F281" s="6"/>
      <c r="G281" s="6"/>
      <c r="H281" s="6"/>
      <c r="I281" s="6"/>
      <c r="J281" s="6"/>
      <c r="K281" s="6"/>
      <c r="L281" s="6"/>
      <c r="M281" s="6"/>
      <c r="N281" s="6"/>
      <c r="O281" s="6"/>
      <c r="P281" s="6"/>
      <c r="Q281" s="6"/>
      <c r="R281" s="6"/>
      <c r="S281" s="6"/>
      <c r="T281" s="6"/>
      <c r="U281" s="6"/>
      <c r="V281" s="6"/>
    </row>
    <row r="282" spans="5:22" x14ac:dyDescent="0.25">
      <c r="E282" s="6"/>
      <c r="F282" s="6"/>
      <c r="G282" s="6"/>
      <c r="H282" s="6"/>
      <c r="I282" s="6"/>
      <c r="J282" s="6"/>
      <c r="K282" s="6"/>
      <c r="L282" s="6"/>
      <c r="M282" s="6"/>
      <c r="N282" s="6"/>
      <c r="O282" s="6"/>
      <c r="P282" s="6"/>
      <c r="Q282" s="6"/>
      <c r="R282" s="6"/>
      <c r="S282" s="6"/>
      <c r="T282" s="6"/>
      <c r="U282" s="6"/>
      <c r="V282" s="6"/>
    </row>
    <row r="283" spans="5:22" x14ac:dyDescent="0.25">
      <c r="E283" s="6"/>
      <c r="F283" s="6"/>
      <c r="G283" s="6"/>
      <c r="H283" s="6"/>
      <c r="I283" s="6"/>
      <c r="J283" s="6"/>
      <c r="K283" s="6"/>
      <c r="L283" s="6"/>
      <c r="M283" s="6"/>
      <c r="N283" s="6"/>
      <c r="O283" s="6"/>
      <c r="P283" s="6"/>
      <c r="Q283" s="6"/>
      <c r="R283" s="6"/>
      <c r="S283" s="6"/>
      <c r="T283" s="6"/>
      <c r="U283" s="6"/>
      <c r="V283" s="6"/>
    </row>
    <row r="284" spans="5:22" x14ac:dyDescent="0.25">
      <c r="E284" s="6"/>
      <c r="F284" s="6"/>
      <c r="G284" s="6"/>
      <c r="H284" s="6"/>
      <c r="I284" s="6"/>
      <c r="J284" s="6"/>
      <c r="K284" s="6"/>
      <c r="L284" s="6"/>
      <c r="M284" s="6"/>
      <c r="N284" s="6"/>
      <c r="O284" s="6"/>
      <c r="P284" s="6"/>
      <c r="Q284" s="6"/>
      <c r="R284" s="6"/>
      <c r="S284" s="6"/>
      <c r="T284" s="6"/>
      <c r="U284" s="6"/>
      <c r="V284" s="6"/>
    </row>
    <row r="285" spans="5:22" x14ac:dyDescent="0.25">
      <c r="E285" s="6"/>
      <c r="F285" s="6"/>
      <c r="G285" s="6"/>
      <c r="H285" s="6"/>
      <c r="I285" s="6"/>
      <c r="J285" s="6"/>
      <c r="K285" s="6"/>
      <c r="L285" s="6"/>
      <c r="M285" s="6"/>
      <c r="N285" s="6"/>
      <c r="O285" s="6"/>
      <c r="P285" s="6"/>
      <c r="Q285" s="6"/>
      <c r="R285" s="6"/>
      <c r="S285" s="6"/>
      <c r="T285" s="6"/>
      <c r="U285" s="6"/>
      <c r="V285" s="6"/>
    </row>
    <row r="286" spans="5:22" x14ac:dyDescent="0.25">
      <c r="E286" s="6"/>
      <c r="F286" s="6"/>
      <c r="G286" s="6"/>
      <c r="H286" s="6"/>
      <c r="I286" s="6"/>
      <c r="J286" s="6"/>
      <c r="K286" s="6"/>
      <c r="L286" s="6"/>
      <c r="M286" s="6"/>
      <c r="N286" s="6"/>
      <c r="O286" s="6"/>
      <c r="P286" s="6"/>
      <c r="Q286" s="6"/>
      <c r="R286" s="6"/>
      <c r="S286" s="6"/>
      <c r="T286" s="6"/>
      <c r="U286" s="6"/>
      <c r="V286" s="6"/>
    </row>
    <row r="287" spans="5:22" x14ac:dyDescent="0.25">
      <c r="E287" s="6"/>
      <c r="F287" s="6"/>
      <c r="G287" s="6"/>
      <c r="H287" s="6"/>
      <c r="I287" s="6"/>
      <c r="J287" s="6"/>
      <c r="K287" s="6"/>
      <c r="L287" s="6"/>
      <c r="M287" s="6"/>
      <c r="N287" s="6"/>
      <c r="O287" s="6"/>
      <c r="P287" s="6"/>
      <c r="Q287" s="6"/>
      <c r="R287" s="6"/>
      <c r="S287" s="6"/>
      <c r="T287" s="6"/>
      <c r="U287" s="6"/>
      <c r="V287" s="6"/>
    </row>
    <row r="288" spans="5:22" x14ac:dyDescent="0.25">
      <c r="E288" s="6"/>
      <c r="F288" s="6"/>
      <c r="G288" s="6"/>
      <c r="H288" s="6"/>
      <c r="I288" s="6"/>
      <c r="J288" s="6"/>
      <c r="K288" s="6"/>
      <c r="L288" s="6"/>
      <c r="M288" s="6"/>
      <c r="N288" s="6"/>
      <c r="O288" s="6"/>
      <c r="P288" s="6"/>
      <c r="Q288" s="6"/>
      <c r="R288" s="6"/>
      <c r="S288" s="6"/>
      <c r="T288" s="6"/>
      <c r="U288" s="6"/>
      <c r="V288" s="6"/>
    </row>
  </sheetData>
  <mergeCells count="1">
    <mergeCell ref="A1:G1"/>
  </mergeCells>
  <pageMargins left="0.7" right="0.7" top="0.75" bottom="0.75" header="0.3" footer="0.3"/>
  <pageSetup orientation="portrait"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2"/>
  <dimension ref="A1:O2"/>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5.7109375" bestFit="1"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129</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sheetData>
  <mergeCells count="1">
    <mergeCell ref="A1:G1"/>
  </mergeCells>
  <pageMargins left="0.7" right="0.7" top="0.75" bottom="0.75" header="0.3" footer="0.3"/>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3"/>
  <dimension ref="A1:O650"/>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2812</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105" x14ac:dyDescent="0.25">
      <c r="A3" s="9">
        <v>40990</v>
      </c>
      <c r="B3" s="8" t="s">
        <v>392</v>
      </c>
      <c r="C3" s="8" t="s">
        <v>455</v>
      </c>
      <c r="D3" s="8" t="s">
        <v>172</v>
      </c>
      <c r="E3" s="6" t="s">
        <v>2104</v>
      </c>
      <c r="F3" s="6" t="s">
        <v>2117</v>
      </c>
      <c r="G3" s="6"/>
    </row>
    <row r="4" spans="1:15" ht="135" x14ac:dyDescent="0.25">
      <c r="A4" s="9">
        <v>41145</v>
      </c>
      <c r="B4" s="8" t="s">
        <v>345</v>
      </c>
      <c r="C4" s="8" t="s">
        <v>468</v>
      </c>
      <c r="D4" s="8" t="s">
        <v>172</v>
      </c>
      <c r="E4" s="6" t="s">
        <v>2105</v>
      </c>
      <c r="F4" s="6" t="s">
        <v>2112</v>
      </c>
      <c r="G4" s="6" t="s">
        <v>2113</v>
      </c>
    </row>
    <row r="5" spans="1:15" ht="150" x14ac:dyDescent="0.25">
      <c r="A5" s="9">
        <v>41145</v>
      </c>
      <c r="B5" s="8" t="s">
        <v>345</v>
      </c>
      <c r="C5" s="8" t="s">
        <v>468</v>
      </c>
      <c r="D5" s="8" t="s">
        <v>172</v>
      </c>
      <c r="E5" s="6" t="s">
        <v>2107</v>
      </c>
      <c r="F5" s="6" t="s">
        <v>2106</v>
      </c>
      <c r="G5" s="6" t="s">
        <v>2114</v>
      </c>
    </row>
    <row r="6" spans="1:15" ht="90" x14ac:dyDescent="0.25">
      <c r="A6" s="9">
        <v>41145</v>
      </c>
      <c r="B6" s="8" t="s">
        <v>345</v>
      </c>
      <c r="C6" s="8" t="s">
        <v>468</v>
      </c>
      <c r="D6" s="8" t="s">
        <v>172</v>
      </c>
      <c r="E6" s="6" t="s">
        <v>2109</v>
      </c>
      <c r="F6" s="6" t="s">
        <v>2108</v>
      </c>
      <c r="G6" s="6" t="s">
        <v>2115</v>
      </c>
    </row>
    <row r="7" spans="1:15" ht="105" x14ac:dyDescent="0.25">
      <c r="A7" s="9">
        <v>41145</v>
      </c>
      <c r="B7" s="8" t="s">
        <v>345</v>
      </c>
      <c r="C7" s="8" t="s">
        <v>468</v>
      </c>
      <c r="D7" s="8" t="s">
        <v>172</v>
      </c>
      <c r="E7" s="6" t="s">
        <v>2111</v>
      </c>
      <c r="F7" s="6" t="s">
        <v>2110</v>
      </c>
      <c r="G7" s="6" t="s">
        <v>2116</v>
      </c>
    </row>
    <row r="8" spans="1:15" x14ac:dyDescent="0.25">
      <c r="A8" s="9"/>
      <c r="B8" s="8"/>
      <c r="C8" s="8"/>
      <c r="D8" s="8"/>
      <c r="E8" s="6"/>
      <c r="F8" s="6"/>
      <c r="G8" s="6"/>
    </row>
    <row r="9" spans="1:15" x14ac:dyDescent="0.25">
      <c r="A9" s="9"/>
      <c r="B9" s="8"/>
      <c r="C9" s="8"/>
      <c r="D9" s="8"/>
      <c r="E9" s="6"/>
      <c r="F9" s="6"/>
      <c r="G9" s="6"/>
    </row>
    <row r="10" spans="1:15" x14ac:dyDescent="0.25">
      <c r="A10" s="9"/>
      <c r="B10" s="8"/>
      <c r="C10" s="8"/>
      <c r="D10" s="8"/>
      <c r="E10" s="6"/>
      <c r="F10" s="6"/>
      <c r="G10" s="6"/>
    </row>
    <row r="11" spans="1:15" x14ac:dyDescent="0.25">
      <c r="A11" s="9"/>
      <c r="B11" s="8"/>
      <c r="C11" s="8"/>
      <c r="D11" s="8"/>
      <c r="E11" s="6"/>
      <c r="F11" s="6"/>
      <c r="G11" s="6"/>
    </row>
    <row r="12" spans="1:15" x14ac:dyDescent="0.25">
      <c r="A12" s="9"/>
      <c r="B12" s="8"/>
      <c r="C12" s="8"/>
      <c r="D12" s="8"/>
      <c r="E12" s="6"/>
      <c r="F12" s="6"/>
      <c r="G12" s="6"/>
    </row>
    <row r="13" spans="1:15" x14ac:dyDescent="0.25">
      <c r="A13" s="9"/>
      <c r="B13" s="8"/>
      <c r="C13" s="8"/>
      <c r="D13" s="8"/>
      <c r="E13" s="6"/>
      <c r="F13" s="6"/>
      <c r="G13" s="6"/>
    </row>
    <row r="14" spans="1:15" x14ac:dyDescent="0.25">
      <c r="A14" s="9"/>
      <c r="B14" s="8"/>
      <c r="C14" s="8"/>
      <c r="D14" s="8"/>
      <c r="E14" s="6"/>
      <c r="F14" s="6"/>
      <c r="G14" s="6"/>
    </row>
    <row r="15" spans="1:15" x14ac:dyDescent="0.25">
      <c r="A15" s="9"/>
      <c r="B15" s="8"/>
      <c r="C15" s="8"/>
      <c r="D15" s="8"/>
      <c r="E15" s="6"/>
      <c r="F15" s="6"/>
      <c r="G15" s="6"/>
    </row>
    <row r="16" spans="1:15" x14ac:dyDescent="0.25">
      <c r="A16" s="9"/>
      <c r="B16" s="8"/>
      <c r="C16" s="8"/>
      <c r="D16" s="8"/>
      <c r="E16" s="6"/>
      <c r="F16" s="6"/>
      <c r="G16" s="6"/>
    </row>
    <row r="17" spans="1:7" x14ac:dyDescent="0.25">
      <c r="A17" s="9"/>
      <c r="B17" s="8"/>
      <c r="C17" s="8"/>
      <c r="D17" s="8"/>
      <c r="E17" s="6"/>
      <c r="F17" s="6"/>
      <c r="G17" s="6"/>
    </row>
    <row r="18" spans="1:7" x14ac:dyDescent="0.25">
      <c r="A18" s="9"/>
      <c r="B18" s="8"/>
      <c r="C18" s="8"/>
      <c r="D18" s="8"/>
      <c r="E18" s="6"/>
      <c r="F18" s="6"/>
      <c r="G18" s="6"/>
    </row>
    <row r="19" spans="1:7" x14ac:dyDescent="0.25">
      <c r="A19" s="9"/>
      <c r="B19" s="8"/>
      <c r="C19" s="8"/>
      <c r="D19" s="8"/>
      <c r="E19" s="6"/>
      <c r="F19" s="6"/>
      <c r="G19" s="6"/>
    </row>
    <row r="20" spans="1:7" x14ac:dyDescent="0.25">
      <c r="A20" s="9"/>
      <c r="B20" s="8"/>
      <c r="C20" s="8"/>
      <c r="D20" s="8"/>
      <c r="E20" s="6"/>
      <c r="F20" s="6"/>
      <c r="G20" s="6"/>
    </row>
    <row r="21" spans="1:7" x14ac:dyDescent="0.25">
      <c r="A21" s="9"/>
      <c r="B21" s="8"/>
      <c r="C21" s="8"/>
      <c r="D21" s="8"/>
      <c r="E21" s="6"/>
      <c r="F21" s="6"/>
      <c r="G21" s="6"/>
    </row>
    <row r="22" spans="1:7" x14ac:dyDescent="0.25">
      <c r="A22" s="9"/>
      <c r="B22" s="8"/>
      <c r="C22" s="8"/>
      <c r="D22" s="8"/>
      <c r="E22" s="6"/>
      <c r="F22" s="6"/>
      <c r="G22" s="6"/>
    </row>
    <row r="23" spans="1:7" x14ac:dyDescent="0.25">
      <c r="A23" s="9"/>
      <c r="B23" s="8"/>
      <c r="C23" s="8"/>
      <c r="D23" s="8"/>
      <c r="E23" s="6"/>
      <c r="F23" s="6"/>
      <c r="G23" s="6"/>
    </row>
    <row r="24" spans="1:7" x14ac:dyDescent="0.25">
      <c r="A24" s="9"/>
      <c r="B24" s="8"/>
      <c r="C24" s="8"/>
      <c r="D24" s="8"/>
      <c r="E24" s="6"/>
      <c r="F24" s="6"/>
      <c r="G24" s="6"/>
    </row>
    <row r="25" spans="1:7" x14ac:dyDescent="0.25">
      <c r="A25" s="9"/>
      <c r="B25" s="8"/>
      <c r="C25" s="8"/>
      <c r="D25" s="8"/>
      <c r="E25" s="6"/>
      <c r="F25" s="6"/>
      <c r="G25" s="6"/>
    </row>
    <row r="26" spans="1:7" x14ac:dyDescent="0.25">
      <c r="A26" s="9"/>
      <c r="B26" s="8"/>
      <c r="C26" s="8"/>
      <c r="D26" s="8"/>
      <c r="E26" s="6"/>
      <c r="F26" s="6"/>
      <c r="G26" s="6"/>
    </row>
    <row r="27" spans="1:7" x14ac:dyDescent="0.25">
      <c r="A27" s="9"/>
      <c r="B27" s="8"/>
      <c r="C27" s="8"/>
      <c r="D27" s="8"/>
      <c r="E27" s="6"/>
      <c r="F27" s="6"/>
      <c r="G27" s="6"/>
    </row>
    <row r="28" spans="1:7" x14ac:dyDescent="0.25">
      <c r="A28" s="9"/>
      <c r="B28" s="8"/>
      <c r="C28" s="8"/>
      <c r="D28" s="8"/>
      <c r="E28" s="6"/>
      <c r="F28" s="6"/>
      <c r="G28" s="6"/>
    </row>
    <row r="29" spans="1:7" x14ac:dyDescent="0.25">
      <c r="A29" s="9"/>
      <c r="B29" s="8"/>
      <c r="C29" s="8"/>
      <c r="D29" s="8"/>
      <c r="E29" s="6"/>
      <c r="F29" s="6"/>
      <c r="G29" s="6"/>
    </row>
    <row r="30" spans="1:7" x14ac:dyDescent="0.25">
      <c r="A30" s="9"/>
      <c r="B30" s="8"/>
      <c r="C30" s="8"/>
      <c r="D30" s="8"/>
      <c r="E30" s="6"/>
      <c r="F30" s="6"/>
      <c r="G30" s="6"/>
    </row>
    <row r="31" spans="1:7" x14ac:dyDescent="0.25">
      <c r="A31" s="9"/>
      <c r="B31" s="8"/>
      <c r="C31" s="8"/>
      <c r="D31" s="8"/>
      <c r="E31" s="6"/>
      <c r="F31" s="6"/>
      <c r="G31" s="6"/>
    </row>
    <row r="32" spans="1:7" x14ac:dyDescent="0.25">
      <c r="A32" s="9"/>
      <c r="B32" s="8"/>
      <c r="C32" s="8"/>
      <c r="D32" s="8"/>
      <c r="E32" s="6"/>
      <c r="F32" s="6"/>
      <c r="G32" s="6"/>
    </row>
    <row r="33" spans="1:7" x14ac:dyDescent="0.25">
      <c r="A33" s="9"/>
      <c r="B33" s="8"/>
      <c r="C33" s="8"/>
      <c r="D33" s="8"/>
      <c r="E33" s="6"/>
      <c r="F33" s="6"/>
      <c r="G33" s="6"/>
    </row>
    <row r="34" spans="1:7" x14ac:dyDescent="0.25">
      <c r="A34" s="9"/>
      <c r="B34" s="8"/>
      <c r="C34" s="8"/>
      <c r="D34" s="8"/>
      <c r="E34" s="6"/>
      <c r="F34" s="6"/>
      <c r="G34" s="6"/>
    </row>
    <row r="35" spans="1:7" x14ac:dyDescent="0.25">
      <c r="A35" s="9"/>
      <c r="B35" s="8"/>
      <c r="C35" s="8"/>
      <c r="D35" s="8"/>
      <c r="E35" s="6"/>
      <c r="F35" s="6"/>
      <c r="G35" s="6"/>
    </row>
    <row r="36" spans="1:7" x14ac:dyDescent="0.25">
      <c r="A36" s="9"/>
      <c r="B36" s="8"/>
      <c r="C36" s="8"/>
      <c r="D36" s="8"/>
      <c r="E36" s="6"/>
      <c r="F36" s="6"/>
      <c r="G36" s="6"/>
    </row>
    <row r="37" spans="1:7" x14ac:dyDescent="0.25">
      <c r="A37" s="9"/>
      <c r="B37" s="8"/>
      <c r="C37" s="8"/>
      <c r="D37" s="8"/>
      <c r="E37" s="6"/>
      <c r="F37" s="6"/>
      <c r="G37" s="6"/>
    </row>
    <row r="38" spans="1:7" x14ac:dyDescent="0.25">
      <c r="A38" s="9"/>
      <c r="B38" s="8"/>
      <c r="C38" s="8"/>
      <c r="D38" s="8"/>
      <c r="E38" s="6"/>
      <c r="F38" s="6"/>
      <c r="G38" s="6"/>
    </row>
    <row r="39" spans="1:7" x14ac:dyDescent="0.25">
      <c r="A39" s="9"/>
      <c r="B39" s="8"/>
      <c r="C39" s="8"/>
      <c r="D39" s="8"/>
      <c r="E39" s="6"/>
      <c r="F39" s="6"/>
      <c r="G39" s="6"/>
    </row>
    <row r="40" spans="1:7" x14ac:dyDescent="0.25">
      <c r="A40" s="9"/>
      <c r="B40" s="8"/>
      <c r="C40" s="8"/>
      <c r="D40" s="8"/>
      <c r="E40" s="6"/>
      <c r="F40" s="6"/>
      <c r="G40" s="6"/>
    </row>
    <row r="41" spans="1:7" x14ac:dyDescent="0.25">
      <c r="A41" s="9"/>
      <c r="B41" s="8"/>
      <c r="C41" s="8"/>
      <c r="D41" s="8"/>
      <c r="E41" s="6"/>
      <c r="F41" s="6"/>
      <c r="G41" s="6"/>
    </row>
    <row r="42" spans="1:7" x14ac:dyDescent="0.25">
      <c r="A42" s="9"/>
      <c r="B42" s="8"/>
      <c r="C42" s="8"/>
      <c r="D42" s="8"/>
      <c r="E42" s="6"/>
      <c r="F42" s="6"/>
      <c r="G42" s="6"/>
    </row>
    <row r="43" spans="1:7" x14ac:dyDescent="0.25">
      <c r="A43" s="9"/>
      <c r="B43" s="8"/>
      <c r="C43" s="8"/>
      <c r="D43" s="8"/>
      <c r="E43" s="6"/>
      <c r="F43" s="6"/>
      <c r="G43" s="6"/>
    </row>
    <row r="44" spans="1:7" x14ac:dyDescent="0.25">
      <c r="A44" s="9"/>
      <c r="B44" s="8"/>
      <c r="C44" s="8"/>
      <c r="D44" s="8"/>
      <c r="E44" s="6"/>
      <c r="F44" s="6"/>
      <c r="G44" s="6"/>
    </row>
    <row r="45" spans="1:7" x14ac:dyDescent="0.25">
      <c r="A45" s="9"/>
      <c r="B45" s="8"/>
      <c r="C45" s="8"/>
      <c r="D45" s="8"/>
      <c r="E45" s="6"/>
      <c r="F45" s="6"/>
      <c r="G45" s="6"/>
    </row>
    <row r="46" spans="1:7" x14ac:dyDescent="0.25">
      <c r="A46" s="9"/>
      <c r="B46" s="8"/>
      <c r="C46" s="8"/>
      <c r="D46" s="8"/>
      <c r="E46" s="6"/>
      <c r="F46" s="6"/>
      <c r="G46" s="6"/>
    </row>
    <row r="47" spans="1:7" x14ac:dyDescent="0.25">
      <c r="A47" s="9"/>
      <c r="B47" s="8"/>
      <c r="C47" s="8"/>
      <c r="D47" s="8"/>
      <c r="E47" s="6"/>
      <c r="F47" s="6"/>
      <c r="G47" s="6"/>
    </row>
    <row r="48" spans="1:7" x14ac:dyDescent="0.25">
      <c r="A48" s="9"/>
      <c r="B48" s="8"/>
      <c r="C48" s="8"/>
      <c r="D48" s="8"/>
      <c r="E48" s="6"/>
      <c r="F48" s="6"/>
      <c r="G48" s="6"/>
    </row>
    <row r="49" spans="1:7" x14ac:dyDescent="0.25">
      <c r="A49" s="9"/>
      <c r="B49" s="8"/>
      <c r="C49" s="8"/>
      <c r="D49" s="8"/>
      <c r="E49" s="6"/>
      <c r="F49" s="6"/>
      <c r="G49" s="6"/>
    </row>
    <row r="50" spans="1:7" x14ac:dyDescent="0.25">
      <c r="A50" s="9"/>
      <c r="B50" s="8"/>
      <c r="C50" s="8"/>
      <c r="D50" s="8"/>
      <c r="E50" s="6"/>
      <c r="F50" s="6"/>
      <c r="G50" s="6"/>
    </row>
    <row r="51" spans="1:7" x14ac:dyDescent="0.25">
      <c r="A51" s="9"/>
      <c r="B51" s="8"/>
      <c r="C51" s="8"/>
      <c r="D51" s="8"/>
      <c r="E51" s="6"/>
      <c r="F51" s="6"/>
      <c r="G51" s="6"/>
    </row>
    <row r="52" spans="1:7" x14ac:dyDescent="0.25">
      <c r="A52" s="9"/>
      <c r="B52" s="8"/>
      <c r="C52" s="8"/>
      <c r="D52" s="8"/>
      <c r="E52" s="6"/>
      <c r="F52" s="6"/>
      <c r="G52" s="6"/>
    </row>
    <row r="53" spans="1:7" x14ac:dyDescent="0.25">
      <c r="A53" s="9"/>
      <c r="B53" s="8"/>
      <c r="C53" s="8"/>
      <c r="D53" s="8"/>
      <c r="E53" s="6"/>
      <c r="F53" s="6"/>
      <c r="G53" s="6"/>
    </row>
    <row r="54" spans="1:7" x14ac:dyDescent="0.25">
      <c r="A54" s="9"/>
      <c r="B54" s="8"/>
      <c r="C54" s="8"/>
      <c r="D54" s="8"/>
      <c r="E54" s="6"/>
      <c r="F54" s="6"/>
      <c r="G54" s="6"/>
    </row>
    <row r="55" spans="1:7" x14ac:dyDescent="0.25">
      <c r="A55" s="9"/>
      <c r="B55" s="8"/>
      <c r="C55" s="8"/>
      <c r="D55" s="8"/>
      <c r="E55" s="6"/>
      <c r="F55" s="6"/>
      <c r="G55" s="6"/>
    </row>
    <row r="56" spans="1:7" x14ac:dyDescent="0.25">
      <c r="A56" s="9"/>
      <c r="B56" s="8"/>
      <c r="C56" s="8"/>
      <c r="D56" s="8"/>
      <c r="E56" s="6"/>
      <c r="F56" s="6"/>
      <c r="G56" s="6"/>
    </row>
    <row r="57" spans="1:7" x14ac:dyDescent="0.25">
      <c r="A57" s="9"/>
      <c r="B57" s="8"/>
      <c r="C57" s="8"/>
      <c r="D57" s="8"/>
      <c r="E57" s="6"/>
      <c r="F57" s="6"/>
      <c r="G57" s="6"/>
    </row>
    <row r="58" spans="1:7" x14ac:dyDescent="0.25">
      <c r="A58" s="9"/>
      <c r="B58" s="8"/>
      <c r="C58" s="8"/>
      <c r="D58" s="8"/>
      <c r="E58" s="6"/>
      <c r="F58" s="6"/>
      <c r="G58" s="6"/>
    </row>
    <row r="59" spans="1:7" x14ac:dyDescent="0.25">
      <c r="A59" s="9"/>
      <c r="B59" s="8"/>
      <c r="C59" s="8"/>
      <c r="D59" s="8"/>
      <c r="E59" s="6"/>
      <c r="F59" s="6"/>
      <c r="G59" s="6"/>
    </row>
    <row r="60" spans="1:7" x14ac:dyDescent="0.25">
      <c r="A60" s="9"/>
      <c r="B60" s="8"/>
      <c r="C60" s="8"/>
      <c r="D60" s="8"/>
      <c r="E60" s="6"/>
      <c r="F60" s="6"/>
      <c r="G60" s="6"/>
    </row>
    <row r="61" spans="1:7" x14ac:dyDescent="0.25">
      <c r="A61" s="9"/>
      <c r="B61" s="8"/>
      <c r="C61" s="8"/>
      <c r="D61" s="8"/>
      <c r="E61" s="6"/>
      <c r="F61" s="6"/>
      <c r="G61" s="6"/>
    </row>
    <row r="62" spans="1:7" x14ac:dyDescent="0.25">
      <c r="A62" s="9"/>
      <c r="B62" s="8"/>
      <c r="C62" s="8"/>
      <c r="D62" s="8"/>
      <c r="E62" s="6"/>
      <c r="F62" s="6"/>
      <c r="G62" s="6"/>
    </row>
    <row r="63" spans="1:7" x14ac:dyDescent="0.25">
      <c r="A63" s="9"/>
      <c r="B63" s="8"/>
      <c r="C63" s="8"/>
      <c r="D63" s="8"/>
      <c r="E63" s="6"/>
      <c r="F63" s="6"/>
      <c r="G63" s="6"/>
    </row>
    <row r="64" spans="1:7" x14ac:dyDescent="0.25">
      <c r="A64" s="9"/>
      <c r="B64" s="8"/>
      <c r="C64" s="8"/>
      <c r="D64" s="8"/>
      <c r="E64" s="6"/>
      <c r="F64" s="6"/>
      <c r="G64" s="6"/>
    </row>
    <row r="65" spans="1:7" x14ac:dyDescent="0.25">
      <c r="A65" s="9"/>
      <c r="B65" s="8"/>
      <c r="C65" s="8"/>
      <c r="D65" s="8"/>
      <c r="E65" s="6"/>
      <c r="F65" s="6"/>
      <c r="G65" s="6"/>
    </row>
    <row r="66" spans="1:7" x14ac:dyDescent="0.25">
      <c r="A66" s="9"/>
      <c r="B66" s="8"/>
      <c r="C66" s="8"/>
      <c r="D66" s="8"/>
      <c r="E66" s="6"/>
      <c r="F66" s="6"/>
      <c r="G66" s="6"/>
    </row>
    <row r="67" spans="1:7" x14ac:dyDescent="0.25">
      <c r="A67" s="9"/>
      <c r="B67" s="8"/>
      <c r="C67" s="8"/>
      <c r="D67" s="8"/>
      <c r="E67" s="6"/>
      <c r="F67" s="6"/>
      <c r="G67" s="6"/>
    </row>
    <row r="68" spans="1:7" x14ac:dyDescent="0.25">
      <c r="A68" s="9"/>
      <c r="B68" s="8"/>
      <c r="C68" s="8"/>
      <c r="D68" s="8"/>
      <c r="E68" s="6"/>
      <c r="F68" s="6"/>
      <c r="G68" s="6"/>
    </row>
    <row r="69" spans="1:7" x14ac:dyDescent="0.25">
      <c r="A69" s="9"/>
      <c r="B69" s="8"/>
      <c r="C69" s="8"/>
      <c r="D69" s="8"/>
      <c r="E69" s="6"/>
      <c r="F69" s="6"/>
      <c r="G69" s="6"/>
    </row>
    <row r="70" spans="1:7" x14ac:dyDescent="0.25">
      <c r="A70" s="9"/>
      <c r="B70" s="8"/>
      <c r="C70" s="8"/>
      <c r="D70" s="8"/>
      <c r="E70" s="6"/>
      <c r="F70" s="6"/>
      <c r="G70" s="6"/>
    </row>
    <row r="71" spans="1:7" x14ac:dyDescent="0.25">
      <c r="A71" s="9"/>
      <c r="B71" s="8"/>
      <c r="C71" s="8"/>
      <c r="D71" s="8"/>
      <c r="E71" s="6"/>
      <c r="F71" s="6"/>
      <c r="G71" s="6"/>
    </row>
    <row r="72" spans="1:7" x14ac:dyDescent="0.25">
      <c r="A72" s="9"/>
      <c r="B72" s="8"/>
      <c r="C72" s="8"/>
      <c r="D72" s="8"/>
      <c r="E72" s="6"/>
      <c r="F72" s="6"/>
      <c r="G72" s="6"/>
    </row>
    <row r="73" spans="1:7" x14ac:dyDescent="0.25">
      <c r="A73" s="9"/>
      <c r="B73" s="8"/>
      <c r="C73" s="8"/>
      <c r="D73" s="8"/>
      <c r="E73" s="6"/>
      <c r="F73" s="6"/>
      <c r="G73" s="6"/>
    </row>
    <row r="74" spans="1:7" x14ac:dyDescent="0.25">
      <c r="A74" s="9"/>
      <c r="B74" s="8"/>
      <c r="C74" s="8"/>
      <c r="D74" s="8"/>
      <c r="E74" s="6"/>
      <c r="F74" s="6"/>
      <c r="G74" s="6"/>
    </row>
    <row r="75" spans="1:7" x14ac:dyDescent="0.25">
      <c r="A75" s="9"/>
      <c r="B75" s="8"/>
      <c r="C75" s="8"/>
      <c r="D75" s="8"/>
      <c r="E75" s="6"/>
      <c r="F75" s="6"/>
      <c r="G75" s="6"/>
    </row>
    <row r="76" spans="1:7" x14ac:dyDescent="0.25">
      <c r="A76" s="9"/>
      <c r="B76" s="8"/>
      <c r="C76" s="8"/>
      <c r="D76" s="8"/>
      <c r="E76" s="6"/>
      <c r="F76" s="6"/>
      <c r="G76" s="6"/>
    </row>
    <row r="77" spans="1:7" x14ac:dyDescent="0.25">
      <c r="A77" s="9"/>
      <c r="B77" s="8"/>
      <c r="C77" s="8"/>
      <c r="D77" s="8"/>
      <c r="E77" s="6"/>
      <c r="F77" s="6"/>
      <c r="G77" s="6"/>
    </row>
    <row r="78" spans="1:7" x14ac:dyDescent="0.25">
      <c r="A78" s="9"/>
      <c r="B78" s="8"/>
      <c r="C78" s="8"/>
      <c r="D78" s="8"/>
      <c r="E78" s="6"/>
      <c r="F78" s="6"/>
      <c r="G78" s="6"/>
    </row>
    <row r="79" spans="1:7" x14ac:dyDescent="0.25">
      <c r="A79" s="9"/>
      <c r="B79" s="8"/>
      <c r="C79" s="8"/>
      <c r="D79" s="8"/>
      <c r="E79" s="6"/>
      <c r="F79" s="6"/>
      <c r="G79" s="6"/>
    </row>
    <row r="80" spans="1:7" x14ac:dyDescent="0.25">
      <c r="A80" s="9"/>
      <c r="B80" s="8"/>
      <c r="C80" s="8"/>
      <c r="D80" s="8"/>
      <c r="E80" s="6"/>
      <c r="F80" s="6"/>
      <c r="G80" s="6"/>
    </row>
    <row r="81" spans="1:7" x14ac:dyDescent="0.25">
      <c r="A81" s="9"/>
      <c r="B81" s="8"/>
      <c r="C81" s="8"/>
      <c r="D81" s="8"/>
      <c r="E81" s="6"/>
      <c r="F81" s="6"/>
      <c r="G81" s="6"/>
    </row>
    <row r="82" spans="1:7" x14ac:dyDescent="0.25">
      <c r="A82" s="9"/>
      <c r="B82" s="8"/>
      <c r="C82" s="8"/>
      <c r="D82" s="8"/>
      <c r="E82" s="6"/>
      <c r="F82" s="6"/>
      <c r="G82" s="6"/>
    </row>
    <row r="83" spans="1:7" x14ac:dyDescent="0.25">
      <c r="A83" s="9"/>
      <c r="B83" s="8"/>
      <c r="C83" s="8"/>
      <c r="D83" s="8"/>
      <c r="E83" s="6"/>
      <c r="F83" s="6"/>
      <c r="G83" s="6"/>
    </row>
    <row r="84" spans="1:7" x14ac:dyDescent="0.25">
      <c r="A84" s="9"/>
      <c r="B84" s="8"/>
      <c r="C84" s="8"/>
      <c r="D84" s="8"/>
      <c r="E84" s="6"/>
      <c r="F84" s="6"/>
      <c r="G84" s="6"/>
    </row>
    <row r="85" spans="1:7" x14ac:dyDescent="0.25">
      <c r="A85" s="9"/>
      <c r="B85" s="8"/>
      <c r="C85" s="8"/>
      <c r="D85" s="8"/>
      <c r="E85" s="6"/>
      <c r="F85" s="6"/>
      <c r="G85" s="6"/>
    </row>
    <row r="86" spans="1:7" x14ac:dyDescent="0.25">
      <c r="A86" s="9"/>
      <c r="B86" s="8"/>
      <c r="C86" s="8"/>
      <c r="D86" s="8"/>
      <c r="E86" s="6"/>
      <c r="F86" s="6"/>
      <c r="G86" s="6"/>
    </row>
    <row r="87" spans="1:7" x14ac:dyDescent="0.25">
      <c r="A87" s="9"/>
      <c r="B87" s="8"/>
      <c r="C87" s="8"/>
      <c r="D87" s="8"/>
      <c r="E87" s="6"/>
      <c r="F87" s="6"/>
      <c r="G87" s="6"/>
    </row>
    <row r="88" spans="1:7" x14ac:dyDescent="0.25">
      <c r="A88" s="9"/>
      <c r="B88" s="8"/>
      <c r="C88" s="8"/>
      <c r="D88" s="8"/>
      <c r="E88" s="6"/>
      <c r="F88" s="6"/>
      <c r="G88" s="6"/>
    </row>
    <row r="89" spans="1:7" x14ac:dyDescent="0.25">
      <c r="A89" s="9"/>
      <c r="B89" s="8"/>
      <c r="C89" s="8"/>
      <c r="D89" s="8"/>
      <c r="E89" s="6"/>
      <c r="F89" s="6"/>
      <c r="G89" s="6"/>
    </row>
    <row r="90" spans="1:7" x14ac:dyDescent="0.25">
      <c r="A90" s="9"/>
      <c r="B90" s="8"/>
      <c r="C90" s="8"/>
      <c r="D90" s="8"/>
      <c r="E90" s="6"/>
      <c r="F90" s="6"/>
      <c r="G90" s="6"/>
    </row>
    <row r="91" spans="1:7" x14ac:dyDescent="0.25">
      <c r="A91" s="9"/>
      <c r="B91" s="8"/>
      <c r="C91" s="8"/>
      <c r="D91" s="8"/>
      <c r="E91" s="6"/>
      <c r="F91" s="6"/>
      <c r="G91" s="6"/>
    </row>
    <row r="92" spans="1:7" x14ac:dyDescent="0.25">
      <c r="A92" s="9"/>
      <c r="B92" s="8"/>
      <c r="C92" s="8"/>
      <c r="D92" s="8"/>
      <c r="E92" s="6"/>
      <c r="F92" s="6"/>
      <c r="G92" s="6"/>
    </row>
    <row r="93" spans="1:7" x14ac:dyDescent="0.25">
      <c r="A93" s="9"/>
      <c r="B93" s="8"/>
      <c r="C93" s="8"/>
      <c r="D93" s="8"/>
      <c r="E93" s="6"/>
      <c r="F93" s="6"/>
      <c r="G93" s="6"/>
    </row>
    <row r="94" spans="1:7" x14ac:dyDescent="0.25">
      <c r="A94" s="9"/>
      <c r="B94" s="8"/>
      <c r="C94" s="8"/>
      <c r="D94" s="8"/>
      <c r="E94" s="6"/>
      <c r="F94" s="6"/>
      <c r="G94" s="6"/>
    </row>
    <row r="95" spans="1:7" x14ac:dyDescent="0.25">
      <c r="A95" s="9"/>
      <c r="B95" s="8"/>
      <c r="C95" s="8"/>
      <c r="D95" s="8"/>
      <c r="E95" s="6"/>
      <c r="F95" s="6"/>
      <c r="G95" s="6"/>
    </row>
    <row r="96" spans="1:7" x14ac:dyDescent="0.25">
      <c r="A96" s="9"/>
      <c r="B96" s="8"/>
      <c r="C96" s="8"/>
      <c r="D96" s="8"/>
      <c r="E96" s="6"/>
      <c r="F96" s="6"/>
      <c r="G96" s="6"/>
    </row>
    <row r="97" spans="1:7" x14ac:dyDescent="0.25">
      <c r="A97" s="9"/>
      <c r="B97" s="8"/>
      <c r="C97" s="8"/>
      <c r="D97" s="8"/>
      <c r="E97" s="6"/>
      <c r="F97" s="6"/>
      <c r="G97" s="6"/>
    </row>
    <row r="98" spans="1:7" x14ac:dyDescent="0.25">
      <c r="A98" s="9"/>
      <c r="B98" s="8"/>
      <c r="C98" s="8"/>
      <c r="D98" s="8"/>
      <c r="E98" s="6"/>
      <c r="F98" s="6"/>
      <c r="G98" s="6"/>
    </row>
    <row r="99" spans="1:7" x14ac:dyDescent="0.25">
      <c r="A99" s="9"/>
      <c r="B99" s="8"/>
      <c r="C99" s="8"/>
      <c r="D99" s="8"/>
      <c r="E99" s="6"/>
      <c r="F99" s="6"/>
      <c r="G99" s="6"/>
    </row>
    <row r="100" spans="1:7" x14ac:dyDescent="0.25">
      <c r="A100" s="9"/>
      <c r="B100" s="8"/>
      <c r="C100" s="8"/>
      <c r="D100" s="8"/>
      <c r="E100" s="6"/>
      <c r="F100" s="6"/>
      <c r="G100" s="6"/>
    </row>
    <row r="101" spans="1:7" x14ac:dyDescent="0.25">
      <c r="A101" s="9"/>
      <c r="B101" s="8"/>
      <c r="C101" s="8"/>
      <c r="D101" s="8"/>
      <c r="E101" s="6"/>
      <c r="F101" s="6"/>
      <c r="G101" s="6"/>
    </row>
    <row r="102" spans="1:7" x14ac:dyDescent="0.25">
      <c r="A102" s="9"/>
      <c r="B102" s="8"/>
      <c r="C102" s="8"/>
      <c r="D102" s="8"/>
      <c r="E102" s="6"/>
      <c r="F102" s="6"/>
      <c r="G102" s="6"/>
    </row>
    <row r="103" spans="1:7" x14ac:dyDescent="0.25">
      <c r="A103" s="9"/>
      <c r="B103" s="8"/>
      <c r="C103" s="8"/>
      <c r="D103" s="8"/>
      <c r="E103" s="6"/>
      <c r="F103" s="6"/>
      <c r="G103" s="6"/>
    </row>
    <row r="104" spans="1:7" x14ac:dyDescent="0.25">
      <c r="A104" s="9"/>
      <c r="B104" s="8"/>
      <c r="C104" s="8"/>
      <c r="D104" s="8"/>
      <c r="E104" s="6"/>
      <c r="F104" s="6"/>
      <c r="G104" s="6"/>
    </row>
    <row r="105" spans="1:7" x14ac:dyDescent="0.25">
      <c r="A105" s="9"/>
      <c r="B105" s="8"/>
      <c r="C105" s="8"/>
      <c r="D105" s="8"/>
      <c r="E105" s="6"/>
      <c r="F105" s="6"/>
      <c r="G105" s="6"/>
    </row>
    <row r="106" spans="1:7" x14ac:dyDescent="0.25">
      <c r="A106" s="9"/>
      <c r="B106" s="8"/>
      <c r="C106" s="8"/>
      <c r="D106" s="8"/>
      <c r="E106" s="6"/>
      <c r="F106" s="6"/>
      <c r="G106" s="6"/>
    </row>
    <row r="107" spans="1:7" x14ac:dyDescent="0.25">
      <c r="A107" s="9"/>
      <c r="E107" s="6"/>
      <c r="F107" s="6"/>
      <c r="G107" s="6"/>
    </row>
    <row r="108" spans="1:7" x14ac:dyDescent="0.25">
      <c r="A108" s="9"/>
      <c r="E108" s="6"/>
      <c r="F108" s="6"/>
      <c r="G108" s="6"/>
    </row>
    <row r="109" spans="1:7" x14ac:dyDescent="0.25">
      <c r="A109" s="9"/>
      <c r="E109" s="6"/>
      <c r="F109" s="6"/>
      <c r="G109" s="6"/>
    </row>
    <row r="110" spans="1:7" x14ac:dyDescent="0.25">
      <c r="A110" s="9"/>
      <c r="E110" s="6"/>
      <c r="F110" s="6"/>
      <c r="G110" s="6"/>
    </row>
    <row r="111" spans="1:7" x14ac:dyDescent="0.25">
      <c r="A111" s="9"/>
      <c r="E111" s="6"/>
      <c r="F111" s="6"/>
      <c r="G111" s="6"/>
    </row>
    <row r="112" spans="1:7" x14ac:dyDescent="0.25">
      <c r="A112" s="9"/>
      <c r="E112" s="6"/>
      <c r="F112" s="6"/>
      <c r="G112" s="6"/>
    </row>
    <row r="113" spans="1:7" x14ac:dyDescent="0.25">
      <c r="A113" s="9"/>
      <c r="E113" s="6"/>
      <c r="F113" s="6"/>
      <c r="G113" s="6"/>
    </row>
    <row r="114" spans="1:7" x14ac:dyDescent="0.25">
      <c r="A114" s="9"/>
      <c r="E114" s="6"/>
      <c r="F114" s="6"/>
      <c r="G114" s="6"/>
    </row>
    <row r="115" spans="1:7" x14ac:dyDescent="0.25">
      <c r="A115" s="9"/>
      <c r="E115" s="6"/>
      <c r="F115" s="6"/>
      <c r="G115" s="6"/>
    </row>
    <row r="116" spans="1:7" x14ac:dyDescent="0.25">
      <c r="A116" s="9"/>
      <c r="E116" s="6"/>
      <c r="F116" s="6"/>
      <c r="G116" s="6"/>
    </row>
    <row r="117" spans="1:7" x14ac:dyDescent="0.25">
      <c r="A117" s="9"/>
      <c r="E117" s="6"/>
      <c r="F117" s="6"/>
      <c r="G117" s="6"/>
    </row>
    <row r="118" spans="1:7" x14ac:dyDescent="0.25">
      <c r="A118" s="9"/>
      <c r="E118" s="6"/>
      <c r="F118" s="6"/>
      <c r="G118" s="6"/>
    </row>
    <row r="119" spans="1:7" x14ac:dyDescent="0.25">
      <c r="A119" s="9"/>
      <c r="E119" s="6"/>
      <c r="F119" s="6"/>
      <c r="G119" s="6"/>
    </row>
    <row r="120" spans="1:7" x14ac:dyDescent="0.25">
      <c r="A120" s="9"/>
      <c r="E120" s="6"/>
      <c r="F120" s="6"/>
      <c r="G120" s="6"/>
    </row>
    <row r="121" spans="1:7" x14ac:dyDescent="0.25">
      <c r="A121" s="9"/>
      <c r="E121" s="6"/>
      <c r="F121" s="6"/>
      <c r="G121" s="6"/>
    </row>
    <row r="122" spans="1:7" x14ac:dyDescent="0.25">
      <c r="A122" s="9"/>
      <c r="E122" s="6"/>
      <c r="F122" s="6"/>
      <c r="G122" s="6"/>
    </row>
    <row r="123" spans="1:7" x14ac:dyDescent="0.25">
      <c r="A123" s="9"/>
      <c r="E123" s="6"/>
      <c r="F123" s="6"/>
      <c r="G123" s="6"/>
    </row>
    <row r="124" spans="1:7" x14ac:dyDescent="0.25">
      <c r="A124" s="9"/>
      <c r="E124" s="6"/>
      <c r="F124" s="6"/>
      <c r="G124" s="6"/>
    </row>
    <row r="125" spans="1:7" x14ac:dyDescent="0.25">
      <c r="A125" s="9"/>
      <c r="E125" s="6"/>
      <c r="F125" s="6"/>
      <c r="G125" s="6"/>
    </row>
    <row r="126" spans="1:7" x14ac:dyDescent="0.25">
      <c r="A126" s="9"/>
      <c r="E126" s="6"/>
      <c r="F126" s="6"/>
      <c r="G126" s="6"/>
    </row>
    <row r="127" spans="1:7" x14ac:dyDescent="0.25">
      <c r="A127" s="9"/>
      <c r="E127" s="6"/>
      <c r="F127" s="6"/>
      <c r="G127" s="6"/>
    </row>
    <row r="128" spans="1:7" x14ac:dyDescent="0.25">
      <c r="A128" s="9"/>
      <c r="E128" s="6"/>
      <c r="F128" s="6"/>
      <c r="G128" s="6"/>
    </row>
    <row r="129" spans="1:7" x14ac:dyDescent="0.25">
      <c r="A129" s="9"/>
      <c r="E129" s="6"/>
      <c r="F129" s="6"/>
      <c r="G129" s="6"/>
    </row>
    <row r="130" spans="1:7" x14ac:dyDescent="0.25">
      <c r="A130" s="9"/>
      <c r="E130" s="6"/>
      <c r="F130" s="6"/>
      <c r="G130" s="6"/>
    </row>
    <row r="131" spans="1:7" x14ac:dyDescent="0.25">
      <c r="A131" s="9"/>
      <c r="E131" s="6"/>
      <c r="F131" s="6"/>
      <c r="G131" s="6"/>
    </row>
    <row r="132" spans="1:7" x14ac:dyDescent="0.25">
      <c r="A132" s="9"/>
      <c r="E132" s="6"/>
      <c r="F132" s="6"/>
      <c r="G132" s="6"/>
    </row>
    <row r="133" spans="1:7" x14ac:dyDescent="0.25">
      <c r="A133" s="9"/>
      <c r="E133" s="6"/>
      <c r="F133" s="6"/>
      <c r="G133" s="6"/>
    </row>
    <row r="134" spans="1:7" x14ac:dyDescent="0.25">
      <c r="A134" s="9"/>
      <c r="E134" s="6"/>
      <c r="F134" s="6"/>
      <c r="G134" s="6"/>
    </row>
    <row r="135" spans="1:7" x14ac:dyDescent="0.25">
      <c r="A135" s="9"/>
      <c r="E135" s="6"/>
      <c r="F135" s="6"/>
      <c r="G135" s="6"/>
    </row>
    <row r="136" spans="1:7" x14ac:dyDescent="0.25">
      <c r="A136" s="9"/>
      <c r="E136" s="6"/>
      <c r="F136" s="6"/>
      <c r="G136" s="6"/>
    </row>
    <row r="137" spans="1:7" x14ac:dyDescent="0.25">
      <c r="A137" s="9"/>
      <c r="E137" s="6"/>
      <c r="F137" s="6"/>
      <c r="G137" s="6"/>
    </row>
    <row r="138" spans="1:7" x14ac:dyDescent="0.25">
      <c r="A138" s="9"/>
      <c r="E138" s="6"/>
      <c r="F138" s="6"/>
      <c r="G138" s="6"/>
    </row>
    <row r="139" spans="1:7" x14ac:dyDescent="0.25">
      <c r="A139" s="9"/>
      <c r="E139" s="6"/>
      <c r="F139" s="6"/>
      <c r="G139" s="6"/>
    </row>
    <row r="140" spans="1:7" x14ac:dyDescent="0.25">
      <c r="A140" s="9"/>
      <c r="E140" s="6"/>
      <c r="F140" s="6"/>
      <c r="G140" s="6"/>
    </row>
    <row r="141" spans="1:7" x14ac:dyDescent="0.25">
      <c r="A141" s="9"/>
      <c r="E141" s="6"/>
      <c r="F141" s="6"/>
      <c r="G141" s="6"/>
    </row>
    <row r="142" spans="1:7" x14ac:dyDescent="0.25">
      <c r="A142" s="9"/>
      <c r="E142" s="6"/>
      <c r="F142" s="6"/>
      <c r="G142" s="6"/>
    </row>
    <row r="143" spans="1:7" x14ac:dyDescent="0.25">
      <c r="A143" s="9"/>
      <c r="E143" s="6"/>
      <c r="F143" s="6"/>
      <c r="G143" s="6"/>
    </row>
    <row r="144" spans="1:7" x14ac:dyDescent="0.25">
      <c r="A144" s="9"/>
      <c r="E144" s="6"/>
      <c r="F144" s="6"/>
      <c r="G144" s="6"/>
    </row>
    <row r="145" spans="1:7" x14ac:dyDescent="0.25">
      <c r="A145" s="9"/>
      <c r="E145" s="6"/>
      <c r="F145" s="6"/>
      <c r="G145" s="6"/>
    </row>
    <row r="146" spans="1:7" x14ac:dyDescent="0.25">
      <c r="A146" s="9"/>
      <c r="E146" s="6"/>
      <c r="F146" s="6"/>
      <c r="G146" s="6"/>
    </row>
    <row r="147" spans="1:7" x14ac:dyDescent="0.25">
      <c r="A147" s="9"/>
      <c r="E147" s="6"/>
      <c r="F147" s="6"/>
      <c r="G147" s="6"/>
    </row>
    <row r="148" spans="1:7" x14ac:dyDescent="0.25">
      <c r="A148" s="9"/>
      <c r="E148" s="6"/>
      <c r="F148" s="6"/>
      <c r="G148" s="6"/>
    </row>
    <row r="149" spans="1:7" x14ac:dyDescent="0.25">
      <c r="A149" s="9"/>
      <c r="E149" s="6"/>
      <c r="F149" s="6"/>
      <c r="G149" s="6"/>
    </row>
    <row r="150" spans="1:7" x14ac:dyDescent="0.25">
      <c r="A150" s="9"/>
      <c r="E150" s="6"/>
      <c r="F150" s="6"/>
      <c r="G150" s="6"/>
    </row>
    <row r="151" spans="1:7" x14ac:dyDescent="0.25">
      <c r="A151" s="9"/>
      <c r="E151" s="6"/>
      <c r="F151" s="6"/>
      <c r="G151" s="6"/>
    </row>
    <row r="152" spans="1:7" x14ac:dyDescent="0.25">
      <c r="A152" s="9"/>
      <c r="E152" s="6"/>
      <c r="F152" s="6"/>
      <c r="G152" s="6"/>
    </row>
    <row r="153" spans="1:7" x14ac:dyDescent="0.25">
      <c r="A153" s="9"/>
      <c r="E153" s="6"/>
      <c r="F153" s="6"/>
      <c r="G153" s="6"/>
    </row>
    <row r="154" spans="1:7" x14ac:dyDescent="0.25">
      <c r="A154" s="9"/>
      <c r="E154" s="6"/>
      <c r="F154" s="6"/>
      <c r="G154" s="6"/>
    </row>
    <row r="155" spans="1:7" x14ac:dyDescent="0.25">
      <c r="A155" s="9"/>
      <c r="E155" s="6"/>
      <c r="F155" s="6"/>
      <c r="G155" s="6"/>
    </row>
    <row r="156" spans="1:7" x14ac:dyDescent="0.25">
      <c r="A156" s="9"/>
      <c r="E156" s="6"/>
      <c r="F156" s="6"/>
      <c r="G156" s="6"/>
    </row>
    <row r="157" spans="1:7" x14ac:dyDescent="0.25">
      <c r="A157" s="9"/>
      <c r="E157" s="6"/>
      <c r="F157" s="6"/>
      <c r="G157" s="6"/>
    </row>
    <row r="158" spans="1:7" x14ac:dyDescent="0.25">
      <c r="A158" s="9"/>
      <c r="E158" s="6"/>
      <c r="F158" s="6"/>
      <c r="G158" s="6"/>
    </row>
    <row r="159" spans="1:7" x14ac:dyDescent="0.25">
      <c r="A159" s="9"/>
      <c r="E159" s="6"/>
      <c r="F159" s="6"/>
      <c r="G159" s="6"/>
    </row>
    <row r="160" spans="1:7" x14ac:dyDescent="0.25">
      <c r="A160" s="9"/>
      <c r="E160" s="6"/>
      <c r="F160" s="6"/>
      <c r="G160" s="6"/>
    </row>
    <row r="161" spans="1:7" x14ac:dyDescent="0.25">
      <c r="A161" s="9"/>
      <c r="E161" s="6"/>
      <c r="F161" s="6"/>
      <c r="G161" s="6"/>
    </row>
    <row r="162" spans="1:7" x14ac:dyDescent="0.25">
      <c r="A162" s="9"/>
      <c r="E162" s="6"/>
      <c r="F162" s="6"/>
      <c r="G162" s="6"/>
    </row>
    <row r="163" spans="1:7" x14ac:dyDescent="0.25">
      <c r="A163" s="9"/>
      <c r="E163" s="6"/>
      <c r="F163" s="6"/>
      <c r="G163" s="6"/>
    </row>
    <row r="164" spans="1:7" x14ac:dyDescent="0.25">
      <c r="A164" s="9"/>
      <c r="E164" s="6"/>
      <c r="F164" s="6"/>
      <c r="G164" s="6"/>
    </row>
    <row r="165" spans="1:7" x14ac:dyDescent="0.25">
      <c r="A165" s="9"/>
      <c r="E165" s="6"/>
      <c r="F165" s="6"/>
      <c r="G165" s="6"/>
    </row>
    <row r="166" spans="1:7" x14ac:dyDescent="0.25">
      <c r="A166" s="9"/>
      <c r="E166" s="6"/>
      <c r="F166" s="6"/>
      <c r="G166" s="6"/>
    </row>
    <row r="167" spans="1:7" x14ac:dyDescent="0.25">
      <c r="A167" s="9"/>
      <c r="E167" s="6"/>
      <c r="F167" s="6"/>
      <c r="G167" s="6"/>
    </row>
    <row r="168" spans="1:7" x14ac:dyDescent="0.25">
      <c r="A168" s="9"/>
      <c r="E168" s="6"/>
      <c r="F168" s="6"/>
      <c r="G168" s="6"/>
    </row>
    <row r="169" spans="1:7" x14ac:dyDescent="0.25">
      <c r="A169" s="9"/>
      <c r="E169" s="6"/>
      <c r="F169" s="6"/>
      <c r="G169" s="6"/>
    </row>
    <row r="170" spans="1:7" x14ac:dyDescent="0.25">
      <c r="A170" s="9"/>
      <c r="E170" s="6"/>
      <c r="F170" s="6"/>
      <c r="G170" s="6"/>
    </row>
    <row r="171" spans="1:7" x14ac:dyDescent="0.25">
      <c r="A171" s="9"/>
      <c r="E171" s="6"/>
      <c r="F171" s="6"/>
      <c r="G171" s="6"/>
    </row>
    <row r="172" spans="1:7" x14ac:dyDescent="0.25">
      <c r="A172" s="9"/>
      <c r="E172" s="6"/>
      <c r="F172" s="6"/>
      <c r="G172" s="6"/>
    </row>
    <row r="173" spans="1:7" x14ac:dyDescent="0.25">
      <c r="A173" s="9"/>
      <c r="E173" s="6"/>
      <c r="F173" s="6"/>
      <c r="G173" s="6"/>
    </row>
    <row r="174" spans="1:7" x14ac:dyDescent="0.25">
      <c r="A174" s="9"/>
      <c r="E174" s="6"/>
      <c r="F174" s="6"/>
      <c r="G174" s="6"/>
    </row>
    <row r="175" spans="1:7" x14ac:dyDescent="0.25">
      <c r="A175" s="9"/>
      <c r="E175" s="6"/>
      <c r="F175" s="6"/>
      <c r="G175" s="6"/>
    </row>
    <row r="176" spans="1:7" x14ac:dyDescent="0.25">
      <c r="A176" s="9"/>
      <c r="E176" s="6"/>
      <c r="F176" s="6"/>
      <c r="G176" s="6"/>
    </row>
    <row r="177" spans="1:7" x14ac:dyDescent="0.25">
      <c r="A177" s="9"/>
      <c r="E177" s="6"/>
      <c r="F177" s="6"/>
      <c r="G177" s="6"/>
    </row>
    <row r="178" spans="1:7" x14ac:dyDescent="0.25">
      <c r="A178" s="9"/>
      <c r="E178" s="6"/>
      <c r="F178" s="6"/>
      <c r="G178" s="6"/>
    </row>
    <row r="179" spans="1:7" x14ac:dyDescent="0.25">
      <c r="A179" s="9"/>
      <c r="E179" s="6"/>
      <c r="F179" s="6"/>
      <c r="G179" s="6"/>
    </row>
    <row r="180" spans="1:7" x14ac:dyDescent="0.25">
      <c r="A180" s="9"/>
      <c r="E180" s="6"/>
      <c r="F180" s="6"/>
      <c r="G180" s="6"/>
    </row>
    <row r="181" spans="1:7" x14ac:dyDescent="0.25">
      <c r="A181" s="9"/>
      <c r="E181" s="6"/>
      <c r="F181" s="6"/>
      <c r="G181" s="6"/>
    </row>
    <row r="182" spans="1:7" x14ac:dyDescent="0.25">
      <c r="A182" s="9"/>
      <c r="E182" s="6"/>
      <c r="F182" s="6"/>
      <c r="G182" s="6"/>
    </row>
    <row r="183" spans="1:7" x14ac:dyDescent="0.25">
      <c r="A183" s="9"/>
      <c r="E183" s="6"/>
      <c r="F183" s="6"/>
      <c r="G183" s="6"/>
    </row>
    <row r="184" spans="1:7" x14ac:dyDescent="0.25">
      <c r="A184" s="9"/>
      <c r="E184" s="6"/>
      <c r="F184" s="6"/>
      <c r="G184" s="6"/>
    </row>
    <row r="185" spans="1:7" x14ac:dyDescent="0.25">
      <c r="A185" s="9"/>
      <c r="E185" s="6"/>
      <c r="F185" s="6"/>
      <c r="G185" s="6"/>
    </row>
    <row r="186" spans="1:7" x14ac:dyDescent="0.25">
      <c r="A186" s="9"/>
      <c r="E186" s="6"/>
      <c r="F186" s="6"/>
      <c r="G186" s="6"/>
    </row>
    <row r="187" spans="1:7" x14ac:dyDescent="0.25">
      <c r="A187" s="9"/>
      <c r="E187" s="6"/>
      <c r="F187" s="6"/>
      <c r="G187" s="6"/>
    </row>
    <row r="188" spans="1:7" x14ac:dyDescent="0.25">
      <c r="A188" s="9"/>
      <c r="E188" s="6"/>
      <c r="F188" s="6"/>
      <c r="G188" s="6"/>
    </row>
    <row r="189" spans="1:7" x14ac:dyDescent="0.25">
      <c r="A189" s="9"/>
      <c r="E189" s="6"/>
      <c r="F189" s="6"/>
      <c r="G189" s="6"/>
    </row>
    <row r="190" spans="1:7" x14ac:dyDescent="0.25">
      <c r="A190" s="9"/>
      <c r="E190" s="6"/>
      <c r="F190" s="6"/>
      <c r="G190" s="6"/>
    </row>
    <row r="191" spans="1:7" x14ac:dyDescent="0.25">
      <c r="A191" s="9"/>
      <c r="E191" s="6"/>
      <c r="F191" s="6"/>
      <c r="G191" s="6"/>
    </row>
    <row r="192" spans="1:7" x14ac:dyDescent="0.25">
      <c r="A192" s="9"/>
      <c r="E192" s="6"/>
      <c r="F192" s="6"/>
      <c r="G192" s="6"/>
    </row>
    <row r="193" spans="1:7" x14ac:dyDescent="0.25">
      <c r="A193" s="9"/>
      <c r="E193" s="6"/>
      <c r="F193" s="6"/>
      <c r="G193" s="6"/>
    </row>
    <row r="194" spans="1:7" x14ac:dyDescent="0.25">
      <c r="A194" s="9"/>
      <c r="E194" s="6"/>
      <c r="F194" s="6"/>
      <c r="G194" s="6"/>
    </row>
    <row r="195" spans="1:7" x14ac:dyDescent="0.25">
      <c r="A195" s="9"/>
      <c r="E195" s="6"/>
      <c r="F195" s="6"/>
      <c r="G195" s="6"/>
    </row>
    <row r="196" spans="1:7" x14ac:dyDescent="0.25">
      <c r="A196" s="9"/>
      <c r="E196" s="6"/>
      <c r="F196" s="6"/>
      <c r="G196" s="6"/>
    </row>
    <row r="197" spans="1:7" x14ac:dyDescent="0.25">
      <c r="A197" s="9"/>
      <c r="E197" s="6"/>
      <c r="F197" s="6"/>
      <c r="G197" s="6"/>
    </row>
    <row r="198" spans="1:7" x14ac:dyDescent="0.25">
      <c r="A198" s="9"/>
      <c r="E198" s="6"/>
      <c r="F198" s="6"/>
      <c r="G198" s="6"/>
    </row>
    <row r="199" spans="1:7" x14ac:dyDescent="0.25">
      <c r="A199" s="9"/>
      <c r="E199" s="6"/>
      <c r="F199" s="6"/>
      <c r="G199" s="6"/>
    </row>
    <row r="200" spans="1:7" x14ac:dyDescent="0.25">
      <c r="A200" s="9"/>
      <c r="E200" s="6"/>
      <c r="F200" s="6"/>
      <c r="G200" s="6"/>
    </row>
    <row r="201" spans="1:7" x14ac:dyDescent="0.25">
      <c r="A201" s="9"/>
      <c r="E201" s="6"/>
      <c r="F201" s="6"/>
      <c r="G201" s="6"/>
    </row>
    <row r="202" spans="1:7" x14ac:dyDescent="0.25">
      <c r="A202" s="9"/>
      <c r="E202" s="6"/>
      <c r="F202" s="6"/>
      <c r="G202" s="6"/>
    </row>
    <row r="203" spans="1:7" x14ac:dyDescent="0.25">
      <c r="A203" s="9"/>
      <c r="E203" s="6"/>
      <c r="F203" s="6"/>
      <c r="G203" s="6"/>
    </row>
    <row r="204" spans="1:7" x14ac:dyDescent="0.25">
      <c r="A204" s="9"/>
      <c r="E204" s="6"/>
      <c r="F204" s="6"/>
      <c r="G204" s="6"/>
    </row>
    <row r="205" spans="1:7" x14ac:dyDescent="0.25">
      <c r="A205" s="9"/>
      <c r="E205" s="6"/>
      <c r="F205" s="6"/>
      <c r="G205" s="6"/>
    </row>
    <row r="206" spans="1:7" x14ac:dyDescent="0.25">
      <c r="A206" s="9"/>
      <c r="E206" s="6"/>
      <c r="F206" s="6"/>
      <c r="G206" s="6"/>
    </row>
    <row r="207" spans="1:7" x14ac:dyDescent="0.25">
      <c r="A207" s="9"/>
      <c r="E207" s="6"/>
      <c r="F207" s="6"/>
      <c r="G207" s="6"/>
    </row>
    <row r="208" spans="1:7" x14ac:dyDescent="0.25">
      <c r="A208" s="9"/>
      <c r="E208" s="6"/>
      <c r="F208" s="6"/>
      <c r="G208" s="6"/>
    </row>
    <row r="209" spans="1:7" x14ac:dyDescent="0.25">
      <c r="A209" s="9"/>
      <c r="E209" s="6"/>
      <c r="F209" s="6"/>
      <c r="G209" s="6"/>
    </row>
    <row r="210" spans="1:7" x14ac:dyDescent="0.25">
      <c r="A210" s="9"/>
      <c r="E210" s="6"/>
      <c r="F210" s="6"/>
      <c r="G210" s="6"/>
    </row>
    <row r="211" spans="1:7" x14ac:dyDescent="0.25">
      <c r="A211" s="9"/>
      <c r="E211" s="6"/>
      <c r="F211" s="6"/>
      <c r="G211" s="6"/>
    </row>
    <row r="212" spans="1:7" x14ac:dyDescent="0.25">
      <c r="A212" s="9"/>
      <c r="E212" s="6"/>
      <c r="F212" s="6"/>
      <c r="G212" s="6"/>
    </row>
    <row r="213" spans="1:7" x14ac:dyDescent="0.25">
      <c r="A213" s="9"/>
      <c r="E213" s="6"/>
      <c r="F213" s="6"/>
      <c r="G213" s="6"/>
    </row>
    <row r="214" spans="1:7" x14ac:dyDescent="0.25">
      <c r="A214" s="9"/>
      <c r="E214" s="6"/>
      <c r="F214" s="6"/>
      <c r="G214" s="6"/>
    </row>
    <row r="215" spans="1:7" x14ac:dyDescent="0.25">
      <c r="A215" s="9"/>
      <c r="E215" s="6"/>
      <c r="F215" s="6"/>
      <c r="G215" s="6"/>
    </row>
    <row r="216" spans="1:7" x14ac:dyDescent="0.25">
      <c r="A216" s="9"/>
      <c r="E216" s="6"/>
      <c r="F216" s="6"/>
      <c r="G216" s="6"/>
    </row>
    <row r="217" spans="1:7" x14ac:dyDescent="0.25">
      <c r="A217" s="9"/>
      <c r="E217" s="6"/>
      <c r="F217" s="6"/>
      <c r="G217" s="6"/>
    </row>
    <row r="218" spans="1:7" x14ac:dyDescent="0.25">
      <c r="A218" s="9"/>
      <c r="E218" s="6"/>
      <c r="F218" s="6"/>
      <c r="G218" s="6"/>
    </row>
    <row r="219" spans="1:7" x14ac:dyDescent="0.25">
      <c r="A219" s="9"/>
      <c r="E219" s="6"/>
      <c r="F219" s="6"/>
      <c r="G219" s="6"/>
    </row>
    <row r="220" spans="1:7" x14ac:dyDescent="0.25">
      <c r="A220" s="9"/>
      <c r="E220" s="6"/>
      <c r="F220" s="6"/>
      <c r="G220" s="6"/>
    </row>
    <row r="221" spans="1:7" x14ac:dyDescent="0.25">
      <c r="A221" s="9"/>
      <c r="E221" s="6"/>
      <c r="F221" s="6"/>
      <c r="G221" s="6"/>
    </row>
    <row r="222" spans="1:7" x14ac:dyDescent="0.25">
      <c r="A222" s="9"/>
      <c r="E222" s="6"/>
      <c r="F222" s="6"/>
      <c r="G222" s="6"/>
    </row>
    <row r="223" spans="1:7" x14ac:dyDescent="0.25">
      <c r="A223" s="9"/>
      <c r="E223" s="6"/>
      <c r="F223" s="6"/>
      <c r="G223" s="6"/>
    </row>
    <row r="224" spans="1:7" x14ac:dyDescent="0.25">
      <c r="A224" s="9"/>
      <c r="E224" s="6"/>
      <c r="F224" s="6"/>
      <c r="G224" s="6"/>
    </row>
    <row r="225" spans="1:7" x14ac:dyDescent="0.25">
      <c r="A225" s="9"/>
      <c r="E225" s="6"/>
      <c r="F225" s="6"/>
      <c r="G225" s="6"/>
    </row>
    <row r="226" spans="1:7" x14ac:dyDescent="0.25">
      <c r="A226" s="9"/>
      <c r="E226" s="6"/>
      <c r="F226" s="6"/>
      <c r="G226" s="6"/>
    </row>
    <row r="227" spans="1:7" x14ac:dyDescent="0.25">
      <c r="A227" s="9"/>
      <c r="E227" s="6"/>
      <c r="F227" s="6"/>
      <c r="G227" s="6"/>
    </row>
    <row r="228" spans="1:7" x14ac:dyDescent="0.25">
      <c r="A228" s="9"/>
      <c r="E228" s="6"/>
      <c r="F228" s="6"/>
      <c r="G228" s="6"/>
    </row>
    <row r="229" spans="1:7" x14ac:dyDescent="0.25">
      <c r="A229" s="9"/>
      <c r="E229" s="6"/>
      <c r="F229" s="6"/>
      <c r="G229" s="6"/>
    </row>
    <row r="230" spans="1:7" x14ac:dyDescent="0.25">
      <c r="A230" s="9"/>
      <c r="E230" s="6"/>
      <c r="F230" s="6"/>
      <c r="G230" s="6"/>
    </row>
    <row r="231" spans="1:7" x14ac:dyDescent="0.25">
      <c r="A231" s="9"/>
      <c r="E231" s="6"/>
      <c r="F231" s="6"/>
      <c r="G231" s="6"/>
    </row>
    <row r="232" spans="1:7" x14ac:dyDescent="0.25">
      <c r="A232" s="9"/>
      <c r="E232" s="6"/>
      <c r="F232" s="6"/>
      <c r="G232" s="6"/>
    </row>
    <row r="233" spans="1:7" x14ac:dyDescent="0.25">
      <c r="A233" s="9"/>
      <c r="E233" s="6"/>
      <c r="F233" s="6"/>
      <c r="G233" s="6"/>
    </row>
    <row r="234" spans="1:7" x14ac:dyDescent="0.25">
      <c r="A234" s="9"/>
      <c r="E234" s="6"/>
      <c r="F234" s="6"/>
      <c r="G234" s="6"/>
    </row>
    <row r="235" spans="1:7" x14ac:dyDescent="0.25">
      <c r="A235" s="9"/>
      <c r="E235" s="6"/>
      <c r="F235" s="6"/>
      <c r="G235" s="6"/>
    </row>
    <row r="236" spans="1:7" x14ac:dyDescent="0.25">
      <c r="A236" s="9"/>
      <c r="E236" s="6"/>
      <c r="F236" s="6"/>
      <c r="G236" s="6"/>
    </row>
    <row r="237" spans="1:7" x14ac:dyDescent="0.25">
      <c r="A237" s="9"/>
      <c r="E237" s="6"/>
      <c r="F237" s="6"/>
      <c r="G237" s="6"/>
    </row>
    <row r="238" spans="1:7" x14ac:dyDescent="0.25">
      <c r="A238" s="9"/>
      <c r="E238" s="6"/>
      <c r="F238" s="6"/>
      <c r="G238" s="6"/>
    </row>
    <row r="239" spans="1:7" x14ac:dyDescent="0.25">
      <c r="A239" s="9"/>
      <c r="E239" s="6"/>
      <c r="F239" s="6"/>
      <c r="G239" s="6"/>
    </row>
    <row r="240" spans="1:7" x14ac:dyDescent="0.25">
      <c r="A240" s="9"/>
      <c r="E240" s="6"/>
      <c r="F240" s="6"/>
      <c r="G240" s="6"/>
    </row>
    <row r="241" spans="1:7" x14ac:dyDescent="0.25">
      <c r="A241" s="9"/>
      <c r="E241" s="6"/>
      <c r="F241" s="6"/>
      <c r="G241" s="6"/>
    </row>
    <row r="242" spans="1:7" x14ac:dyDescent="0.25">
      <c r="A242" s="9"/>
      <c r="E242" s="6"/>
      <c r="F242" s="6"/>
      <c r="G242" s="6"/>
    </row>
    <row r="243" spans="1:7" x14ac:dyDescent="0.25">
      <c r="A243" s="9"/>
      <c r="E243" s="6"/>
      <c r="F243" s="6"/>
      <c r="G243" s="6"/>
    </row>
    <row r="244" spans="1:7" x14ac:dyDescent="0.25">
      <c r="A244" s="9"/>
      <c r="E244" s="6"/>
      <c r="F244" s="6"/>
      <c r="G244" s="6"/>
    </row>
    <row r="245" spans="1:7" x14ac:dyDescent="0.25">
      <c r="A245" s="9"/>
      <c r="E245" s="6"/>
      <c r="F245" s="6"/>
      <c r="G245" s="6"/>
    </row>
    <row r="246" spans="1:7" x14ac:dyDescent="0.25">
      <c r="A246" s="9"/>
      <c r="E246" s="6"/>
      <c r="F246" s="6"/>
      <c r="G246" s="6"/>
    </row>
    <row r="247" spans="1:7" x14ac:dyDescent="0.25">
      <c r="A247" s="9"/>
      <c r="E247" s="6"/>
      <c r="F247" s="6"/>
      <c r="G247" s="6"/>
    </row>
    <row r="248" spans="1:7" x14ac:dyDescent="0.25">
      <c r="A248" s="9"/>
      <c r="E248" s="6"/>
      <c r="F248" s="6"/>
      <c r="G248" s="6"/>
    </row>
    <row r="249" spans="1:7" x14ac:dyDescent="0.25">
      <c r="A249" s="9"/>
      <c r="E249" s="6"/>
      <c r="F249" s="6"/>
      <c r="G249" s="6"/>
    </row>
    <row r="250" spans="1:7" x14ac:dyDescent="0.25">
      <c r="A250" s="9"/>
      <c r="E250" s="6"/>
      <c r="F250" s="6"/>
      <c r="G250" s="6"/>
    </row>
    <row r="251" spans="1:7" x14ac:dyDescent="0.25">
      <c r="A251" s="9"/>
      <c r="E251" s="6"/>
      <c r="F251" s="6"/>
      <c r="G251" s="6"/>
    </row>
    <row r="252" spans="1:7" x14ac:dyDescent="0.25">
      <c r="A252" s="9"/>
      <c r="E252" s="6"/>
      <c r="F252" s="6"/>
      <c r="G252" s="6"/>
    </row>
    <row r="253" spans="1:7" x14ac:dyDescent="0.25">
      <c r="A253" s="9"/>
      <c r="E253" s="6"/>
      <c r="F253" s="6"/>
      <c r="G253" s="6"/>
    </row>
    <row r="254" spans="1:7" x14ac:dyDescent="0.25">
      <c r="A254" s="9"/>
      <c r="E254" s="6"/>
      <c r="F254" s="6"/>
      <c r="G254" s="6"/>
    </row>
    <row r="255" spans="1:7" x14ac:dyDescent="0.25">
      <c r="A255" s="9"/>
      <c r="E255" s="6"/>
      <c r="F255" s="6"/>
      <c r="G255" s="6"/>
    </row>
    <row r="256" spans="1:7" x14ac:dyDescent="0.25">
      <c r="A256" s="9"/>
      <c r="E256" s="6"/>
      <c r="F256" s="6"/>
      <c r="G256" s="6"/>
    </row>
    <row r="257" spans="1:7" x14ac:dyDescent="0.25">
      <c r="A257" s="9"/>
      <c r="E257" s="6"/>
      <c r="F257" s="6"/>
      <c r="G257" s="6"/>
    </row>
    <row r="258" spans="1:7" x14ac:dyDescent="0.25">
      <c r="A258" s="9"/>
      <c r="E258" s="6"/>
      <c r="F258" s="6"/>
      <c r="G258" s="6"/>
    </row>
    <row r="259" spans="1:7" x14ac:dyDescent="0.25">
      <c r="A259" s="9"/>
      <c r="E259" s="6"/>
      <c r="F259" s="6"/>
      <c r="G259" s="6"/>
    </row>
    <row r="260" spans="1:7" x14ac:dyDescent="0.25">
      <c r="A260" s="9"/>
      <c r="E260" s="6"/>
      <c r="F260" s="6"/>
      <c r="G260" s="6"/>
    </row>
    <row r="261" spans="1:7" x14ac:dyDescent="0.25">
      <c r="A261" s="9"/>
      <c r="E261" s="6"/>
      <c r="F261" s="6"/>
      <c r="G261" s="6"/>
    </row>
    <row r="262" spans="1:7" x14ac:dyDescent="0.25">
      <c r="A262" s="9"/>
      <c r="E262" s="6"/>
      <c r="F262" s="6"/>
      <c r="G262" s="6"/>
    </row>
    <row r="263" spans="1:7" x14ac:dyDescent="0.25">
      <c r="A263" s="9"/>
      <c r="E263" s="6"/>
      <c r="F263" s="6"/>
      <c r="G263" s="6"/>
    </row>
    <row r="264" spans="1:7" x14ac:dyDescent="0.25">
      <c r="A264" s="9"/>
      <c r="E264" s="6"/>
      <c r="F264" s="6"/>
      <c r="G264" s="6"/>
    </row>
    <row r="265" spans="1:7" x14ac:dyDescent="0.25">
      <c r="A265" s="9"/>
      <c r="E265" s="6"/>
      <c r="F265" s="6"/>
      <c r="G265" s="6"/>
    </row>
    <row r="266" spans="1:7" x14ac:dyDescent="0.25">
      <c r="A266" s="9"/>
      <c r="E266" s="6"/>
      <c r="F266" s="6"/>
      <c r="G266" s="6"/>
    </row>
    <row r="267" spans="1:7" x14ac:dyDescent="0.25">
      <c r="A267" s="9"/>
      <c r="E267" s="6"/>
      <c r="F267" s="6"/>
      <c r="G267" s="6"/>
    </row>
    <row r="268" spans="1:7" x14ac:dyDescent="0.25">
      <c r="A268" s="9"/>
      <c r="E268" s="6"/>
      <c r="F268" s="6"/>
      <c r="G268" s="6"/>
    </row>
    <row r="269" spans="1:7" x14ac:dyDescent="0.25">
      <c r="A269" s="9"/>
      <c r="E269" s="6"/>
      <c r="F269" s="6"/>
      <c r="G269" s="6"/>
    </row>
    <row r="270" spans="1:7" x14ac:dyDescent="0.25">
      <c r="A270" s="9"/>
      <c r="E270" s="6"/>
      <c r="F270" s="6"/>
      <c r="G270" s="6"/>
    </row>
    <row r="271" spans="1:7" x14ac:dyDescent="0.25">
      <c r="A271" s="9"/>
      <c r="E271" s="6"/>
      <c r="F271" s="6"/>
      <c r="G271" s="6"/>
    </row>
    <row r="272" spans="1:7" x14ac:dyDescent="0.25">
      <c r="E272" s="6"/>
      <c r="F272" s="6"/>
      <c r="G272" s="6"/>
    </row>
    <row r="273" spans="5:7" x14ac:dyDescent="0.25">
      <c r="E273" s="6"/>
      <c r="F273" s="6"/>
      <c r="G273" s="6"/>
    </row>
    <row r="274" spans="5:7" x14ac:dyDescent="0.25">
      <c r="E274" s="6"/>
      <c r="F274" s="6"/>
      <c r="G274" s="6"/>
    </row>
    <row r="275" spans="5:7" x14ac:dyDescent="0.25">
      <c r="E275" s="6"/>
      <c r="F275" s="6"/>
      <c r="G275" s="6"/>
    </row>
    <row r="276" spans="5:7" x14ac:dyDescent="0.25">
      <c r="E276" s="6"/>
      <c r="F276" s="6"/>
      <c r="G276" s="6"/>
    </row>
    <row r="277" spans="5:7" x14ac:dyDescent="0.25">
      <c r="E277" s="6"/>
      <c r="F277" s="6"/>
      <c r="G277" s="6"/>
    </row>
    <row r="278" spans="5:7" x14ac:dyDescent="0.25">
      <c r="E278" s="6"/>
      <c r="F278" s="6"/>
      <c r="G278" s="6"/>
    </row>
    <row r="279" spans="5:7" x14ac:dyDescent="0.25">
      <c r="E279" s="6"/>
      <c r="F279" s="6"/>
      <c r="G279" s="6"/>
    </row>
    <row r="280" spans="5:7" x14ac:dyDescent="0.25">
      <c r="E280" s="6"/>
      <c r="F280" s="6"/>
      <c r="G280" s="6"/>
    </row>
    <row r="281" spans="5:7" x14ac:dyDescent="0.25">
      <c r="E281" s="6"/>
      <c r="F281" s="6"/>
      <c r="G281" s="6"/>
    </row>
    <row r="282" spans="5:7" x14ac:dyDescent="0.25">
      <c r="E282" s="6"/>
      <c r="F282" s="6"/>
      <c r="G282" s="6"/>
    </row>
    <row r="283" spans="5:7" x14ac:dyDescent="0.25">
      <c r="E283" s="6"/>
      <c r="F283" s="6"/>
      <c r="G283" s="6"/>
    </row>
    <row r="284" spans="5:7" x14ac:dyDescent="0.25">
      <c r="E284" s="6"/>
      <c r="F284" s="6"/>
      <c r="G284" s="6"/>
    </row>
    <row r="285" spans="5:7" x14ac:dyDescent="0.25">
      <c r="E285" s="6"/>
      <c r="F285" s="6"/>
      <c r="G285" s="6"/>
    </row>
    <row r="286" spans="5:7" x14ac:dyDescent="0.25">
      <c r="E286" s="6"/>
      <c r="F286" s="6"/>
      <c r="G286" s="6"/>
    </row>
    <row r="287" spans="5:7" x14ac:dyDescent="0.25">
      <c r="E287" s="6"/>
      <c r="F287" s="6"/>
      <c r="G287" s="6"/>
    </row>
    <row r="288" spans="5:7" x14ac:dyDescent="0.25">
      <c r="E288" s="6"/>
      <c r="F288" s="6"/>
      <c r="G288" s="6"/>
    </row>
    <row r="289" spans="5:7" x14ac:dyDescent="0.25">
      <c r="E289" s="6"/>
      <c r="F289" s="6"/>
      <c r="G289" s="6"/>
    </row>
    <row r="290" spans="5:7" x14ac:dyDescent="0.25">
      <c r="E290" s="6"/>
      <c r="F290" s="6"/>
      <c r="G290" s="6"/>
    </row>
    <row r="291" spans="5:7" x14ac:dyDescent="0.25">
      <c r="E291" s="6"/>
      <c r="F291" s="6"/>
      <c r="G291" s="6"/>
    </row>
    <row r="292" spans="5:7" x14ac:dyDescent="0.25">
      <c r="E292" s="6"/>
      <c r="F292" s="6"/>
      <c r="G292" s="6"/>
    </row>
    <row r="293" spans="5:7" x14ac:dyDescent="0.25">
      <c r="E293" s="6"/>
      <c r="F293" s="6"/>
      <c r="G293" s="6"/>
    </row>
    <row r="294" spans="5:7" x14ac:dyDescent="0.25">
      <c r="E294" s="6"/>
      <c r="F294" s="6"/>
      <c r="G294" s="6"/>
    </row>
    <row r="295" spans="5:7" x14ac:dyDescent="0.25">
      <c r="E295" s="6"/>
      <c r="F295" s="6"/>
      <c r="G295" s="6"/>
    </row>
    <row r="296" spans="5:7" x14ac:dyDescent="0.25">
      <c r="E296" s="6"/>
      <c r="F296" s="6"/>
      <c r="G296" s="6"/>
    </row>
    <row r="297" spans="5:7" x14ac:dyDescent="0.25">
      <c r="E297" s="6"/>
      <c r="F297" s="6"/>
      <c r="G297" s="6"/>
    </row>
    <row r="298" spans="5:7" x14ac:dyDescent="0.25">
      <c r="E298" s="6"/>
      <c r="F298" s="6"/>
      <c r="G298" s="6"/>
    </row>
    <row r="299" spans="5:7" x14ac:dyDescent="0.25">
      <c r="E299" s="6"/>
      <c r="F299" s="6"/>
      <c r="G299" s="6"/>
    </row>
    <row r="300" spans="5:7" x14ac:dyDescent="0.25">
      <c r="E300" s="6"/>
      <c r="F300" s="6"/>
      <c r="G300" s="6"/>
    </row>
    <row r="301" spans="5:7" x14ac:dyDescent="0.25">
      <c r="E301" s="6"/>
      <c r="F301" s="6"/>
      <c r="G301" s="6"/>
    </row>
    <row r="302" spans="5:7" x14ac:dyDescent="0.25">
      <c r="E302" s="6"/>
      <c r="F302" s="6"/>
      <c r="G302" s="6"/>
    </row>
    <row r="303" spans="5:7" x14ac:dyDescent="0.25">
      <c r="E303" s="6"/>
      <c r="F303" s="6"/>
      <c r="G303" s="6"/>
    </row>
    <row r="304" spans="5:7" x14ac:dyDescent="0.25">
      <c r="E304" s="6"/>
      <c r="F304" s="6"/>
      <c r="G304" s="6"/>
    </row>
    <row r="305" spans="5:7" x14ac:dyDescent="0.25">
      <c r="E305" s="6"/>
      <c r="F305" s="6"/>
      <c r="G305" s="6"/>
    </row>
    <row r="306" spans="5:7" x14ac:dyDescent="0.25">
      <c r="E306" s="6"/>
      <c r="F306" s="6"/>
      <c r="G306" s="6"/>
    </row>
    <row r="307" spans="5:7" x14ac:dyDescent="0.25">
      <c r="E307" s="6"/>
      <c r="F307" s="6"/>
      <c r="G307" s="6"/>
    </row>
    <row r="308" spans="5:7" x14ac:dyDescent="0.25">
      <c r="E308" s="6"/>
      <c r="F308" s="6"/>
      <c r="G308" s="6"/>
    </row>
    <row r="309" spans="5:7" x14ac:dyDescent="0.25">
      <c r="E309" s="6"/>
      <c r="F309" s="6"/>
      <c r="G309" s="6"/>
    </row>
    <row r="310" spans="5:7" x14ac:dyDescent="0.25">
      <c r="E310" s="6"/>
      <c r="F310" s="6"/>
      <c r="G310" s="6"/>
    </row>
    <row r="311" spans="5:7" x14ac:dyDescent="0.25">
      <c r="E311" s="6"/>
      <c r="F311" s="6"/>
      <c r="G311" s="6"/>
    </row>
    <row r="312" spans="5:7" x14ac:dyDescent="0.25">
      <c r="E312" s="6"/>
      <c r="F312" s="6"/>
      <c r="G312" s="6"/>
    </row>
    <row r="313" spans="5:7" x14ac:dyDescent="0.25">
      <c r="E313" s="6"/>
      <c r="F313" s="6"/>
      <c r="G313" s="6"/>
    </row>
    <row r="314" spans="5:7" x14ac:dyDescent="0.25">
      <c r="E314" s="6"/>
      <c r="F314" s="6"/>
      <c r="G314" s="6"/>
    </row>
    <row r="315" spans="5:7" x14ac:dyDescent="0.25">
      <c r="E315" s="6"/>
      <c r="F315" s="6"/>
      <c r="G315" s="6"/>
    </row>
    <row r="316" spans="5:7" x14ac:dyDescent="0.25">
      <c r="E316" s="6"/>
      <c r="F316" s="6"/>
      <c r="G316" s="6"/>
    </row>
    <row r="317" spans="5:7" x14ac:dyDescent="0.25">
      <c r="E317" s="6"/>
      <c r="F317" s="6"/>
      <c r="G317" s="6"/>
    </row>
    <row r="318" spans="5:7" x14ac:dyDescent="0.25">
      <c r="E318" s="6"/>
      <c r="F318" s="6"/>
      <c r="G318" s="6"/>
    </row>
    <row r="319" spans="5:7" x14ac:dyDescent="0.25">
      <c r="E319" s="6"/>
      <c r="F319" s="6"/>
      <c r="G319" s="6"/>
    </row>
    <row r="320" spans="5:7" x14ac:dyDescent="0.25">
      <c r="E320" s="6"/>
      <c r="F320" s="6"/>
      <c r="G320" s="6"/>
    </row>
    <row r="321" spans="5:7" x14ac:dyDescent="0.25">
      <c r="E321" s="6"/>
      <c r="F321" s="6"/>
      <c r="G321" s="6"/>
    </row>
    <row r="322" spans="5:7" x14ac:dyDescent="0.25">
      <c r="E322" s="6"/>
      <c r="F322" s="6"/>
      <c r="G322" s="6"/>
    </row>
    <row r="323" spans="5:7" x14ac:dyDescent="0.25">
      <c r="E323" s="6"/>
      <c r="F323" s="6"/>
      <c r="G323" s="6"/>
    </row>
    <row r="324" spans="5:7" x14ac:dyDescent="0.25">
      <c r="E324" s="6"/>
      <c r="F324" s="6"/>
      <c r="G324" s="6"/>
    </row>
    <row r="325" spans="5:7" x14ac:dyDescent="0.25">
      <c r="E325" s="6"/>
      <c r="F325" s="6"/>
      <c r="G325" s="6"/>
    </row>
    <row r="326" spans="5:7" x14ac:dyDescent="0.25">
      <c r="E326" s="6"/>
      <c r="F326" s="6"/>
      <c r="G326" s="6"/>
    </row>
    <row r="327" spans="5:7" x14ac:dyDescent="0.25">
      <c r="E327" s="6"/>
      <c r="F327" s="6"/>
      <c r="G327" s="6"/>
    </row>
    <row r="328" spans="5:7" x14ac:dyDescent="0.25">
      <c r="E328" s="6"/>
      <c r="F328" s="6"/>
      <c r="G328" s="6"/>
    </row>
    <row r="329" spans="5:7" x14ac:dyDescent="0.25">
      <c r="E329" s="6"/>
      <c r="F329" s="6"/>
      <c r="G329" s="6"/>
    </row>
    <row r="330" spans="5:7" x14ac:dyDescent="0.25">
      <c r="E330" s="6"/>
      <c r="F330" s="6"/>
      <c r="G330" s="6"/>
    </row>
    <row r="331" spans="5:7" x14ac:dyDescent="0.25">
      <c r="E331" s="6"/>
      <c r="F331" s="6"/>
      <c r="G331" s="6"/>
    </row>
    <row r="332" spans="5:7" x14ac:dyDescent="0.25">
      <c r="E332" s="6"/>
      <c r="F332" s="6"/>
      <c r="G332" s="6"/>
    </row>
    <row r="333" spans="5:7" x14ac:dyDescent="0.25">
      <c r="E333" s="6"/>
      <c r="F333" s="6"/>
      <c r="G333" s="6"/>
    </row>
    <row r="334" spans="5:7" x14ac:dyDescent="0.25">
      <c r="E334" s="6"/>
      <c r="F334" s="6"/>
      <c r="G334" s="6"/>
    </row>
    <row r="335" spans="5:7" x14ac:dyDescent="0.25">
      <c r="E335" s="6"/>
      <c r="F335" s="6"/>
      <c r="G335" s="6"/>
    </row>
    <row r="336" spans="5:7" x14ac:dyDescent="0.25">
      <c r="E336" s="6"/>
      <c r="F336" s="6"/>
      <c r="G336" s="6"/>
    </row>
    <row r="337" spans="5:7" x14ac:dyDescent="0.25">
      <c r="E337" s="6"/>
      <c r="F337" s="6"/>
      <c r="G337" s="6"/>
    </row>
    <row r="338" spans="5:7" x14ac:dyDescent="0.25">
      <c r="E338" s="6"/>
      <c r="F338" s="6"/>
      <c r="G338" s="6"/>
    </row>
    <row r="339" spans="5:7" x14ac:dyDescent="0.25">
      <c r="E339" s="6"/>
      <c r="F339" s="6"/>
      <c r="G339" s="6"/>
    </row>
    <row r="340" spans="5:7" x14ac:dyDescent="0.25">
      <c r="E340" s="6"/>
      <c r="F340" s="6"/>
      <c r="G340" s="6"/>
    </row>
    <row r="341" spans="5:7" x14ac:dyDescent="0.25">
      <c r="E341" s="6"/>
      <c r="F341" s="6"/>
      <c r="G341" s="6"/>
    </row>
    <row r="342" spans="5:7" x14ac:dyDescent="0.25">
      <c r="E342" s="6"/>
      <c r="F342" s="6"/>
      <c r="G342" s="6"/>
    </row>
    <row r="343" spans="5:7" x14ac:dyDescent="0.25">
      <c r="E343" s="6"/>
      <c r="F343" s="6"/>
      <c r="G343" s="6"/>
    </row>
    <row r="344" spans="5:7" x14ac:dyDescent="0.25">
      <c r="E344" s="6"/>
      <c r="F344" s="6"/>
      <c r="G344" s="6"/>
    </row>
    <row r="345" spans="5:7" x14ac:dyDescent="0.25">
      <c r="E345" s="6"/>
      <c r="F345" s="6"/>
      <c r="G345" s="6"/>
    </row>
    <row r="346" spans="5:7" x14ac:dyDescent="0.25">
      <c r="E346" s="6"/>
      <c r="F346" s="6"/>
      <c r="G346" s="6"/>
    </row>
    <row r="347" spans="5:7" x14ac:dyDescent="0.25">
      <c r="E347" s="6"/>
      <c r="F347" s="6"/>
      <c r="G347" s="6"/>
    </row>
    <row r="348" spans="5:7" x14ac:dyDescent="0.25">
      <c r="E348" s="6"/>
      <c r="F348" s="6"/>
      <c r="G348" s="6"/>
    </row>
    <row r="349" spans="5:7" x14ac:dyDescent="0.25">
      <c r="E349" s="6"/>
      <c r="F349" s="6"/>
      <c r="G349" s="6"/>
    </row>
    <row r="350" spans="5:7" x14ac:dyDescent="0.25">
      <c r="E350" s="6"/>
      <c r="F350" s="6"/>
      <c r="G350" s="6"/>
    </row>
    <row r="351" spans="5:7" x14ac:dyDescent="0.25">
      <c r="E351" s="6"/>
      <c r="F351" s="6"/>
      <c r="G351" s="6"/>
    </row>
    <row r="352" spans="5:7" x14ac:dyDescent="0.25">
      <c r="E352" s="6"/>
      <c r="F352" s="6"/>
      <c r="G352" s="6"/>
    </row>
    <row r="353" spans="5:7" x14ac:dyDescent="0.25">
      <c r="E353" s="6"/>
      <c r="F353" s="6"/>
      <c r="G353" s="6"/>
    </row>
    <row r="354" spans="5:7" x14ac:dyDescent="0.25">
      <c r="E354" s="6"/>
      <c r="F354" s="6"/>
      <c r="G354" s="6"/>
    </row>
    <row r="355" spans="5:7" x14ac:dyDescent="0.25">
      <c r="E355" s="6"/>
      <c r="F355" s="6"/>
      <c r="G355" s="6"/>
    </row>
    <row r="356" spans="5:7" x14ac:dyDescent="0.25">
      <c r="E356" s="6"/>
      <c r="F356" s="6"/>
      <c r="G356" s="6"/>
    </row>
    <row r="357" spans="5:7" x14ac:dyDescent="0.25">
      <c r="E357" s="6"/>
      <c r="F357" s="6"/>
      <c r="G357" s="6"/>
    </row>
    <row r="358" spans="5:7" x14ac:dyDescent="0.25">
      <c r="E358" s="6"/>
      <c r="F358" s="6"/>
      <c r="G358" s="6"/>
    </row>
    <row r="359" spans="5:7" x14ac:dyDescent="0.25">
      <c r="E359" s="6"/>
      <c r="F359" s="6"/>
      <c r="G359" s="6"/>
    </row>
    <row r="360" spans="5:7" x14ac:dyDescent="0.25">
      <c r="E360" s="6"/>
      <c r="F360" s="6"/>
      <c r="G360" s="6"/>
    </row>
    <row r="361" spans="5:7" x14ac:dyDescent="0.25">
      <c r="E361" s="6"/>
      <c r="F361" s="6"/>
      <c r="G361" s="6"/>
    </row>
    <row r="362" spans="5:7" x14ac:dyDescent="0.25">
      <c r="E362" s="6"/>
      <c r="F362" s="6"/>
      <c r="G362" s="6"/>
    </row>
    <row r="363" spans="5:7" x14ac:dyDescent="0.25">
      <c r="E363" s="6"/>
      <c r="F363" s="6"/>
      <c r="G363" s="6"/>
    </row>
    <row r="364" spans="5:7" x14ac:dyDescent="0.25">
      <c r="E364" s="6"/>
      <c r="F364" s="6"/>
      <c r="G364" s="6"/>
    </row>
    <row r="365" spans="5:7" x14ac:dyDescent="0.25">
      <c r="E365" s="6"/>
      <c r="F365" s="6"/>
      <c r="G365" s="6"/>
    </row>
    <row r="366" spans="5:7" x14ac:dyDescent="0.25">
      <c r="E366" s="6"/>
      <c r="F366" s="6"/>
      <c r="G366" s="6"/>
    </row>
    <row r="367" spans="5:7" x14ac:dyDescent="0.25">
      <c r="E367" s="6"/>
      <c r="F367" s="6"/>
      <c r="G367" s="6"/>
    </row>
    <row r="368" spans="5:7" x14ac:dyDescent="0.25">
      <c r="E368" s="6"/>
      <c r="F368" s="6"/>
      <c r="G368" s="6"/>
    </row>
    <row r="369" spans="5:7" x14ac:dyDescent="0.25">
      <c r="E369" s="6"/>
      <c r="F369" s="6"/>
      <c r="G369" s="6"/>
    </row>
    <row r="370" spans="5:7" x14ac:dyDescent="0.25">
      <c r="E370" s="6"/>
      <c r="F370" s="6"/>
      <c r="G370" s="6"/>
    </row>
    <row r="371" spans="5:7" x14ac:dyDescent="0.25">
      <c r="E371" s="6"/>
      <c r="F371" s="6"/>
      <c r="G371" s="6"/>
    </row>
    <row r="372" spans="5:7" x14ac:dyDescent="0.25">
      <c r="E372" s="6"/>
      <c r="F372" s="6"/>
      <c r="G372" s="6"/>
    </row>
    <row r="373" spans="5:7" x14ac:dyDescent="0.25">
      <c r="E373" s="6"/>
      <c r="F373" s="6"/>
      <c r="G373" s="6"/>
    </row>
    <row r="374" spans="5:7" x14ac:dyDescent="0.25">
      <c r="E374" s="6"/>
      <c r="F374" s="6"/>
      <c r="G374" s="6"/>
    </row>
    <row r="375" spans="5:7" x14ac:dyDescent="0.25">
      <c r="E375" s="6"/>
      <c r="F375" s="6"/>
      <c r="G375" s="6"/>
    </row>
    <row r="376" spans="5:7" x14ac:dyDescent="0.25">
      <c r="E376" s="6"/>
      <c r="F376" s="6"/>
      <c r="G376" s="6"/>
    </row>
    <row r="377" spans="5:7" x14ac:dyDescent="0.25">
      <c r="E377" s="6"/>
      <c r="F377" s="6"/>
      <c r="G377" s="6"/>
    </row>
    <row r="378" spans="5:7" x14ac:dyDescent="0.25">
      <c r="E378" s="6"/>
      <c r="F378" s="6"/>
      <c r="G378" s="6"/>
    </row>
    <row r="379" spans="5:7" x14ac:dyDescent="0.25">
      <c r="E379" s="6"/>
      <c r="F379" s="6"/>
      <c r="G379" s="6"/>
    </row>
    <row r="380" spans="5:7" x14ac:dyDescent="0.25">
      <c r="E380" s="6"/>
      <c r="F380" s="6"/>
      <c r="G380" s="6"/>
    </row>
    <row r="381" spans="5:7" x14ac:dyDescent="0.25">
      <c r="E381" s="6"/>
      <c r="F381" s="6"/>
      <c r="G381" s="6"/>
    </row>
    <row r="382" spans="5:7" x14ac:dyDescent="0.25">
      <c r="E382" s="6"/>
      <c r="F382" s="6"/>
      <c r="G382" s="6"/>
    </row>
    <row r="383" spans="5:7" x14ac:dyDescent="0.25">
      <c r="E383" s="6"/>
      <c r="F383" s="6"/>
      <c r="G383" s="6"/>
    </row>
    <row r="384" spans="5:7" x14ac:dyDescent="0.25">
      <c r="E384" s="6"/>
      <c r="F384" s="6"/>
      <c r="G384" s="6"/>
    </row>
    <row r="385" spans="5:7" x14ac:dyDescent="0.25">
      <c r="E385" s="6"/>
      <c r="F385" s="6"/>
      <c r="G385" s="6"/>
    </row>
    <row r="386" spans="5:7" x14ac:dyDescent="0.25">
      <c r="E386" s="6"/>
      <c r="F386" s="6"/>
      <c r="G386" s="6"/>
    </row>
    <row r="387" spans="5:7" x14ac:dyDescent="0.25">
      <c r="E387" s="6"/>
      <c r="F387" s="6"/>
      <c r="G387" s="6"/>
    </row>
    <row r="388" spans="5:7" x14ac:dyDescent="0.25">
      <c r="E388" s="6"/>
      <c r="F388" s="6"/>
      <c r="G388" s="6"/>
    </row>
    <row r="389" spans="5:7" x14ac:dyDescent="0.25">
      <c r="E389" s="6"/>
      <c r="F389" s="6"/>
      <c r="G389" s="6"/>
    </row>
    <row r="390" spans="5:7" x14ac:dyDescent="0.25">
      <c r="E390" s="6"/>
      <c r="F390" s="6"/>
      <c r="G390" s="6"/>
    </row>
    <row r="391" spans="5:7" x14ac:dyDescent="0.25">
      <c r="E391" s="6"/>
      <c r="F391" s="6"/>
      <c r="G391" s="6"/>
    </row>
    <row r="392" spans="5:7" x14ac:dyDescent="0.25">
      <c r="E392" s="6"/>
      <c r="F392" s="6"/>
      <c r="G392" s="6"/>
    </row>
    <row r="393" spans="5:7" x14ac:dyDescent="0.25">
      <c r="E393" s="6"/>
      <c r="F393" s="6"/>
      <c r="G393" s="6"/>
    </row>
    <row r="394" spans="5:7" x14ac:dyDescent="0.25">
      <c r="E394" s="6"/>
      <c r="F394" s="6"/>
      <c r="G394" s="6"/>
    </row>
    <row r="395" spans="5:7" x14ac:dyDescent="0.25">
      <c r="E395" s="6"/>
      <c r="F395" s="6"/>
      <c r="G395" s="6"/>
    </row>
    <row r="396" spans="5:7" x14ac:dyDescent="0.25">
      <c r="E396" s="6"/>
      <c r="F396" s="6"/>
      <c r="G396" s="6"/>
    </row>
    <row r="397" spans="5:7" x14ac:dyDescent="0.25">
      <c r="E397" s="6"/>
      <c r="F397" s="6"/>
      <c r="G397" s="6"/>
    </row>
    <row r="398" spans="5:7" x14ac:dyDescent="0.25">
      <c r="E398" s="6"/>
      <c r="F398" s="6"/>
      <c r="G398" s="6"/>
    </row>
    <row r="399" spans="5:7" x14ac:dyDescent="0.25">
      <c r="E399" s="6"/>
      <c r="F399" s="6"/>
      <c r="G399" s="6"/>
    </row>
    <row r="400" spans="5:7" x14ac:dyDescent="0.25">
      <c r="E400" s="6"/>
      <c r="F400" s="6"/>
      <c r="G400" s="6"/>
    </row>
    <row r="401" spans="5:7" x14ac:dyDescent="0.25">
      <c r="E401" s="6"/>
      <c r="F401" s="6"/>
      <c r="G401" s="6"/>
    </row>
    <row r="402" spans="5:7" x14ac:dyDescent="0.25">
      <c r="E402" s="6"/>
      <c r="F402" s="6"/>
      <c r="G402" s="6"/>
    </row>
    <row r="403" spans="5:7" x14ac:dyDescent="0.25">
      <c r="E403" s="6"/>
      <c r="F403" s="6"/>
      <c r="G403" s="6"/>
    </row>
    <row r="404" spans="5:7" x14ac:dyDescent="0.25">
      <c r="E404" s="6"/>
      <c r="F404" s="6"/>
      <c r="G404" s="6"/>
    </row>
    <row r="405" spans="5:7" x14ac:dyDescent="0.25">
      <c r="E405" s="6"/>
      <c r="F405" s="6"/>
      <c r="G405" s="6"/>
    </row>
    <row r="406" spans="5:7" x14ac:dyDescent="0.25">
      <c r="E406" s="6"/>
      <c r="F406" s="6"/>
      <c r="G406" s="6"/>
    </row>
    <row r="407" spans="5:7" x14ac:dyDescent="0.25">
      <c r="E407" s="6"/>
      <c r="F407" s="6"/>
      <c r="G407" s="6"/>
    </row>
    <row r="408" spans="5:7" x14ac:dyDescent="0.25">
      <c r="E408" s="6"/>
      <c r="F408" s="6"/>
      <c r="G408" s="6"/>
    </row>
    <row r="409" spans="5:7" x14ac:dyDescent="0.25">
      <c r="E409" s="6"/>
      <c r="F409" s="6"/>
      <c r="G409" s="6"/>
    </row>
    <row r="410" spans="5:7" x14ac:dyDescent="0.25">
      <c r="E410" s="6"/>
      <c r="F410" s="6"/>
      <c r="G410" s="6"/>
    </row>
    <row r="411" spans="5:7" x14ac:dyDescent="0.25">
      <c r="E411" s="6"/>
      <c r="F411" s="6"/>
      <c r="G411" s="6"/>
    </row>
    <row r="412" spans="5:7" x14ac:dyDescent="0.25">
      <c r="E412" s="6"/>
      <c r="F412" s="6"/>
      <c r="G412" s="6"/>
    </row>
    <row r="413" spans="5:7" x14ac:dyDescent="0.25">
      <c r="E413" s="6"/>
      <c r="F413" s="6"/>
      <c r="G413" s="6"/>
    </row>
    <row r="414" spans="5:7" x14ac:dyDescent="0.25">
      <c r="E414" s="6"/>
      <c r="F414" s="6"/>
      <c r="G414" s="6"/>
    </row>
    <row r="415" spans="5:7" x14ac:dyDescent="0.25">
      <c r="E415" s="6"/>
      <c r="F415" s="6"/>
      <c r="G415" s="6"/>
    </row>
    <row r="416" spans="5:7" x14ac:dyDescent="0.25">
      <c r="E416" s="6"/>
      <c r="F416" s="6"/>
      <c r="G416" s="6"/>
    </row>
    <row r="417" spans="5:7" x14ac:dyDescent="0.25">
      <c r="E417" s="6"/>
      <c r="F417" s="6"/>
      <c r="G417" s="6"/>
    </row>
    <row r="418" spans="5:7" x14ac:dyDescent="0.25">
      <c r="E418" s="6"/>
      <c r="F418" s="6"/>
      <c r="G418" s="6"/>
    </row>
    <row r="419" spans="5:7" x14ac:dyDescent="0.25">
      <c r="E419" s="6"/>
      <c r="F419" s="6"/>
      <c r="G419" s="6"/>
    </row>
    <row r="420" spans="5:7" x14ac:dyDescent="0.25">
      <c r="E420" s="6"/>
      <c r="F420" s="6"/>
      <c r="G420" s="6"/>
    </row>
    <row r="421" spans="5:7" x14ac:dyDescent="0.25">
      <c r="E421" s="6"/>
      <c r="F421" s="6"/>
      <c r="G421" s="6"/>
    </row>
    <row r="422" spans="5:7" x14ac:dyDescent="0.25">
      <c r="E422" s="6"/>
      <c r="F422" s="6"/>
      <c r="G422" s="6"/>
    </row>
    <row r="423" spans="5:7" x14ac:dyDescent="0.25">
      <c r="E423" s="6"/>
      <c r="F423" s="6"/>
      <c r="G423" s="6"/>
    </row>
    <row r="424" spans="5:7" x14ac:dyDescent="0.25">
      <c r="E424" s="6"/>
      <c r="F424" s="6"/>
      <c r="G424" s="6"/>
    </row>
    <row r="425" spans="5:7" x14ac:dyDescent="0.25">
      <c r="E425" s="6"/>
      <c r="F425" s="6"/>
      <c r="G425" s="6"/>
    </row>
    <row r="426" spans="5:7" x14ac:dyDescent="0.25">
      <c r="E426" s="6"/>
      <c r="F426" s="6"/>
      <c r="G426" s="6"/>
    </row>
    <row r="427" spans="5:7" x14ac:dyDescent="0.25">
      <c r="E427" s="6"/>
      <c r="F427" s="6"/>
      <c r="G427" s="6"/>
    </row>
    <row r="428" spans="5:7" x14ac:dyDescent="0.25">
      <c r="E428" s="6"/>
      <c r="F428" s="6"/>
      <c r="G428" s="6"/>
    </row>
    <row r="429" spans="5:7" x14ac:dyDescent="0.25">
      <c r="E429" s="6"/>
      <c r="F429" s="6"/>
      <c r="G429" s="6"/>
    </row>
    <row r="430" spans="5:7" x14ac:dyDescent="0.25">
      <c r="E430" s="6"/>
      <c r="F430" s="6"/>
      <c r="G430" s="6"/>
    </row>
    <row r="431" spans="5:7" x14ac:dyDescent="0.25">
      <c r="E431" s="6"/>
      <c r="F431" s="6"/>
      <c r="G431" s="6"/>
    </row>
    <row r="432" spans="5:7" x14ac:dyDescent="0.25">
      <c r="E432" s="6"/>
      <c r="F432" s="6"/>
      <c r="G432" s="6"/>
    </row>
    <row r="433" spans="5:7" x14ac:dyDescent="0.25">
      <c r="E433" s="6"/>
      <c r="F433" s="6"/>
      <c r="G433" s="6"/>
    </row>
    <row r="434" spans="5:7" x14ac:dyDescent="0.25">
      <c r="E434" s="6"/>
      <c r="F434" s="6"/>
      <c r="G434" s="6"/>
    </row>
    <row r="435" spans="5:7" x14ac:dyDescent="0.25">
      <c r="E435" s="6"/>
      <c r="F435" s="6"/>
      <c r="G435" s="6"/>
    </row>
    <row r="436" spans="5:7" x14ac:dyDescent="0.25">
      <c r="E436" s="6"/>
      <c r="F436" s="6"/>
      <c r="G436" s="6"/>
    </row>
    <row r="437" spans="5:7" x14ac:dyDescent="0.25">
      <c r="E437" s="6"/>
      <c r="F437" s="6"/>
      <c r="G437" s="6"/>
    </row>
    <row r="438" spans="5:7" x14ac:dyDescent="0.25">
      <c r="E438" s="6"/>
      <c r="F438" s="6"/>
      <c r="G438" s="6"/>
    </row>
    <row r="439" spans="5:7" x14ac:dyDescent="0.25">
      <c r="E439" s="6"/>
      <c r="F439" s="6"/>
      <c r="G439" s="6"/>
    </row>
    <row r="440" spans="5:7" x14ac:dyDescent="0.25">
      <c r="E440" s="6"/>
      <c r="F440" s="6"/>
      <c r="G440" s="6"/>
    </row>
    <row r="441" spans="5:7" x14ac:dyDescent="0.25">
      <c r="E441" s="6"/>
      <c r="F441" s="6"/>
      <c r="G441" s="6"/>
    </row>
    <row r="442" spans="5:7" x14ac:dyDescent="0.25">
      <c r="E442" s="6"/>
      <c r="F442" s="6"/>
      <c r="G442" s="6"/>
    </row>
    <row r="443" spans="5:7" x14ac:dyDescent="0.25">
      <c r="E443" s="6"/>
      <c r="F443" s="6"/>
      <c r="G443" s="6"/>
    </row>
    <row r="444" spans="5:7" x14ac:dyDescent="0.25">
      <c r="E444" s="6"/>
      <c r="F444" s="6"/>
      <c r="G444" s="6"/>
    </row>
    <row r="445" spans="5:7" x14ac:dyDescent="0.25">
      <c r="E445" s="6"/>
      <c r="F445" s="6"/>
      <c r="G445" s="6"/>
    </row>
    <row r="446" spans="5:7" x14ac:dyDescent="0.25">
      <c r="E446" s="6"/>
      <c r="F446" s="6"/>
      <c r="G446" s="6"/>
    </row>
    <row r="447" spans="5:7" x14ac:dyDescent="0.25">
      <c r="E447" s="6"/>
      <c r="F447" s="6"/>
      <c r="G447" s="6"/>
    </row>
    <row r="448" spans="5:7" x14ac:dyDescent="0.25">
      <c r="E448" s="6"/>
      <c r="F448" s="6"/>
      <c r="G448" s="6"/>
    </row>
    <row r="449" spans="5:7" x14ac:dyDescent="0.25">
      <c r="E449" s="6"/>
      <c r="F449" s="6"/>
      <c r="G449" s="6"/>
    </row>
    <row r="450" spans="5:7" x14ac:dyDescent="0.25">
      <c r="E450" s="6"/>
      <c r="F450" s="6"/>
      <c r="G450" s="6"/>
    </row>
    <row r="451" spans="5:7" x14ac:dyDescent="0.25">
      <c r="E451" s="6"/>
      <c r="F451" s="6"/>
      <c r="G451" s="6"/>
    </row>
    <row r="452" spans="5:7" x14ac:dyDescent="0.25">
      <c r="E452" s="6"/>
      <c r="F452" s="6"/>
      <c r="G452" s="6"/>
    </row>
    <row r="453" spans="5:7" x14ac:dyDescent="0.25">
      <c r="E453" s="6"/>
      <c r="F453" s="6"/>
      <c r="G453" s="6"/>
    </row>
    <row r="454" spans="5:7" x14ac:dyDescent="0.25">
      <c r="E454" s="6"/>
      <c r="F454" s="6"/>
      <c r="G454" s="6"/>
    </row>
    <row r="455" spans="5:7" x14ac:dyDescent="0.25">
      <c r="E455" s="6"/>
      <c r="F455" s="6"/>
      <c r="G455" s="6"/>
    </row>
    <row r="456" spans="5:7" x14ac:dyDescent="0.25">
      <c r="E456" s="6"/>
      <c r="F456" s="6"/>
      <c r="G456" s="6"/>
    </row>
    <row r="457" spans="5:7" x14ac:dyDescent="0.25">
      <c r="E457" s="6"/>
      <c r="F457" s="6"/>
      <c r="G457" s="6"/>
    </row>
    <row r="458" spans="5:7" x14ac:dyDescent="0.25">
      <c r="E458" s="6"/>
      <c r="F458" s="6"/>
      <c r="G458" s="6"/>
    </row>
    <row r="459" spans="5:7" x14ac:dyDescent="0.25">
      <c r="E459" s="6"/>
      <c r="F459" s="6"/>
      <c r="G459" s="6"/>
    </row>
    <row r="460" spans="5:7" x14ac:dyDescent="0.25">
      <c r="E460" s="6"/>
      <c r="F460" s="6"/>
      <c r="G460" s="6"/>
    </row>
    <row r="461" spans="5:7" x14ac:dyDescent="0.25">
      <c r="E461" s="6"/>
      <c r="F461" s="6"/>
      <c r="G461" s="6"/>
    </row>
    <row r="462" spans="5:7" x14ac:dyDescent="0.25">
      <c r="E462" s="6"/>
      <c r="F462" s="6"/>
      <c r="G462" s="6"/>
    </row>
    <row r="463" spans="5:7" x14ac:dyDescent="0.25">
      <c r="E463" s="6"/>
      <c r="F463" s="6"/>
      <c r="G463" s="6"/>
    </row>
    <row r="464" spans="5:7" x14ac:dyDescent="0.25">
      <c r="E464" s="6"/>
      <c r="F464" s="6"/>
      <c r="G464" s="6"/>
    </row>
    <row r="465" spans="5:7" x14ac:dyDescent="0.25">
      <c r="E465" s="6"/>
      <c r="F465" s="6"/>
      <c r="G465" s="6"/>
    </row>
    <row r="466" spans="5:7" x14ac:dyDescent="0.25">
      <c r="E466" s="6"/>
      <c r="F466" s="6"/>
      <c r="G466" s="6"/>
    </row>
    <row r="467" spans="5:7" x14ac:dyDescent="0.25">
      <c r="E467" s="6"/>
      <c r="F467" s="6"/>
      <c r="G467" s="6"/>
    </row>
    <row r="468" spans="5:7" x14ac:dyDescent="0.25">
      <c r="E468" s="6"/>
      <c r="F468" s="6"/>
      <c r="G468" s="6"/>
    </row>
    <row r="469" spans="5:7" x14ac:dyDescent="0.25">
      <c r="E469" s="6"/>
      <c r="F469" s="6"/>
      <c r="G469" s="6"/>
    </row>
    <row r="470" spans="5:7" x14ac:dyDescent="0.25">
      <c r="E470" s="6"/>
      <c r="F470" s="6"/>
      <c r="G470" s="6"/>
    </row>
    <row r="471" spans="5:7" x14ac:dyDescent="0.25">
      <c r="E471" s="6"/>
      <c r="F471" s="6"/>
      <c r="G471" s="6"/>
    </row>
    <row r="472" spans="5:7" x14ac:dyDescent="0.25">
      <c r="E472" s="6"/>
      <c r="F472" s="6"/>
      <c r="G472" s="6"/>
    </row>
    <row r="473" spans="5:7" x14ac:dyDescent="0.25">
      <c r="E473" s="6"/>
      <c r="F473" s="6"/>
      <c r="G473" s="6"/>
    </row>
    <row r="474" spans="5:7" x14ac:dyDescent="0.25">
      <c r="E474" s="6"/>
      <c r="F474" s="6"/>
      <c r="G474" s="6"/>
    </row>
    <row r="475" spans="5:7" x14ac:dyDescent="0.25">
      <c r="E475" s="6"/>
      <c r="F475" s="6"/>
      <c r="G475" s="6"/>
    </row>
    <row r="476" spans="5:7" x14ac:dyDescent="0.25">
      <c r="E476" s="6"/>
      <c r="F476" s="6"/>
      <c r="G476" s="6"/>
    </row>
    <row r="477" spans="5:7" x14ac:dyDescent="0.25">
      <c r="E477" s="6"/>
      <c r="F477" s="6"/>
      <c r="G477" s="6"/>
    </row>
    <row r="478" spans="5:7" x14ac:dyDescent="0.25">
      <c r="E478" s="6"/>
      <c r="F478" s="6"/>
      <c r="G478" s="6"/>
    </row>
    <row r="479" spans="5:7" x14ac:dyDescent="0.25">
      <c r="E479" s="6"/>
      <c r="F479" s="6"/>
      <c r="G479" s="6"/>
    </row>
    <row r="480" spans="5:7" x14ac:dyDescent="0.25">
      <c r="E480" s="6"/>
      <c r="F480" s="6"/>
      <c r="G480" s="6"/>
    </row>
    <row r="481" spans="5:7" x14ac:dyDescent="0.25">
      <c r="E481" s="6"/>
      <c r="F481" s="6"/>
      <c r="G481" s="6"/>
    </row>
    <row r="482" spans="5:7" x14ac:dyDescent="0.25">
      <c r="E482" s="6"/>
      <c r="F482" s="6"/>
      <c r="G482" s="6"/>
    </row>
    <row r="483" spans="5:7" x14ac:dyDescent="0.25">
      <c r="E483" s="6"/>
      <c r="F483" s="6"/>
      <c r="G483" s="6"/>
    </row>
    <row r="484" spans="5:7" x14ac:dyDescent="0.25">
      <c r="E484" s="6"/>
      <c r="F484" s="6"/>
      <c r="G484" s="6"/>
    </row>
    <row r="485" spans="5:7" x14ac:dyDescent="0.25">
      <c r="E485" s="6"/>
      <c r="F485" s="6"/>
      <c r="G485" s="6"/>
    </row>
    <row r="486" spans="5:7" x14ac:dyDescent="0.25">
      <c r="E486" s="6"/>
      <c r="F486" s="6"/>
      <c r="G486" s="6"/>
    </row>
    <row r="487" spans="5:7" x14ac:dyDescent="0.25">
      <c r="E487" s="6"/>
      <c r="F487" s="6"/>
      <c r="G487" s="6"/>
    </row>
    <row r="488" spans="5:7" x14ac:dyDescent="0.25">
      <c r="E488" s="6"/>
      <c r="F488" s="6"/>
      <c r="G488" s="6"/>
    </row>
    <row r="489" spans="5:7" x14ac:dyDescent="0.25">
      <c r="E489" s="6"/>
      <c r="F489" s="6"/>
      <c r="G489" s="6"/>
    </row>
    <row r="490" spans="5:7" x14ac:dyDescent="0.25">
      <c r="E490" s="6"/>
      <c r="F490" s="6"/>
      <c r="G490" s="6"/>
    </row>
    <row r="491" spans="5:7" x14ac:dyDescent="0.25">
      <c r="E491" s="6"/>
      <c r="F491" s="6"/>
      <c r="G491" s="6"/>
    </row>
    <row r="492" spans="5:7" x14ac:dyDescent="0.25">
      <c r="E492" s="6"/>
      <c r="F492" s="6"/>
      <c r="G492" s="6"/>
    </row>
    <row r="493" spans="5:7" x14ac:dyDescent="0.25">
      <c r="E493" s="6"/>
      <c r="F493" s="6"/>
      <c r="G493" s="6"/>
    </row>
    <row r="494" spans="5:7" x14ac:dyDescent="0.25">
      <c r="E494" s="6"/>
      <c r="F494" s="6"/>
      <c r="G494" s="6"/>
    </row>
    <row r="495" spans="5:7" x14ac:dyDescent="0.25">
      <c r="E495" s="6"/>
      <c r="F495" s="6"/>
      <c r="G495" s="6"/>
    </row>
    <row r="496" spans="5:7" x14ac:dyDescent="0.25">
      <c r="E496" s="6"/>
      <c r="F496" s="6"/>
      <c r="G496" s="6"/>
    </row>
    <row r="497" spans="5:7" x14ac:dyDescent="0.25">
      <c r="E497" s="6"/>
      <c r="F497" s="6"/>
      <c r="G497" s="6"/>
    </row>
    <row r="498" spans="5:7" x14ac:dyDescent="0.25">
      <c r="E498" s="6"/>
      <c r="F498" s="6"/>
      <c r="G498" s="6"/>
    </row>
    <row r="499" spans="5:7" x14ac:dyDescent="0.25">
      <c r="E499" s="6"/>
      <c r="F499" s="6"/>
      <c r="G499" s="6"/>
    </row>
    <row r="500" spans="5:7" x14ac:dyDescent="0.25">
      <c r="E500" s="6"/>
      <c r="F500" s="6"/>
      <c r="G500" s="6"/>
    </row>
    <row r="501" spans="5:7" x14ac:dyDescent="0.25">
      <c r="E501" s="6"/>
      <c r="F501" s="6"/>
      <c r="G501" s="6"/>
    </row>
    <row r="502" spans="5:7" x14ac:dyDescent="0.25">
      <c r="E502" s="6"/>
      <c r="F502" s="6"/>
      <c r="G502" s="6"/>
    </row>
    <row r="503" spans="5:7" x14ac:dyDescent="0.25">
      <c r="E503" s="6"/>
      <c r="F503" s="6"/>
      <c r="G503" s="6"/>
    </row>
    <row r="504" spans="5:7" x14ac:dyDescent="0.25">
      <c r="E504" s="6"/>
      <c r="F504" s="6"/>
      <c r="G504" s="6"/>
    </row>
    <row r="505" spans="5:7" x14ac:dyDescent="0.25">
      <c r="E505" s="6"/>
      <c r="F505" s="6"/>
      <c r="G505" s="6"/>
    </row>
    <row r="506" spans="5:7" x14ac:dyDescent="0.25">
      <c r="E506" s="6"/>
      <c r="F506" s="6"/>
      <c r="G506" s="6"/>
    </row>
    <row r="507" spans="5:7" x14ac:dyDescent="0.25">
      <c r="E507" s="6"/>
      <c r="F507" s="6"/>
      <c r="G507" s="6"/>
    </row>
    <row r="508" spans="5:7" x14ac:dyDescent="0.25">
      <c r="E508" s="6"/>
      <c r="F508" s="6"/>
      <c r="G508" s="6"/>
    </row>
    <row r="509" spans="5:7" x14ac:dyDescent="0.25">
      <c r="E509" s="6"/>
      <c r="F509" s="6"/>
      <c r="G509" s="6"/>
    </row>
    <row r="510" spans="5:7" x14ac:dyDescent="0.25">
      <c r="E510" s="6"/>
      <c r="F510" s="6"/>
      <c r="G510" s="6"/>
    </row>
    <row r="511" spans="5:7" x14ac:dyDescent="0.25">
      <c r="E511" s="6"/>
      <c r="F511" s="6"/>
      <c r="G511" s="6"/>
    </row>
    <row r="512" spans="5:7" x14ac:dyDescent="0.25">
      <c r="E512" s="6"/>
      <c r="F512" s="6"/>
      <c r="G512" s="6"/>
    </row>
    <row r="513" spans="5:7" x14ac:dyDescent="0.25">
      <c r="E513" s="6"/>
      <c r="F513" s="6"/>
      <c r="G513" s="6"/>
    </row>
    <row r="514" spans="5:7" x14ac:dyDescent="0.25">
      <c r="E514" s="6"/>
      <c r="F514" s="6"/>
      <c r="G514" s="6"/>
    </row>
    <row r="515" spans="5:7" x14ac:dyDescent="0.25">
      <c r="E515" s="6"/>
      <c r="F515" s="6"/>
      <c r="G515" s="6"/>
    </row>
    <row r="516" spans="5:7" x14ac:dyDescent="0.25">
      <c r="E516" s="6"/>
      <c r="F516" s="6"/>
      <c r="G516" s="6"/>
    </row>
    <row r="517" spans="5:7" x14ac:dyDescent="0.25">
      <c r="E517" s="6"/>
      <c r="F517" s="6"/>
      <c r="G517" s="6"/>
    </row>
    <row r="518" spans="5:7" x14ac:dyDescent="0.25">
      <c r="E518" s="6"/>
      <c r="F518" s="6"/>
      <c r="G518" s="6"/>
    </row>
    <row r="519" spans="5:7" x14ac:dyDescent="0.25">
      <c r="E519" s="6"/>
      <c r="F519" s="6"/>
      <c r="G519" s="6"/>
    </row>
    <row r="520" spans="5:7" x14ac:dyDescent="0.25">
      <c r="E520" s="6"/>
      <c r="F520" s="6"/>
      <c r="G520" s="6"/>
    </row>
    <row r="521" spans="5:7" x14ac:dyDescent="0.25">
      <c r="E521" s="6"/>
      <c r="F521" s="6"/>
      <c r="G521" s="6"/>
    </row>
    <row r="522" spans="5:7" x14ac:dyDescent="0.25">
      <c r="E522" s="6"/>
      <c r="F522" s="6"/>
      <c r="G522" s="6"/>
    </row>
    <row r="523" spans="5:7" x14ac:dyDescent="0.25">
      <c r="E523" s="6"/>
      <c r="F523" s="6"/>
      <c r="G523" s="6"/>
    </row>
    <row r="524" spans="5:7" x14ac:dyDescent="0.25">
      <c r="E524" s="6"/>
      <c r="F524" s="6"/>
      <c r="G524" s="6"/>
    </row>
    <row r="525" spans="5:7" x14ac:dyDescent="0.25">
      <c r="E525" s="6"/>
      <c r="F525" s="6"/>
      <c r="G525" s="6"/>
    </row>
    <row r="526" spans="5:7" x14ac:dyDescent="0.25">
      <c r="E526" s="6"/>
      <c r="F526" s="6"/>
      <c r="G526" s="6"/>
    </row>
    <row r="527" spans="5:7" x14ac:dyDescent="0.25">
      <c r="E527" s="6"/>
      <c r="F527" s="6"/>
      <c r="G527" s="6"/>
    </row>
    <row r="528" spans="5:7" x14ac:dyDescent="0.25">
      <c r="E528" s="6"/>
      <c r="F528" s="6"/>
      <c r="G528" s="6"/>
    </row>
    <row r="529" spans="5:7" x14ac:dyDescent="0.25">
      <c r="E529" s="6"/>
      <c r="F529" s="6"/>
      <c r="G529" s="6"/>
    </row>
    <row r="530" spans="5:7" x14ac:dyDescent="0.25">
      <c r="E530" s="6"/>
      <c r="F530" s="6"/>
      <c r="G530" s="6"/>
    </row>
    <row r="531" spans="5:7" x14ac:dyDescent="0.25">
      <c r="E531" s="6"/>
      <c r="F531" s="6"/>
      <c r="G531" s="6"/>
    </row>
    <row r="532" spans="5:7" x14ac:dyDescent="0.25">
      <c r="E532" s="6"/>
      <c r="F532" s="6"/>
      <c r="G532" s="6"/>
    </row>
    <row r="533" spans="5:7" x14ac:dyDescent="0.25">
      <c r="E533" s="6"/>
      <c r="F533" s="6"/>
      <c r="G533" s="6"/>
    </row>
    <row r="534" spans="5:7" x14ac:dyDescent="0.25">
      <c r="E534" s="6"/>
      <c r="F534" s="6"/>
      <c r="G534" s="6"/>
    </row>
    <row r="535" spans="5:7" x14ac:dyDescent="0.25">
      <c r="E535" s="6"/>
      <c r="F535" s="6"/>
      <c r="G535" s="6"/>
    </row>
    <row r="536" spans="5:7" x14ac:dyDescent="0.25">
      <c r="E536" s="6"/>
      <c r="F536" s="6"/>
      <c r="G536" s="6"/>
    </row>
    <row r="537" spans="5:7" x14ac:dyDescent="0.25">
      <c r="E537" s="6"/>
      <c r="F537" s="6"/>
      <c r="G537" s="6"/>
    </row>
    <row r="538" spans="5:7" x14ac:dyDescent="0.25">
      <c r="E538" s="6"/>
      <c r="F538" s="6"/>
      <c r="G538" s="6"/>
    </row>
    <row r="539" spans="5:7" x14ac:dyDescent="0.25">
      <c r="E539" s="6"/>
      <c r="F539" s="6"/>
      <c r="G539" s="6"/>
    </row>
    <row r="540" spans="5:7" x14ac:dyDescent="0.25">
      <c r="E540" s="6"/>
      <c r="F540" s="6"/>
      <c r="G540" s="6"/>
    </row>
    <row r="541" spans="5:7" x14ac:dyDescent="0.25">
      <c r="E541" s="6"/>
      <c r="F541" s="6"/>
      <c r="G541" s="6"/>
    </row>
    <row r="542" spans="5:7" x14ac:dyDescent="0.25">
      <c r="E542" s="6"/>
      <c r="F542" s="6"/>
      <c r="G542" s="6"/>
    </row>
    <row r="543" spans="5:7" x14ac:dyDescent="0.25">
      <c r="E543" s="6"/>
      <c r="F543" s="6"/>
      <c r="G543" s="6"/>
    </row>
    <row r="544" spans="5:7" x14ac:dyDescent="0.25">
      <c r="E544" s="6"/>
      <c r="F544" s="6"/>
      <c r="G544" s="6"/>
    </row>
    <row r="545" spans="5:7" x14ac:dyDescent="0.25">
      <c r="E545" s="6"/>
      <c r="F545" s="6"/>
      <c r="G545" s="6"/>
    </row>
    <row r="546" spans="5:7" x14ac:dyDescent="0.25">
      <c r="E546" s="6"/>
      <c r="F546" s="6"/>
      <c r="G546" s="6"/>
    </row>
    <row r="547" spans="5:7" x14ac:dyDescent="0.25">
      <c r="E547" s="6"/>
      <c r="F547" s="6"/>
      <c r="G547" s="6"/>
    </row>
    <row r="548" spans="5:7" x14ac:dyDescent="0.25">
      <c r="E548" s="6"/>
      <c r="F548" s="6"/>
      <c r="G548" s="6"/>
    </row>
    <row r="549" spans="5:7" x14ac:dyDescent="0.25">
      <c r="E549" s="6"/>
      <c r="F549" s="6"/>
      <c r="G549" s="6"/>
    </row>
    <row r="550" spans="5:7" x14ac:dyDescent="0.25">
      <c r="E550" s="6"/>
      <c r="F550" s="6"/>
      <c r="G550" s="6"/>
    </row>
    <row r="551" spans="5:7" x14ac:dyDescent="0.25">
      <c r="E551" s="6"/>
      <c r="F551" s="6"/>
      <c r="G551" s="6"/>
    </row>
    <row r="552" spans="5:7" x14ac:dyDescent="0.25">
      <c r="E552" s="6"/>
      <c r="F552" s="6"/>
      <c r="G552" s="6"/>
    </row>
    <row r="553" spans="5:7" x14ac:dyDescent="0.25">
      <c r="E553" s="6"/>
      <c r="F553" s="6"/>
      <c r="G553" s="6"/>
    </row>
    <row r="554" spans="5:7" x14ac:dyDescent="0.25">
      <c r="E554" s="6"/>
      <c r="F554" s="6"/>
      <c r="G554" s="6"/>
    </row>
    <row r="555" spans="5:7" x14ac:dyDescent="0.25">
      <c r="E555" s="6"/>
      <c r="F555" s="6"/>
      <c r="G555" s="6"/>
    </row>
    <row r="556" spans="5:7" x14ac:dyDescent="0.25">
      <c r="E556" s="6"/>
      <c r="F556" s="6"/>
      <c r="G556" s="6"/>
    </row>
    <row r="557" spans="5:7" x14ac:dyDescent="0.25">
      <c r="E557" s="6"/>
      <c r="F557" s="6"/>
      <c r="G557" s="6"/>
    </row>
    <row r="558" spans="5:7" x14ac:dyDescent="0.25">
      <c r="E558" s="6"/>
      <c r="F558" s="6"/>
      <c r="G558" s="6"/>
    </row>
    <row r="559" spans="5:7" x14ac:dyDescent="0.25">
      <c r="E559" s="6"/>
      <c r="F559" s="6"/>
      <c r="G559" s="6"/>
    </row>
    <row r="560" spans="5:7" x14ac:dyDescent="0.25">
      <c r="E560" s="6"/>
      <c r="F560" s="6"/>
      <c r="G560" s="6"/>
    </row>
    <row r="561" spans="5:7" x14ac:dyDescent="0.25">
      <c r="E561" s="6"/>
      <c r="F561" s="6"/>
      <c r="G561" s="6"/>
    </row>
    <row r="562" spans="5:7" x14ac:dyDescent="0.25">
      <c r="E562" s="6"/>
      <c r="F562" s="6"/>
      <c r="G562" s="6"/>
    </row>
    <row r="563" spans="5:7" x14ac:dyDescent="0.25">
      <c r="E563" s="6"/>
      <c r="F563" s="6"/>
      <c r="G563" s="6"/>
    </row>
    <row r="564" spans="5:7" x14ac:dyDescent="0.25">
      <c r="E564" s="6"/>
      <c r="F564" s="6"/>
      <c r="G564" s="6"/>
    </row>
    <row r="565" spans="5:7" x14ac:dyDescent="0.25">
      <c r="E565" s="6"/>
      <c r="F565" s="6"/>
      <c r="G565" s="6"/>
    </row>
    <row r="566" spans="5:7" x14ac:dyDescent="0.25">
      <c r="E566" s="6"/>
      <c r="F566" s="6"/>
      <c r="G566" s="6"/>
    </row>
    <row r="567" spans="5:7" x14ac:dyDescent="0.25">
      <c r="E567" s="6"/>
      <c r="F567" s="6"/>
      <c r="G567" s="6"/>
    </row>
    <row r="568" spans="5:7" x14ac:dyDescent="0.25">
      <c r="E568" s="6"/>
      <c r="F568" s="6"/>
      <c r="G568" s="6"/>
    </row>
    <row r="569" spans="5:7" x14ac:dyDescent="0.25">
      <c r="E569" s="6"/>
      <c r="F569" s="6"/>
      <c r="G569" s="6"/>
    </row>
    <row r="570" spans="5:7" x14ac:dyDescent="0.25">
      <c r="E570" s="6"/>
      <c r="F570" s="6"/>
      <c r="G570" s="6"/>
    </row>
    <row r="571" spans="5:7" x14ac:dyDescent="0.25">
      <c r="E571" s="6"/>
      <c r="F571" s="6"/>
      <c r="G571" s="6"/>
    </row>
    <row r="572" spans="5:7" x14ac:dyDescent="0.25">
      <c r="E572" s="6"/>
      <c r="F572" s="6"/>
      <c r="G572" s="6"/>
    </row>
    <row r="573" spans="5:7" x14ac:dyDescent="0.25">
      <c r="E573" s="6"/>
      <c r="F573" s="6"/>
      <c r="G573" s="6"/>
    </row>
    <row r="574" spans="5:7" x14ac:dyDescent="0.25">
      <c r="E574" s="6"/>
      <c r="F574" s="6"/>
      <c r="G574" s="6"/>
    </row>
    <row r="575" spans="5:7" x14ac:dyDescent="0.25">
      <c r="E575" s="6"/>
      <c r="F575" s="6"/>
      <c r="G575" s="6"/>
    </row>
    <row r="576" spans="5:7" x14ac:dyDescent="0.25">
      <c r="E576" s="6"/>
      <c r="F576" s="6"/>
      <c r="G576" s="6"/>
    </row>
    <row r="577" spans="5:7" x14ac:dyDescent="0.25">
      <c r="E577" s="6"/>
      <c r="F577" s="6"/>
      <c r="G577" s="6"/>
    </row>
    <row r="578" spans="5:7" x14ac:dyDescent="0.25">
      <c r="E578" s="6"/>
      <c r="F578" s="6"/>
      <c r="G578" s="6"/>
    </row>
    <row r="579" spans="5:7" x14ac:dyDescent="0.25">
      <c r="E579" s="6"/>
      <c r="F579" s="6"/>
      <c r="G579" s="6"/>
    </row>
    <row r="580" spans="5:7" x14ac:dyDescent="0.25">
      <c r="E580" s="6"/>
      <c r="F580" s="6"/>
      <c r="G580" s="6"/>
    </row>
    <row r="581" spans="5:7" x14ac:dyDescent="0.25">
      <c r="E581" s="6"/>
      <c r="F581" s="6"/>
      <c r="G581" s="6"/>
    </row>
    <row r="582" spans="5:7" x14ac:dyDescent="0.25">
      <c r="E582" s="6"/>
      <c r="F582" s="6"/>
      <c r="G582" s="6"/>
    </row>
    <row r="583" spans="5:7" x14ac:dyDescent="0.25">
      <c r="E583" s="6"/>
      <c r="F583" s="6"/>
      <c r="G583" s="6"/>
    </row>
    <row r="584" spans="5:7" x14ac:dyDescent="0.25">
      <c r="E584" s="6"/>
      <c r="F584" s="6"/>
      <c r="G584" s="6"/>
    </row>
    <row r="585" spans="5:7" x14ac:dyDescent="0.25">
      <c r="E585" s="6"/>
      <c r="F585" s="6"/>
      <c r="G585" s="6"/>
    </row>
    <row r="586" spans="5:7" x14ac:dyDescent="0.25">
      <c r="E586" s="6"/>
      <c r="F586" s="6"/>
      <c r="G586" s="6"/>
    </row>
    <row r="587" spans="5:7" x14ac:dyDescent="0.25">
      <c r="E587" s="6"/>
      <c r="F587" s="6"/>
      <c r="G587" s="6"/>
    </row>
    <row r="588" spans="5:7" x14ac:dyDescent="0.25">
      <c r="E588" s="6"/>
      <c r="F588" s="6"/>
      <c r="G588" s="6"/>
    </row>
    <row r="589" spans="5:7" x14ac:dyDescent="0.25">
      <c r="E589" s="6"/>
      <c r="F589" s="6"/>
      <c r="G589" s="6"/>
    </row>
    <row r="590" spans="5:7" x14ac:dyDescent="0.25">
      <c r="E590" s="6"/>
      <c r="F590" s="6"/>
      <c r="G590" s="6"/>
    </row>
    <row r="591" spans="5:7" x14ac:dyDescent="0.25">
      <c r="E591" s="6"/>
      <c r="F591" s="6"/>
      <c r="G591" s="6"/>
    </row>
    <row r="592" spans="5:7" x14ac:dyDescent="0.25">
      <c r="E592" s="6"/>
      <c r="F592" s="6"/>
      <c r="G592" s="6"/>
    </row>
    <row r="593" spans="5:7" x14ac:dyDescent="0.25">
      <c r="E593" s="6"/>
      <c r="F593" s="6"/>
      <c r="G593" s="6"/>
    </row>
    <row r="594" spans="5:7" x14ac:dyDescent="0.25">
      <c r="E594" s="6"/>
      <c r="F594" s="6"/>
      <c r="G594" s="6"/>
    </row>
    <row r="595" spans="5:7" x14ac:dyDescent="0.25">
      <c r="E595" s="6"/>
      <c r="F595" s="6"/>
      <c r="G595" s="6"/>
    </row>
    <row r="596" spans="5:7" x14ac:dyDescent="0.25">
      <c r="E596" s="6"/>
      <c r="F596" s="6"/>
      <c r="G596" s="6"/>
    </row>
    <row r="597" spans="5:7" x14ac:dyDescent="0.25">
      <c r="E597" s="6"/>
      <c r="F597" s="6"/>
      <c r="G597" s="6"/>
    </row>
    <row r="598" spans="5:7" x14ac:dyDescent="0.25">
      <c r="E598" s="6"/>
      <c r="F598" s="6"/>
      <c r="G598" s="6"/>
    </row>
    <row r="599" spans="5:7" x14ac:dyDescent="0.25">
      <c r="E599" s="6"/>
      <c r="F599" s="6"/>
      <c r="G599" s="6"/>
    </row>
    <row r="600" spans="5:7" x14ac:dyDescent="0.25">
      <c r="E600" s="6"/>
      <c r="F600" s="6"/>
      <c r="G600" s="6"/>
    </row>
    <row r="601" spans="5:7" x14ac:dyDescent="0.25">
      <c r="E601" s="6"/>
      <c r="F601" s="6"/>
      <c r="G601" s="6"/>
    </row>
    <row r="602" spans="5:7" x14ac:dyDescent="0.25">
      <c r="E602" s="6"/>
      <c r="F602" s="6"/>
      <c r="G602" s="6"/>
    </row>
    <row r="603" spans="5:7" x14ac:dyDescent="0.25">
      <c r="E603" s="6"/>
      <c r="F603" s="6"/>
      <c r="G603" s="6"/>
    </row>
    <row r="604" spans="5:7" x14ac:dyDescent="0.25">
      <c r="E604" s="6"/>
      <c r="F604" s="6"/>
      <c r="G604" s="6"/>
    </row>
    <row r="605" spans="5:7" x14ac:dyDescent="0.25">
      <c r="E605" s="6"/>
      <c r="F605" s="6"/>
      <c r="G605" s="6"/>
    </row>
    <row r="606" spans="5:7" x14ac:dyDescent="0.25">
      <c r="E606" s="6"/>
      <c r="F606" s="6"/>
      <c r="G606" s="6"/>
    </row>
    <row r="607" spans="5:7" x14ac:dyDescent="0.25">
      <c r="E607" s="6"/>
      <c r="F607" s="6"/>
      <c r="G607" s="6"/>
    </row>
    <row r="608" spans="5:7" x14ac:dyDescent="0.25">
      <c r="E608" s="6"/>
      <c r="F608" s="6"/>
      <c r="G608" s="6"/>
    </row>
    <row r="609" spans="5:7" x14ac:dyDescent="0.25">
      <c r="E609" s="6"/>
      <c r="F609" s="6"/>
      <c r="G609" s="6"/>
    </row>
    <row r="610" spans="5:7" x14ac:dyDescent="0.25">
      <c r="E610" s="6"/>
      <c r="F610" s="6"/>
      <c r="G610" s="6"/>
    </row>
    <row r="611" spans="5:7" x14ac:dyDescent="0.25">
      <c r="E611" s="6"/>
      <c r="F611" s="6"/>
      <c r="G611" s="6"/>
    </row>
    <row r="612" spans="5:7" x14ac:dyDescent="0.25">
      <c r="E612" s="6"/>
      <c r="F612" s="6"/>
      <c r="G612" s="6"/>
    </row>
    <row r="613" spans="5:7" x14ac:dyDescent="0.25">
      <c r="E613" s="6"/>
      <c r="F613" s="6"/>
      <c r="G613" s="6"/>
    </row>
    <row r="614" spans="5:7" x14ac:dyDescent="0.25">
      <c r="E614" s="6"/>
      <c r="F614" s="6"/>
      <c r="G614" s="6"/>
    </row>
    <row r="615" spans="5:7" x14ac:dyDescent="0.25">
      <c r="E615" s="6"/>
      <c r="F615" s="6"/>
      <c r="G615" s="6"/>
    </row>
    <row r="616" spans="5:7" x14ac:dyDescent="0.25">
      <c r="E616" s="6"/>
      <c r="F616" s="6"/>
      <c r="G616" s="6"/>
    </row>
    <row r="617" spans="5:7" x14ac:dyDescent="0.25">
      <c r="E617" s="6"/>
      <c r="F617" s="6"/>
      <c r="G617" s="6"/>
    </row>
    <row r="618" spans="5:7" x14ac:dyDescent="0.25">
      <c r="E618" s="6"/>
      <c r="F618" s="6"/>
      <c r="G618" s="6"/>
    </row>
    <row r="619" spans="5:7" x14ac:dyDescent="0.25">
      <c r="E619" s="6"/>
      <c r="F619" s="6"/>
      <c r="G619" s="6"/>
    </row>
    <row r="620" spans="5:7" x14ac:dyDescent="0.25">
      <c r="E620" s="6"/>
      <c r="F620" s="6"/>
      <c r="G620" s="6"/>
    </row>
    <row r="621" spans="5:7" x14ac:dyDescent="0.25">
      <c r="E621" s="6"/>
      <c r="F621" s="6"/>
      <c r="G621" s="6"/>
    </row>
    <row r="622" spans="5:7" x14ac:dyDescent="0.25">
      <c r="E622" s="6"/>
      <c r="F622" s="6"/>
      <c r="G622" s="6"/>
    </row>
    <row r="623" spans="5:7" x14ac:dyDescent="0.25">
      <c r="E623" s="6"/>
      <c r="F623" s="6"/>
      <c r="G623" s="6"/>
    </row>
    <row r="624" spans="5:7" x14ac:dyDescent="0.25">
      <c r="E624" s="6"/>
      <c r="F624" s="6"/>
      <c r="G624" s="6"/>
    </row>
    <row r="625" spans="5:7" x14ac:dyDescent="0.25">
      <c r="E625" s="6"/>
      <c r="F625" s="6"/>
      <c r="G625" s="6"/>
    </row>
    <row r="626" spans="5:7" x14ac:dyDescent="0.25">
      <c r="E626" s="6"/>
      <c r="F626" s="6"/>
      <c r="G626" s="6"/>
    </row>
    <row r="627" spans="5:7" x14ac:dyDescent="0.25">
      <c r="E627" s="6"/>
      <c r="F627" s="6"/>
      <c r="G627" s="6"/>
    </row>
    <row r="628" spans="5:7" x14ac:dyDescent="0.25">
      <c r="E628" s="6"/>
      <c r="F628" s="6"/>
      <c r="G628" s="6"/>
    </row>
    <row r="629" spans="5:7" x14ac:dyDescent="0.25">
      <c r="E629" s="6"/>
      <c r="F629" s="6"/>
      <c r="G629" s="6"/>
    </row>
    <row r="630" spans="5:7" x14ac:dyDescent="0.25">
      <c r="E630" s="6"/>
      <c r="F630" s="6"/>
      <c r="G630" s="6"/>
    </row>
    <row r="631" spans="5:7" x14ac:dyDescent="0.25">
      <c r="E631" s="6"/>
      <c r="F631" s="6"/>
      <c r="G631" s="6"/>
    </row>
    <row r="632" spans="5:7" x14ac:dyDescent="0.25">
      <c r="E632" s="6"/>
      <c r="F632" s="6"/>
      <c r="G632" s="6"/>
    </row>
    <row r="633" spans="5:7" x14ac:dyDescent="0.25">
      <c r="E633" s="6"/>
      <c r="F633" s="6"/>
      <c r="G633" s="6"/>
    </row>
    <row r="634" spans="5:7" x14ac:dyDescent="0.25">
      <c r="E634" s="6"/>
      <c r="F634" s="6"/>
      <c r="G634" s="6"/>
    </row>
    <row r="635" spans="5:7" x14ac:dyDescent="0.25">
      <c r="E635" s="6"/>
      <c r="F635" s="6"/>
      <c r="G635" s="6"/>
    </row>
    <row r="636" spans="5:7" x14ac:dyDescent="0.25">
      <c r="E636" s="6"/>
      <c r="F636" s="6"/>
      <c r="G636" s="6"/>
    </row>
    <row r="637" spans="5:7" x14ac:dyDescent="0.25">
      <c r="E637" s="6"/>
      <c r="F637" s="6"/>
      <c r="G637" s="6"/>
    </row>
    <row r="638" spans="5:7" x14ac:dyDescent="0.25">
      <c r="E638" s="6"/>
      <c r="F638" s="6"/>
      <c r="G638" s="6"/>
    </row>
    <row r="639" spans="5:7" x14ac:dyDescent="0.25">
      <c r="E639" s="6"/>
      <c r="F639" s="6"/>
      <c r="G639" s="6"/>
    </row>
    <row r="640" spans="5:7" x14ac:dyDescent="0.25">
      <c r="E640" s="6"/>
      <c r="F640" s="6"/>
      <c r="G640" s="6"/>
    </row>
    <row r="641" spans="5:7" x14ac:dyDescent="0.25">
      <c r="E641" s="6"/>
      <c r="F641" s="6"/>
      <c r="G641" s="6"/>
    </row>
    <row r="642" spans="5:7" x14ac:dyDescent="0.25">
      <c r="E642" s="6"/>
      <c r="F642" s="6"/>
      <c r="G642" s="6"/>
    </row>
    <row r="643" spans="5:7" x14ac:dyDescent="0.25">
      <c r="E643" s="6"/>
      <c r="F643" s="6"/>
      <c r="G643" s="6"/>
    </row>
    <row r="644" spans="5:7" x14ac:dyDescent="0.25">
      <c r="E644" s="6"/>
      <c r="F644" s="6"/>
      <c r="G644" s="6"/>
    </row>
    <row r="645" spans="5:7" x14ac:dyDescent="0.25">
      <c r="E645" s="6"/>
      <c r="F645" s="6"/>
      <c r="G645" s="6"/>
    </row>
    <row r="646" spans="5:7" x14ac:dyDescent="0.25">
      <c r="E646" s="6"/>
      <c r="F646" s="6"/>
      <c r="G646" s="6"/>
    </row>
    <row r="647" spans="5:7" x14ac:dyDescent="0.25">
      <c r="E647" s="6"/>
      <c r="F647" s="6"/>
      <c r="G647" s="6"/>
    </row>
    <row r="648" spans="5:7" x14ac:dyDescent="0.25">
      <c r="E648" s="6"/>
      <c r="F648" s="6"/>
      <c r="G648" s="6"/>
    </row>
    <row r="649" spans="5:7" x14ac:dyDescent="0.25">
      <c r="E649" s="6"/>
      <c r="F649" s="6"/>
      <c r="G649" s="6"/>
    </row>
    <row r="650" spans="5:7" x14ac:dyDescent="0.25">
      <c r="E650" s="6"/>
      <c r="F650" s="6"/>
      <c r="G650" s="6"/>
    </row>
  </sheetData>
  <mergeCells count="1">
    <mergeCell ref="A1:G1"/>
  </mergeCells>
  <pageMargins left="0.7" right="0.7" top="0.75" bottom="0.75" header="0.3" footer="0.3"/>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4"/>
  <dimension ref="A1:O2"/>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130</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sheetData>
  <mergeCells count="1">
    <mergeCell ref="A1:G1"/>
  </mergeCells>
  <pageMargins left="0.7" right="0.7" top="0.75" bottom="0.75" header="0.3" footer="0.3"/>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5"/>
  <dimension ref="A1:O2"/>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131</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sheetData>
  <mergeCells count="1">
    <mergeCell ref="A1:G1"/>
  </mergeCells>
  <pageMargins left="0.7" right="0.7" top="0.75" bottom="0.75" header="0.3" footer="0.3"/>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6"/>
  <dimension ref="A1:O2"/>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132</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sheetData>
  <mergeCells count="1">
    <mergeCell ref="A1:G1"/>
  </mergeCells>
  <pageMargins left="0.7" right="0.7" top="0.75" bottom="0.75" header="0.3" footer="0.3"/>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7"/>
  <dimension ref="A1:Q385"/>
  <sheetViews>
    <sheetView workbookViewId="0">
      <selection activeCell="A2" sqref="A2"/>
    </sheetView>
  </sheetViews>
  <sheetFormatPr defaultRowHeight="15" x14ac:dyDescent="0.25"/>
  <cols>
    <col min="1" max="1" width="12.28515625" customWidth="1"/>
    <col min="2" max="2" width="22" customWidth="1"/>
    <col min="3" max="3" width="31.14062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7" ht="26.25" customHeight="1" thickBot="1" x14ac:dyDescent="0.35">
      <c r="A1" s="56" t="s">
        <v>133</v>
      </c>
      <c r="B1" s="56"/>
      <c r="C1" s="56"/>
      <c r="D1" s="56"/>
      <c r="E1" s="56"/>
      <c r="F1" s="56"/>
      <c r="G1" s="56"/>
    </row>
    <row r="2" spans="1:17"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7" ht="180" x14ac:dyDescent="0.25">
      <c r="A3" s="9">
        <v>42480</v>
      </c>
      <c r="B3" s="8" t="s">
        <v>892</v>
      </c>
      <c r="C3" s="8" t="s">
        <v>1329</v>
      </c>
      <c r="D3" s="8" t="s">
        <v>172</v>
      </c>
      <c r="E3" s="6"/>
      <c r="F3" s="6" t="s">
        <v>2118</v>
      </c>
      <c r="G3" s="6"/>
      <c r="H3" s="6"/>
      <c r="I3" s="6"/>
      <c r="J3" s="6"/>
      <c r="K3" s="6"/>
      <c r="L3" s="6"/>
      <c r="M3" s="6"/>
      <c r="N3" s="6"/>
      <c r="O3" s="6"/>
      <c r="P3" s="6"/>
      <c r="Q3" s="6"/>
    </row>
    <row r="4" spans="1:17" ht="30" x14ac:dyDescent="0.25">
      <c r="A4" s="9">
        <v>42480</v>
      </c>
      <c r="B4" s="8" t="s">
        <v>892</v>
      </c>
      <c r="C4" s="8" t="s">
        <v>318</v>
      </c>
      <c r="D4" s="8" t="s">
        <v>168</v>
      </c>
      <c r="E4" s="6" t="s">
        <v>2120</v>
      </c>
      <c r="F4" s="6" t="s">
        <v>2119</v>
      </c>
      <c r="G4" s="6"/>
      <c r="H4" s="6"/>
      <c r="I4" s="6"/>
      <c r="J4" s="6"/>
      <c r="K4" s="6"/>
      <c r="L4" s="6"/>
      <c r="M4" s="6"/>
      <c r="N4" s="6"/>
      <c r="O4" s="6"/>
      <c r="P4" s="6"/>
      <c r="Q4" s="6"/>
    </row>
    <row r="5" spans="1:17" ht="90" x14ac:dyDescent="0.25">
      <c r="A5" s="9">
        <v>42480</v>
      </c>
      <c r="B5" s="8" t="s">
        <v>892</v>
      </c>
      <c r="C5" s="8" t="s">
        <v>318</v>
      </c>
      <c r="D5" s="8" t="s">
        <v>172</v>
      </c>
      <c r="E5" s="6" t="s">
        <v>988</v>
      </c>
      <c r="F5" s="6" t="s">
        <v>2121</v>
      </c>
      <c r="G5" s="6"/>
      <c r="H5" s="6"/>
      <c r="I5" s="6"/>
      <c r="J5" s="6"/>
      <c r="K5" s="6"/>
      <c r="L5" s="6"/>
      <c r="M5" s="6"/>
      <c r="N5" s="6"/>
      <c r="O5" s="6"/>
      <c r="P5" s="6"/>
      <c r="Q5" s="6"/>
    </row>
    <row r="6" spans="1:17" ht="210" x14ac:dyDescent="0.25">
      <c r="A6" s="9">
        <v>42480</v>
      </c>
      <c r="B6" s="8" t="s">
        <v>892</v>
      </c>
      <c r="C6" s="8" t="s">
        <v>791</v>
      </c>
      <c r="D6" s="8" t="s">
        <v>168</v>
      </c>
      <c r="E6" s="6" t="s">
        <v>988</v>
      </c>
      <c r="F6" s="6" t="s">
        <v>2122</v>
      </c>
      <c r="G6" s="6"/>
      <c r="H6" s="6"/>
      <c r="I6" s="6"/>
      <c r="J6" s="6"/>
      <c r="K6" s="6"/>
      <c r="L6" s="6"/>
      <c r="M6" s="6"/>
      <c r="N6" s="6"/>
      <c r="O6" s="6"/>
      <c r="P6" s="6"/>
      <c r="Q6" s="6"/>
    </row>
    <row r="7" spans="1:17" ht="105" x14ac:dyDescent="0.25">
      <c r="A7" s="9">
        <v>42480</v>
      </c>
      <c r="B7" s="8" t="s">
        <v>892</v>
      </c>
      <c r="C7" s="8" t="s">
        <v>731</v>
      </c>
      <c r="D7" s="8" t="s">
        <v>168</v>
      </c>
      <c r="E7" s="6"/>
      <c r="F7" s="6" t="s">
        <v>2123</v>
      </c>
      <c r="G7" s="6"/>
      <c r="H7" s="6"/>
      <c r="I7" s="6"/>
      <c r="J7" s="6"/>
      <c r="K7" s="6"/>
      <c r="L7" s="6"/>
      <c r="M7" s="6"/>
      <c r="N7" s="6"/>
      <c r="O7" s="6"/>
      <c r="P7" s="6"/>
      <c r="Q7" s="6"/>
    </row>
    <row r="8" spans="1:17" ht="150" x14ac:dyDescent="0.25">
      <c r="A8" s="9">
        <v>42587</v>
      </c>
      <c r="B8" s="8" t="s">
        <v>231</v>
      </c>
      <c r="C8" s="8" t="s">
        <v>577</v>
      </c>
      <c r="D8" s="8" t="s">
        <v>172</v>
      </c>
      <c r="E8" s="13" t="s">
        <v>2125</v>
      </c>
      <c r="F8" s="6" t="s">
        <v>2124</v>
      </c>
      <c r="G8" s="6"/>
      <c r="H8" s="6"/>
      <c r="I8" s="6"/>
      <c r="J8" s="6"/>
      <c r="K8" s="6"/>
      <c r="L8" s="6"/>
      <c r="M8" s="6"/>
      <c r="N8" s="6"/>
      <c r="O8" s="6"/>
      <c r="P8" s="6"/>
      <c r="Q8" s="6"/>
    </row>
    <row r="9" spans="1:17" ht="105" x14ac:dyDescent="0.25">
      <c r="A9" s="9">
        <v>42587</v>
      </c>
      <c r="B9" s="8" t="s">
        <v>231</v>
      </c>
      <c r="C9" s="8" t="s">
        <v>577</v>
      </c>
      <c r="D9" s="8" t="s">
        <v>168</v>
      </c>
      <c r="E9" s="6" t="s">
        <v>2127</v>
      </c>
      <c r="F9" s="6" t="s">
        <v>2126</v>
      </c>
      <c r="G9" s="6"/>
      <c r="H9" s="6"/>
      <c r="I9" s="6"/>
      <c r="J9" s="6"/>
      <c r="K9" s="6"/>
      <c r="L9" s="6"/>
      <c r="M9" s="6"/>
      <c r="N9" s="6"/>
      <c r="O9" s="6"/>
      <c r="P9" s="6"/>
      <c r="Q9" s="6"/>
    </row>
    <row r="10" spans="1:17" ht="60" x14ac:dyDescent="0.25">
      <c r="A10" s="9">
        <v>42587</v>
      </c>
      <c r="B10" s="8" t="s">
        <v>231</v>
      </c>
      <c r="C10" s="8" t="s">
        <v>577</v>
      </c>
      <c r="D10" s="8" t="s">
        <v>168</v>
      </c>
      <c r="E10" s="6" t="s">
        <v>2130</v>
      </c>
      <c r="F10" s="6" t="s">
        <v>2128</v>
      </c>
      <c r="G10" s="6"/>
      <c r="H10" s="6"/>
      <c r="I10" s="6"/>
      <c r="J10" s="6"/>
      <c r="K10" s="6"/>
      <c r="L10" s="6"/>
      <c r="M10" s="6"/>
      <c r="N10" s="6"/>
      <c r="O10" s="6"/>
      <c r="P10" s="6"/>
      <c r="Q10" s="6"/>
    </row>
    <row r="11" spans="1:17" ht="60" x14ac:dyDescent="0.25">
      <c r="A11" s="9">
        <v>42587</v>
      </c>
      <c r="B11" s="8" t="s">
        <v>231</v>
      </c>
      <c r="C11" s="8" t="s">
        <v>577</v>
      </c>
      <c r="D11" s="8" t="s">
        <v>168</v>
      </c>
      <c r="E11" s="6" t="s">
        <v>212</v>
      </c>
      <c r="F11" s="6" t="s">
        <v>2129</v>
      </c>
      <c r="G11" s="6"/>
      <c r="H11" s="6"/>
      <c r="I11" s="6"/>
      <c r="J11" s="6"/>
      <c r="K11" s="6"/>
      <c r="L11" s="6"/>
      <c r="M11" s="6"/>
      <c r="N11" s="6"/>
      <c r="O11" s="6"/>
      <c r="P11" s="6"/>
      <c r="Q11" s="6"/>
    </row>
    <row r="12" spans="1:17" ht="105" x14ac:dyDescent="0.25">
      <c r="A12" s="9">
        <v>42718</v>
      </c>
      <c r="B12" s="8" t="s">
        <v>2131</v>
      </c>
      <c r="C12" s="8" t="s">
        <v>318</v>
      </c>
      <c r="D12" s="8" t="s">
        <v>168</v>
      </c>
      <c r="E12" s="6" t="s">
        <v>2133</v>
      </c>
      <c r="F12" s="6" t="s">
        <v>2132</v>
      </c>
      <c r="G12" s="6"/>
      <c r="H12" s="6"/>
      <c r="I12" s="6"/>
      <c r="J12" s="6"/>
      <c r="K12" s="6"/>
      <c r="L12" s="6"/>
      <c r="M12" s="6"/>
      <c r="N12" s="6"/>
      <c r="O12" s="6"/>
      <c r="P12" s="6"/>
      <c r="Q12" s="6"/>
    </row>
    <row r="13" spans="1:17" ht="60" x14ac:dyDescent="0.25">
      <c r="A13" s="9">
        <v>42718</v>
      </c>
      <c r="B13" s="8" t="s">
        <v>2131</v>
      </c>
      <c r="C13" s="8" t="s">
        <v>318</v>
      </c>
      <c r="D13" s="8" t="s">
        <v>168</v>
      </c>
      <c r="E13" s="6" t="s">
        <v>2135</v>
      </c>
      <c r="F13" s="6" t="s">
        <v>2134</v>
      </c>
      <c r="G13" s="6"/>
      <c r="H13" s="6"/>
      <c r="I13" s="6"/>
      <c r="J13" s="6"/>
      <c r="K13" s="6"/>
      <c r="L13" s="6"/>
      <c r="M13" s="6"/>
      <c r="N13" s="6"/>
      <c r="O13" s="6"/>
      <c r="P13" s="6"/>
      <c r="Q13" s="6"/>
    </row>
    <row r="14" spans="1:17" ht="105" x14ac:dyDescent="0.25">
      <c r="A14" s="9">
        <v>42718</v>
      </c>
      <c r="B14" s="8" t="s">
        <v>2131</v>
      </c>
      <c r="C14" s="8" t="s">
        <v>2136</v>
      </c>
      <c r="D14" s="8" t="s">
        <v>172</v>
      </c>
      <c r="E14" s="6"/>
      <c r="F14" s="6" t="s">
        <v>2137</v>
      </c>
      <c r="G14" s="6"/>
      <c r="H14" s="6"/>
      <c r="I14" s="6"/>
      <c r="J14" s="6"/>
      <c r="K14" s="6"/>
      <c r="L14" s="6"/>
      <c r="M14" s="6"/>
      <c r="N14" s="6"/>
      <c r="O14" s="6"/>
      <c r="P14" s="6"/>
      <c r="Q14" s="6"/>
    </row>
    <row r="15" spans="1:17" x14ac:dyDescent="0.25">
      <c r="A15" s="9"/>
      <c r="B15" s="8"/>
      <c r="C15" s="8"/>
      <c r="D15" s="8"/>
      <c r="E15" s="6"/>
      <c r="F15" s="6"/>
      <c r="G15" s="6"/>
      <c r="H15" s="6"/>
      <c r="I15" s="6"/>
      <c r="J15" s="6"/>
      <c r="K15" s="6"/>
      <c r="L15" s="6"/>
      <c r="M15" s="6"/>
      <c r="N15" s="6"/>
      <c r="O15" s="6"/>
      <c r="P15" s="6"/>
      <c r="Q15" s="6"/>
    </row>
    <row r="16" spans="1:17" x14ac:dyDescent="0.25">
      <c r="A16" s="9"/>
      <c r="B16" s="8"/>
      <c r="C16" s="8"/>
      <c r="D16" s="8"/>
      <c r="E16" s="6"/>
      <c r="F16" s="6"/>
      <c r="G16" s="6"/>
      <c r="H16" s="6"/>
      <c r="I16" s="6"/>
      <c r="J16" s="6"/>
      <c r="K16" s="6"/>
      <c r="L16" s="6"/>
      <c r="M16" s="6"/>
      <c r="N16" s="6"/>
      <c r="O16" s="6"/>
      <c r="P16" s="6"/>
      <c r="Q16" s="6"/>
    </row>
    <row r="17" spans="1:17" x14ac:dyDescent="0.25">
      <c r="A17" s="9"/>
      <c r="B17" s="8"/>
      <c r="C17" s="8"/>
      <c r="D17" s="8"/>
      <c r="E17" s="6"/>
      <c r="F17" s="6"/>
      <c r="G17" s="6"/>
      <c r="H17" s="6"/>
      <c r="I17" s="6"/>
      <c r="J17" s="6"/>
      <c r="K17" s="6"/>
      <c r="L17" s="6"/>
      <c r="M17" s="6"/>
      <c r="N17" s="6"/>
      <c r="O17" s="6"/>
      <c r="P17" s="6"/>
      <c r="Q17" s="6"/>
    </row>
    <row r="18" spans="1:17" x14ac:dyDescent="0.25">
      <c r="A18" s="9"/>
      <c r="B18" s="8"/>
      <c r="C18" s="8"/>
      <c r="D18" s="8"/>
      <c r="E18" s="6"/>
      <c r="F18" s="6"/>
      <c r="G18" s="6"/>
      <c r="H18" s="6"/>
      <c r="I18" s="6"/>
      <c r="J18" s="6"/>
      <c r="K18" s="6"/>
      <c r="L18" s="6"/>
      <c r="M18" s="6"/>
      <c r="N18" s="6"/>
      <c r="O18" s="6"/>
      <c r="P18" s="6"/>
      <c r="Q18" s="6"/>
    </row>
    <row r="19" spans="1:17" x14ac:dyDescent="0.25">
      <c r="A19" s="9"/>
      <c r="B19" s="8"/>
      <c r="C19" s="8"/>
      <c r="D19" s="8"/>
      <c r="E19" s="6"/>
      <c r="F19" s="6"/>
      <c r="G19" s="6"/>
      <c r="H19" s="6"/>
      <c r="I19" s="6"/>
      <c r="J19" s="6"/>
      <c r="K19" s="6"/>
      <c r="L19" s="6"/>
      <c r="M19" s="6"/>
      <c r="N19" s="6"/>
      <c r="O19" s="6"/>
      <c r="P19" s="6"/>
      <c r="Q19" s="6"/>
    </row>
    <row r="20" spans="1:17" x14ac:dyDescent="0.25">
      <c r="A20" s="9"/>
      <c r="B20" s="8"/>
      <c r="C20" s="8"/>
      <c r="D20" s="8"/>
      <c r="E20" s="6"/>
      <c r="F20" s="6"/>
      <c r="G20" s="6"/>
      <c r="H20" s="6"/>
      <c r="I20" s="6"/>
      <c r="J20" s="6"/>
      <c r="K20" s="6"/>
      <c r="L20" s="6"/>
      <c r="M20" s="6"/>
      <c r="N20" s="6"/>
      <c r="O20" s="6"/>
      <c r="P20" s="6"/>
      <c r="Q20" s="6"/>
    </row>
    <row r="21" spans="1:17" x14ac:dyDescent="0.25">
      <c r="A21" s="9"/>
      <c r="B21" s="8"/>
      <c r="C21" s="8"/>
      <c r="D21" s="8"/>
      <c r="E21" s="6"/>
      <c r="F21" s="6"/>
      <c r="G21" s="6"/>
      <c r="H21" s="6"/>
      <c r="I21" s="6"/>
      <c r="J21" s="6"/>
      <c r="K21" s="6"/>
      <c r="L21" s="6"/>
      <c r="M21" s="6"/>
      <c r="N21" s="6"/>
      <c r="O21" s="6"/>
      <c r="P21" s="6"/>
      <c r="Q21" s="6"/>
    </row>
    <row r="22" spans="1:17" x14ac:dyDescent="0.25">
      <c r="A22" s="9"/>
      <c r="B22" s="8"/>
      <c r="C22" s="8"/>
      <c r="D22" s="8"/>
      <c r="E22" s="6"/>
      <c r="F22" s="6"/>
      <c r="G22" s="6"/>
      <c r="H22" s="6"/>
      <c r="I22" s="6"/>
      <c r="J22" s="6"/>
      <c r="K22" s="6"/>
      <c r="L22" s="6"/>
      <c r="M22" s="6"/>
      <c r="N22" s="6"/>
      <c r="O22" s="6"/>
      <c r="P22" s="6"/>
      <c r="Q22" s="6"/>
    </row>
    <row r="23" spans="1:17" x14ac:dyDescent="0.25">
      <c r="A23" s="9"/>
      <c r="B23" s="8"/>
      <c r="C23" s="8"/>
      <c r="D23" s="8"/>
      <c r="E23" s="6"/>
      <c r="F23" s="6"/>
      <c r="G23" s="6"/>
      <c r="H23" s="6"/>
      <c r="I23" s="6"/>
      <c r="J23" s="6"/>
      <c r="K23" s="6"/>
      <c r="L23" s="6"/>
      <c r="M23" s="6"/>
      <c r="N23" s="6"/>
      <c r="O23" s="6"/>
      <c r="P23" s="6"/>
      <c r="Q23" s="6"/>
    </row>
    <row r="24" spans="1:17" x14ac:dyDescent="0.25">
      <c r="A24" s="9"/>
      <c r="B24" s="8"/>
      <c r="C24" s="8"/>
      <c r="D24" s="8"/>
      <c r="E24" s="6"/>
      <c r="F24" s="6"/>
      <c r="G24" s="6"/>
      <c r="H24" s="6"/>
      <c r="I24" s="6"/>
      <c r="J24" s="6"/>
      <c r="K24" s="6"/>
      <c r="L24" s="6"/>
      <c r="M24" s="6"/>
      <c r="N24" s="6"/>
      <c r="O24" s="6"/>
      <c r="P24" s="6"/>
      <c r="Q24" s="6"/>
    </row>
    <row r="25" spans="1:17" x14ac:dyDescent="0.25">
      <c r="A25" s="9"/>
      <c r="B25" s="8"/>
      <c r="C25" s="8"/>
      <c r="D25" s="8"/>
      <c r="E25" s="6"/>
      <c r="F25" s="6"/>
      <c r="G25" s="6"/>
      <c r="H25" s="6"/>
      <c r="I25" s="6"/>
      <c r="J25" s="6"/>
      <c r="K25" s="6"/>
      <c r="L25" s="6"/>
      <c r="M25" s="6"/>
      <c r="N25" s="6"/>
      <c r="O25" s="6"/>
      <c r="P25" s="6"/>
      <c r="Q25" s="6"/>
    </row>
    <row r="26" spans="1:17" x14ac:dyDescent="0.25">
      <c r="A26" s="9"/>
      <c r="B26" s="8"/>
      <c r="C26" s="8"/>
      <c r="D26" s="8"/>
      <c r="E26" s="6"/>
      <c r="F26" s="6"/>
      <c r="G26" s="6"/>
      <c r="H26" s="6"/>
      <c r="I26" s="6"/>
      <c r="J26" s="6"/>
      <c r="K26" s="6"/>
      <c r="L26" s="6"/>
      <c r="M26" s="6"/>
      <c r="N26" s="6"/>
      <c r="O26" s="6"/>
      <c r="P26" s="6"/>
      <c r="Q26" s="6"/>
    </row>
    <row r="27" spans="1:17" x14ac:dyDescent="0.25">
      <c r="A27" s="9"/>
      <c r="B27" s="8"/>
      <c r="C27" s="8"/>
      <c r="D27" s="8"/>
      <c r="E27" s="6"/>
      <c r="F27" s="6"/>
      <c r="G27" s="6"/>
      <c r="H27" s="6"/>
      <c r="I27" s="6"/>
      <c r="J27" s="6"/>
      <c r="K27" s="6"/>
      <c r="L27" s="6"/>
      <c r="M27" s="6"/>
      <c r="N27" s="6"/>
      <c r="O27" s="6"/>
      <c r="P27" s="6"/>
      <c r="Q27" s="6"/>
    </row>
    <row r="28" spans="1:17" x14ac:dyDescent="0.25">
      <c r="A28" s="9"/>
      <c r="B28" s="8"/>
      <c r="C28" s="8"/>
      <c r="D28" s="8"/>
      <c r="E28" s="6"/>
      <c r="F28" s="6"/>
      <c r="G28" s="6"/>
      <c r="H28" s="6"/>
      <c r="I28" s="6"/>
      <c r="J28" s="6"/>
      <c r="K28" s="6"/>
      <c r="L28" s="6"/>
      <c r="M28" s="6"/>
      <c r="N28" s="6"/>
      <c r="O28" s="6"/>
      <c r="P28" s="6"/>
      <c r="Q28" s="6"/>
    </row>
    <row r="29" spans="1:17" x14ac:dyDescent="0.25">
      <c r="A29" s="9"/>
      <c r="B29" s="8"/>
      <c r="C29" s="8"/>
      <c r="D29" s="8"/>
      <c r="E29" s="6"/>
      <c r="F29" s="6"/>
      <c r="G29" s="6"/>
      <c r="H29" s="6"/>
      <c r="I29" s="6"/>
      <c r="J29" s="6"/>
      <c r="K29" s="6"/>
      <c r="L29" s="6"/>
      <c r="M29" s="6"/>
      <c r="N29" s="6"/>
      <c r="O29" s="6"/>
      <c r="P29" s="6"/>
      <c r="Q29" s="6"/>
    </row>
    <row r="30" spans="1:17" x14ac:dyDescent="0.25">
      <c r="A30" s="9"/>
      <c r="B30" s="8"/>
      <c r="C30" s="8"/>
      <c r="D30" s="8"/>
      <c r="E30" s="6"/>
      <c r="F30" s="6"/>
      <c r="G30" s="6"/>
      <c r="H30" s="6"/>
      <c r="I30" s="6"/>
      <c r="J30" s="6"/>
      <c r="K30" s="6"/>
      <c r="L30" s="6"/>
      <c r="M30" s="6"/>
      <c r="N30" s="6"/>
      <c r="O30" s="6"/>
      <c r="P30" s="6"/>
      <c r="Q30" s="6"/>
    </row>
    <row r="31" spans="1:17" x14ac:dyDescent="0.25">
      <c r="A31" s="9"/>
      <c r="B31" s="8"/>
      <c r="C31" s="8"/>
      <c r="D31" s="8"/>
      <c r="E31" s="6"/>
      <c r="F31" s="6"/>
      <c r="G31" s="6"/>
      <c r="H31" s="6"/>
      <c r="I31" s="6"/>
      <c r="J31" s="6"/>
      <c r="K31" s="6"/>
      <c r="L31" s="6"/>
      <c r="M31" s="6"/>
      <c r="N31" s="6"/>
      <c r="O31" s="6"/>
      <c r="P31" s="6"/>
      <c r="Q31" s="6"/>
    </row>
    <row r="32" spans="1:17" x14ac:dyDescent="0.25">
      <c r="A32" s="9"/>
      <c r="B32" s="8"/>
      <c r="C32" s="8"/>
      <c r="D32" s="8"/>
      <c r="E32" s="6"/>
      <c r="F32" s="6"/>
      <c r="G32" s="6"/>
      <c r="H32" s="6"/>
      <c r="I32" s="6"/>
      <c r="J32" s="6"/>
      <c r="K32" s="6"/>
      <c r="L32" s="6"/>
      <c r="M32" s="6"/>
      <c r="N32" s="6"/>
      <c r="O32" s="6"/>
      <c r="P32" s="6"/>
      <c r="Q32" s="6"/>
    </row>
    <row r="33" spans="1:17" x14ac:dyDescent="0.25">
      <c r="A33" s="9"/>
      <c r="B33" s="8"/>
      <c r="C33" s="8"/>
      <c r="D33" s="8"/>
      <c r="E33" s="6"/>
      <c r="F33" s="6"/>
      <c r="G33" s="6"/>
      <c r="H33" s="6"/>
      <c r="I33" s="6"/>
      <c r="J33" s="6"/>
      <c r="K33" s="6"/>
      <c r="L33" s="6"/>
      <c r="M33" s="6"/>
      <c r="N33" s="6"/>
      <c r="O33" s="6"/>
      <c r="P33" s="6"/>
      <c r="Q33" s="6"/>
    </row>
    <row r="34" spans="1:17" x14ac:dyDescent="0.25">
      <c r="A34" s="9"/>
      <c r="B34" s="8"/>
      <c r="C34" s="8"/>
      <c r="D34" s="8"/>
      <c r="E34" s="6"/>
      <c r="F34" s="6"/>
      <c r="G34" s="6"/>
      <c r="H34" s="6"/>
      <c r="I34" s="6"/>
      <c r="J34" s="6"/>
      <c r="K34" s="6"/>
      <c r="L34" s="6"/>
      <c r="M34" s="6"/>
      <c r="N34" s="6"/>
      <c r="O34" s="6"/>
      <c r="P34" s="6"/>
      <c r="Q34" s="6"/>
    </row>
    <row r="35" spans="1:17" x14ac:dyDescent="0.25">
      <c r="A35" s="9"/>
      <c r="B35" s="8"/>
      <c r="C35" s="8"/>
      <c r="D35" s="8"/>
      <c r="E35" s="6"/>
      <c r="F35" s="6"/>
      <c r="G35" s="6"/>
      <c r="H35" s="6"/>
      <c r="I35" s="6"/>
      <c r="J35" s="6"/>
      <c r="K35" s="6"/>
      <c r="L35" s="6"/>
      <c r="M35" s="6"/>
      <c r="N35" s="6"/>
      <c r="O35" s="6"/>
      <c r="P35" s="6"/>
      <c r="Q35" s="6"/>
    </row>
    <row r="36" spans="1:17" x14ac:dyDescent="0.25">
      <c r="A36" s="9"/>
      <c r="B36" s="8"/>
      <c r="C36" s="8"/>
      <c r="D36" s="8"/>
      <c r="E36" s="6"/>
      <c r="F36" s="6"/>
      <c r="G36" s="6"/>
      <c r="H36" s="6"/>
      <c r="I36" s="6"/>
      <c r="J36" s="6"/>
      <c r="K36" s="6"/>
      <c r="L36" s="6"/>
      <c r="M36" s="6"/>
      <c r="N36" s="6"/>
      <c r="O36" s="6"/>
      <c r="P36" s="6"/>
      <c r="Q36" s="6"/>
    </row>
    <row r="37" spans="1:17" x14ac:dyDescent="0.25">
      <c r="A37" s="9"/>
      <c r="B37" s="8"/>
      <c r="C37" s="8"/>
      <c r="D37" s="8"/>
      <c r="E37" s="6"/>
      <c r="F37" s="6"/>
      <c r="G37" s="6"/>
      <c r="H37" s="6"/>
      <c r="I37" s="6"/>
      <c r="J37" s="6"/>
      <c r="K37" s="6"/>
      <c r="L37" s="6"/>
      <c r="M37" s="6"/>
      <c r="N37" s="6"/>
      <c r="O37" s="6"/>
      <c r="P37" s="6"/>
      <c r="Q37" s="6"/>
    </row>
    <row r="38" spans="1:17" x14ac:dyDescent="0.25">
      <c r="A38" s="9"/>
      <c r="B38" s="8"/>
      <c r="C38" s="8"/>
      <c r="D38" s="8"/>
      <c r="E38" s="6"/>
      <c r="F38" s="6"/>
      <c r="G38" s="6"/>
      <c r="H38" s="6"/>
      <c r="I38" s="6"/>
      <c r="J38" s="6"/>
      <c r="K38" s="6"/>
      <c r="L38" s="6"/>
      <c r="M38" s="6"/>
      <c r="N38" s="6"/>
      <c r="O38" s="6"/>
      <c r="P38" s="6"/>
      <c r="Q38" s="6"/>
    </row>
    <row r="39" spans="1:17" x14ac:dyDescent="0.25">
      <c r="A39" s="9"/>
      <c r="B39" s="8"/>
      <c r="C39" s="8"/>
      <c r="D39" s="8"/>
      <c r="E39" s="6"/>
      <c r="F39" s="6"/>
      <c r="G39" s="6"/>
      <c r="H39" s="6"/>
      <c r="I39" s="6"/>
      <c r="J39" s="6"/>
      <c r="K39" s="6"/>
      <c r="L39" s="6"/>
      <c r="M39" s="6"/>
      <c r="N39" s="6"/>
      <c r="O39" s="6"/>
      <c r="P39" s="6"/>
      <c r="Q39" s="6"/>
    </row>
    <row r="40" spans="1:17" x14ac:dyDescent="0.25">
      <c r="A40" s="9"/>
      <c r="B40" s="8"/>
      <c r="C40" s="8"/>
      <c r="D40" s="8"/>
      <c r="E40" s="6"/>
      <c r="F40" s="6"/>
      <c r="G40" s="6"/>
      <c r="H40" s="6"/>
      <c r="I40" s="6"/>
      <c r="J40" s="6"/>
      <c r="K40" s="6"/>
      <c r="L40" s="6"/>
      <c r="M40" s="6"/>
      <c r="N40" s="6"/>
      <c r="O40" s="6"/>
      <c r="P40" s="6"/>
      <c r="Q40" s="6"/>
    </row>
    <row r="41" spans="1:17" x14ac:dyDescent="0.25">
      <c r="A41" s="9"/>
      <c r="B41" s="8"/>
      <c r="C41" s="8"/>
      <c r="D41" s="8"/>
      <c r="E41" s="6"/>
      <c r="F41" s="6"/>
      <c r="G41" s="6"/>
      <c r="H41" s="6"/>
      <c r="I41" s="6"/>
      <c r="J41" s="6"/>
      <c r="K41" s="6"/>
      <c r="L41" s="6"/>
      <c r="M41" s="6"/>
      <c r="N41" s="6"/>
      <c r="O41" s="6"/>
      <c r="P41" s="6"/>
      <c r="Q41" s="6"/>
    </row>
    <row r="42" spans="1:17" x14ac:dyDescent="0.25">
      <c r="A42" s="9"/>
      <c r="B42" s="8"/>
      <c r="C42" s="8"/>
      <c r="D42" s="8"/>
      <c r="E42" s="6"/>
      <c r="F42" s="6"/>
      <c r="G42" s="6"/>
      <c r="H42" s="6"/>
      <c r="I42" s="6"/>
      <c r="J42" s="6"/>
      <c r="K42" s="6"/>
      <c r="L42" s="6"/>
      <c r="M42" s="6"/>
      <c r="N42" s="6"/>
      <c r="O42" s="6"/>
      <c r="P42" s="6"/>
      <c r="Q42" s="6"/>
    </row>
    <row r="43" spans="1:17" x14ac:dyDescent="0.25">
      <c r="A43" s="9"/>
      <c r="B43" s="8"/>
      <c r="C43" s="8"/>
      <c r="D43" s="8"/>
      <c r="E43" s="6"/>
      <c r="F43" s="6"/>
      <c r="G43" s="6"/>
      <c r="H43" s="6"/>
      <c r="I43" s="6"/>
      <c r="J43" s="6"/>
      <c r="K43" s="6"/>
      <c r="L43" s="6"/>
      <c r="M43" s="6"/>
      <c r="N43" s="6"/>
      <c r="O43" s="6"/>
      <c r="P43" s="6"/>
      <c r="Q43" s="6"/>
    </row>
    <row r="44" spans="1:17" x14ac:dyDescent="0.25">
      <c r="A44" s="9"/>
      <c r="B44" s="8"/>
      <c r="C44" s="8"/>
      <c r="D44" s="8"/>
      <c r="E44" s="6"/>
      <c r="F44" s="6"/>
      <c r="G44" s="6"/>
      <c r="H44" s="6"/>
      <c r="I44" s="6"/>
      <c r="J44" s="6"/>
      <c r="K44" s="6"/>
      <c r="L44" s="6"/>
      <c r="M44" s="6"/>
      <c r="N44" s="6"/>
      <c r="O44" s="6"/>
      <c r="P44" s="6"/>
      <c r="Q44" s="6"/>
    </row>
    <row r="45" spans="1:17" x14ac:dyDescent="0.25">
      <c r="A45" s="9"/>
      <c r="B45" s="8"/>
      <c r="C45" s="8"/>
      <c r="D45" s="8"/>
      <c r="E45" s="6"/>
      <c r="F45" s="6"/>
      <c r="G45" s="6"/>
      <c r="H45" s="6"/>
      <c r="I45" s="6"/>
      <c r="J45" s="6"/>
      <c r="K45" s="6"/>
      <c r="L45" s="6"/>
      <c r="M45" s="6"/>
      <c r="N45" s="6"/>
      <c r="O45" s="6"/>
      <c r="P45" s="6"/>
      <c r="Q45" s="6"/>
    </row>
    <row r="46" spans="1:17" x14ac:dyDescent="0.25">
      <c r="A46" s="9"/>
      <c r="B46" s="8"/>
      <c r="C46" s="8"/>
      <c r="D46" s="8"/>
      <c r="E46" s="6"/>
      <c r="F46" s="6"/>
      <c r="G46" s="6"/>
      <c r="H46" s="6"/>
      <c r="I46" s="6"/>
      <c r="J46" s="6"/>
      <c r="K46" s="6"/>
      <c r="L46" s="6"/>
      <c r="M46" s="6"/>
      <c r="N46" s="6"/>
      <c r="O46" s="6"/>
      <c r="P46" s="6"/>
      <c r="Q46" s="6"/>
    </row>
    <row r="47" spans="1:17" x14ac:dyDescent="0.25">
      <c r="A47" s="9"/>
      <c r="B47" s="8"/>
      <c r="C47" s="8"/>
      <c r="D47" s="8"/>
      <c r="E47" s="6"/>
      <c r="F47" s="6"/>
      <c r="G47" s="6"/>
      <c r="H47" s="6"/>
      <c r="I47" s="6"/>
      <c r="J47" s="6"/>
      <c r="K47" s="6"/>
      <c r="L47" s="6"/>
      <c r="M47" s="6"/>
      <c r="N47" s="6"/>
      <c r="O47" s="6"/>
      <c r="P47" s="6"/>
      <c r="Q47" s="6"/>
    </row>
    <row r="48" spans="1:17" x14ac:dyDescent="0.25">
      <c r="A48" s="9"/>
      <c r="B48" s="8"/>
      <c r="C48" s="8"/>
      <c r="D48" s="8"/>
      <c r="E48" s="6"/>
      <c r="F48" s="6"/>
      <c r="G48" s="6"/>
      <c r="H48" s="6"/>
      <c r="I48" s="6"/>
      <c r="J48" s="6"/>
      <c r="K48" s="6"/>
      <c r="L48" s="6"/>
      <c r="M48" s="6"/>
      <c r="N48" s="6"/>
      <c r="O48" s="6"/>
      <c r="P48" s="6"/>
      <c r="Q48" s="6"/>
    </row>
    <row r="49" spans="1:17" x14ac:dyDescent="0.25">
      <c r="A49" s="9"/>
      <c r="B49" s="8"/>
      <c r="C49" s="8"/>
      <c r="D49" s="8"/>
      <c r="E49" s="6"/>
      <c r="F49" s="6"/>
      <c r="G49" s="6"/>
      <c r="H49" s="6"/>
      <c r="I49" s="6"/>
      <c r="J49" s="6"/>
      <c r="K49" s="6"/>
      <c r="L49" s="6"/>
      <c r="M49" s="6"/>
      <c r="N49" s="6"/>
      <c r="O49" s="6"/>
      <c r="P49" s="6"/>
      <c r="Q49" s="6"/>
    </row>
    <row r="50" spans="1:17" x14ac:dyDescent="0.25">
      <c r="A50" s="9"/>
      <c r="B50" s="8"/>
      <c r="C50" s="8"/>
      <c r="D50" s="8"/>
      <c r="E50" s="6"/>
      <c r="F50" s="6"/>
      <c r="G50" s="6"/>
      <c r="H50" s="6"/>
      <c r="I50" s="6"/>
      <c r="J50" s="6"/>
      <c r="K50" s="6"/>
      <c r="L50" s="6"/>
      <c r="M50" s="6"/>
      <c r="N50" s="6"/>
      <c r="O50" s="6"/>
      <c r="P50" s="6"/>
      <c r="Q50" s="6"/>
    </row>
    <row r="51" spans="1:17" x14ac:dyDescent="0.25">
      <c r="A51" s="9"/>
      <c r="B51" s="8"/>
      <c r="C51" s="8"/>
      <c r="D51" s="8"/>
      <c r="E51" s="6"/>
      <c r="F51" s="6"/>
      <c r="G51" s="6"/>
      <c r="H51" s="6"/>
      <c r="I51" s="6"/>
      <c r="J51" s="6"/>
      <c r="K51" s="6"/>
      <c r="L51" s="6"/>
      <c r="M51" s="6"/>
      <c r="N51" s="6"/>
      <c r="O51" s="6"/>
      <c r="P51" s="6"/>
      <c r="Q51" s="6"/>
    </row>
    <row r="52" spans="1:17" x14ac:dyDescent="0.25">
      <c r="A52" s="9"/>
      <c r="B52" s="8"/>
      <c r="C52" s="8"/>
      <c r="D52" s="8"/>
      <c r="E52" s="6"/>
      <c r="F52" s="6"/>
      <c r="G52" s="6"/>
      <c r="H52" s="6"/>
      <c r="I52" s="6"/>
      <c r="J52" s="6"/>
      <c r="K52" s="6"/>
      <c r="L52" s="6"/>
      <c r="M52" s="6"/>
      <c r="N52" s="6"/>
      <c r="O52" s="6"/>
      <c r="P52" s="6"/>
      <c r="Q52" s="6"/>
    </row>
    <row r="53" spans="1:17" x14ac:dyDescent="0.25">
      <c r="A53" s="9"/>
      <c r="B53" s="8"/>
      <c r="C53" s="8"/>
      <c r="D53" s="8"/>
      <c r="E53" s="6"/>
      <c r="F53" s="6"/>
      <c r="G53" s="6"/>
      <c r="H53" s="6"/>
      <c r="I53" s="6"/>
      <c r="J53" s="6"/>
      <c r="K53" s="6"/>
      <c r="L53" s="6"/>
      <c r="M53" s="6"/>
      <c r="N53" s="6"/>
      <c r="O53" s="6"/>
      <c r="P53" s="6"/>
      <c r="Q53" s="6"/>
    </row>
    <row r="54" spans="1:17" x14ac:dyDescent="0.25">
      <c r="A54" s="9"/>
      <c r="B54" s="8"/>
      <c r="C54" s="8"/>
      <c r="D54" s="8"/>
      <c r="E54" s="6"/>
      <c r="F54" s="6"/>
      <c r="G54" s="6"/>
      <c r="H54" s="6"/>
      <c r="I54" s="6"/>
      <c r="J54" s="6"/>
      <c r="K54" s="6"/>
      <c r="L54" s="6"/>
      <c r="M54" s="6"/>
      <c r="N54" s="6"/>
      <c r="O54" s="6"/>
      <c r="P54" s="6"/>
      <c r="Q54" s="6"/>
    </row>
    <row r="55" spans="1:17" x14ac:dyDescent="0.25">
      <c r="A55" s="9"/>
      <c r="B55" s="8"/>
      <c r="C55" s="8"/>
      <c r="D55" s="8"/>
      <c r="E55" s="6"/>
      <c r="F55" s="6"/>
      <c r="G55" s="6"/>
      <c r="H55" s="6"/>
      <c r="I55" s="6"/>
      <c r="J55" s="6"/>
      <c r="K55" s="6"/>
      <c r="L55" s="6"/>
      <c r="M55" s="6"/>
      <c r="N55" s="6"/>
      <c r="O55" s="6"/>
      <c r="P55" s="6"/>
      <c r="Q55" s="6"/>
    </row>
    <row r="56" spans="1:17" x14ac:dyDescent="0.25">
      <c r="A56" s="9"/>
      <c r="B56" s="8"/>
      <c r="C56" s="8"/>
      <c r="D56" s="8"/>
      <c r="E56" s="6"/>
      <c r="F56" s="6"/>
      <c r="G56" s="6"/>
      <c r="H56" s="6"/>
      <c r="I56" s="6"/>
      <c r="J56" s="6"/>
      <c r="K56" s="6"/>
      <c r="L56" s="6"/>
      <c r="M56" s="6"/>
      <c r="N56" s="6"/>
      <c r="O56" s="6"/>
      <c r="P56" s="6"/>
      <c r="Q56" s="6"/>
    </row>
    <row r="57" spans="1:17" x14ac:dyDescent="0.25">
      <c r="A57" s="9"/>
      <c r="B57" s="8"/>
      <c r="C57" s="8"/>
      <c r="D57" s="8"/>
      <c r="E57" s="6"/>
      <c r="F57" s="6"/>
      <c r="G57" s="6"/>
      <c r="H57" s="6"/>
      <c r="I57" s="6"/>
      <c r="J57" s="6"/>
      <c r="K57" s="6"/>
      <c r="L57" s="6"/>
      <c r="M57" s="6"/>
      <c r="N57" s="6"/>
      <c r="O57" s="6"/>
      <c r="P57" s="6"/>
      <c r="Q57" s="6"/>
    </row>
    <row r="58" spans="1:17" x14ac:dyDescent="0.25">
      <c r="A58" s="9"/>
      <c r="B58" s="8"/>
      <c r="C58" s="8"/>
      <c r="D58" s="8"/>
      <c r="E58" s="6"/>
      <c r="F58" s="6"/>
      <c r="G58" s="6"/>
      <c r="H58" s="6"/>
      <c r="I58" s="6"/>
      <c r="J58" s="6"/>
      <c r="K58" s="6"/>
      <c r="L58" s="6"/>
      <c r="M58" s="6"/>
      <c r="N58" s="6"/>
      <c r="O58" s="6"/>
      <c r="P58" s="6"/>
      <c r="Q58" s="6"/>
    </row>
    <row r="59" spans="1:17" x14ac:dyDescent="0.25">
      <c r="A59" s="9"/>
      <c r="B59" s="8"/>
      <c r="C59" s="8"/>
      <c r="D59" s="8"/>
      <c r="E59" s="6"/>
      <c r="F59" s="6"/>
      <c r="G59" s="6"/>
      <c r="H59" s="6"/>
      <c r="I59" s="6"/>
      <c r="J59" s="6"/>
      <c r="K59" s="6"/>
      <c r="L59" s="6"/>
      <c r="M59" s="6"/>
      <c r="N59" s="6"/>
      <c r="O59" s="6"/>
      <c r="P59" s="6"/>
      <c r="Q59" s="6"/>
    </row>
    <row r="60" spans="1:17" x14ac:dyDescent="0.25">
      <c r="A60" s="9"/>
      <c r="B60" s="8"/>
      <c r="C60" s="8"/>
      <c r="D60" s="8"/>
      <c r="E60" s="6"/>
      <c r="F60" s="6"/>
      <c r="G60" s="6"/>
      <c r="H60" s="6"/>
      <c r="I60" s="6"/>
      <c r="J60" s="6"/>
      <c r="K60" s="6"/>
      <c r="L60" s="6"/>
      <c r="M60" s="6"/>
      <c r="N60" s="6"/>
      <c r="O60" s="6"/>
      <c r="P60" s="6"/>
      <c r="Q60" s="6"/>
    </row>
    <row r="61" spans="1:17" x14ac:dyDescent="0.25">
      <c r="A61" s="9"/>
      <c r="B61" s="8"/>
      <c r="C61" s="8"/>
      <c r="D61" s="8"/>
      <c r="E61" s="6"/>
      <c r="F61" s="6"/>
      <c r="G61" s="6"/>
      <c r="H61" s="6"/>
      <c r="I61" s="6"/>
      <c r="J61" s="6"/>
      <c r="K61" s="6"/>
      <c r="L61" s="6"/>
      <c r="M61" s="6"/>
      <c r="N61" s="6"/>
      <c r="O61" s="6"/>
      <c r="P61" s="6"/>
      <c r="Q61" s="6"/>
    </row>
    <row r="62" spans="1:17" x14ac:dyDescent="0.25">
      <c r="A62" s="9"/>
      <c r="B62" s="8"/>
      <c r="C62" s="8"/>
      <c r="D62" s="8"/>
      <c r="E62" s="6"/>
      <c r="F62" s="6"/>
      <c r="G62" s="6"/>
      <c r="H62" s="6"/>
      <c r="I62" s="6"/>
      <c r="J62" s="6"/>
      <c r="K62" s="6"/>
      <c r="L62" s="6"/>
      <c r="M62" s="6"/>
      <c r="N62" s="6"/>
      <c r="O62" s="6"/>
      <c r="P62" s="6"/>
      <c r="Q62" s="6"/>
    </row>
    <row r="63" spans="1:17" x14ac:dyDescent="0.25">
      <c r="A63" s="9"/>
      <c r="B63" s="8"/>
      <c r="C63" s="8"/>
      <c r="D63" s="8"/>
      <c r="E63" s="6"/>
      <c r="F63" s="6"/>
      <c r="G63" s="6"/>
      <c r="H63" s="6"/>
      <c r="I63" s="6"/>
      <c r="J63" s="6"/>
      <c r="K63" s="6"/>
      <c r="L63" s="6"/>
      <c r="M63" s="6"/>
      <c r="N63" s="6"/>
      <c r="O63" s="6"/>
      <c r="P63" s="6"/>
      <c r="Q63" s="6"/>
    </row>
    <row r="64" spans="1:17" x14ac:dyDescent="0.25">
      <c r="A64" s="9"/>
      <c r="B64" s="8"/>
      <c r="C64" s="8"/>
      <c r="D64" s="8"/>
      <c r="E64" s="6"/>
      <c r="F64" s="6"/>
      <c r="G64" s="6"/>
      <c r="H64" s="6"/>
      <c r="I64" s="6"/>
      <c r="J64" s="6"/>
      <c r="K64" s="6"/>
      <c r="L64" s="6"/>
      <c r="M64" s="6"/>
      <c r="N64" s="6"/>
      <c r="O64" s="6"/>
      <c r="P64" s="6"/>
      <c r="Q64" s="6"/>
    </row>
    <row r="65" spans="1:17" x14ac:dyDescent="0.25">
      <c r="A65" s="9"/>
      <c r="B65" s="8"/>
      <c r="C65" s="8"/>
      <c r="D65" s="8"/>
      <c r="E65" s="6"/>
      <c r="F65" s="6"/>
      <c r="G65" s="6"/>
      <c r="H65" s="6"/>
      <c r="I65" s="6"/>
      <c r="J65" s="6"/>
      <c r="K65" s="6"/>
      <c r="L65" s="6"/>
      <c r="M65" s="6"/>
      <c r="N65" s="6"/>
      <c r="O65" s="6"/>
      <c r="P65" s="6"/>
      <c r="Q65" s="6"/>
    </row>
    <row r="66" spans="1:17" x14ac:dyDescent="0.25">
      <c r="A66" s="9"/>
      <c r="B66" s="8"/>
      <c r="C66" s="8"/>
      <c r="D66" s="8"/>
      <c r="E66" s="6"/>
      <c r="F66" s="6"/>
      <c r="G66" s="6"/>
      <c r="H66" s="6"/>
      <c r="I66" s="6"/>
      <c r="J66" s="6"/>
      <c r="K66" s="6"/>
      <c r="L66" s="6"/>
      <c r="M66" s="6"/>
      <c r="N66" s="6"/>
      <c r="O66" s="6"/>
      <c r="P66" s="6"/>
      <c r="Q66" s="6"/>
    </row>
    <row r="67" spans="1:17" x14ac:dyDescent="0.25">
      <c r="A67" s="9"/>
      <c r="B67" s="8"/>
      <c r="C67" s="8"/>
      <c r="D67" s="8"/>
      <c r="E67" s="6"/>
      <c r="F67" s="6"/>
      <c r="G67" s="6"/>
      <c r="H67" s="6"/>
      <c r="I67" s="6"/>
      <c r="J67" s="6"/>
      <c r="K67" s="6"/>
      <c r="L67" s="6"/>
      <c r="M67" s="6"/>
      <c r="N67" s="6"/>
      <c r="O67" s="6"/>
      <c r="P67" s="6"/>
      <c r="Q67" s="6"/>
    </row>
    <row r="68" spans="1:17" x14ac:dyDescent="0.25">
      <c r="A68" s="9"/>
      <c r="B68" s="8"/>
      <c r="C68" s="8"/>
      <c r="D68" s="8"/>
      <c r="E68" s="6"/>
      <c r="F68" s="6"/>
      <c r="G68" s="6"/>
      <c r="H68" s="6"/>
      <c r="I68" s="6"/>
      <c r="J68" s="6"/>
      <c r="K68" s="6"/>
      <c r="L68" s="6"/>
      <c r="M68" s="6"/>
      <c r="N68" s="6"/>
      <c r="O68" s="6"/>
      <c r="P68" s="6"/>
      <c r="Q68" s="6"/>
    </row>
    <row r="69" spans="1:17" x14ac:dyDescent="0.25">
      <c r="A69" s="9"/>
      <c r="B69" s="8"/>
      <c r="C69" s="8"/>
      <c r="D69" s="8"/>
      <c r="E69" s="6"/>
      <c r="F69" s="6"/>
      <c r="G69" s="6"/>
      <c r="H69" s="6"/>
      <c r="I69" s="6"/>
      <c r="J69" s="6"/>
      <c r="K69" s="6"/>
      <c r="L69" s="6"/>
      <c r="M69" s="6"/>
      <c r="N69" s="6"/>
      <c r="O69" s="6"/>
      <c r="P69" s="6"/>
      <c r="Q69" s="6"/>
    </row>
    <row r="70" spans="1:17" x14ac:dyDescent="0.25">
      <c r="A70" s="9"/>
      <c r="B70" s="8"/>
      <c r="C70" s="8"/>
      <c r="D70" s="8"/>
      <c r="E70" s="6"/>
      <c r="F70" s="6"/>
      <c r="G70" s="6"/>
      <c r="H70" s="6"/>
      <c r="I70" s="6"/>
      <c r="J70" s="6"/>
      <c r="K70" s="6"/>
      <c r="L70" s="6"/>
      <c r="M70" s="6"/>
      <c r="N70" s="6"/>
      <c r="O70" s="6"/>
      <c r="P70" s="6"/>
      <c r="Q70" s="6"/>
    </row>
    <row r="71" spans="1:17" x14ac:dyDescent="0.25">
      <c r="A71" s="9"/>
      <c r="B71" s="8"/>
      <c r="C71" s="8"/>
      <c r="D71" s="8"/>
      <c r="E71" s="6"/>
      <c r="F71" s="6"/>
      <c r="G71" s="6"/>
      <c r="H71" s="6"/>
      <c r="I71" s="6"/>
      <c r="J71" s="6"/>
      <c r="K71" s="6"/>
      <c r="L71" s="6"/>
      <c r="M71" s="6"/>
      <c r="N71" s="6"/>
      <c r="O71" s="6"/>
      <c r="P71" s="6"/>
      <c r="Q71" s="6"/>
    </row>
    <row r="72" spans="1:17" x14ac:dyDescent="0.25">
      <c r="A72" s="9"/>
      <c r="B72" s="8"/>
      <c r="C72" s="8"/>
      <c r="D72" s="8"/>
      <c r="E72" s="6"/>
      <c r="F72" s="6"/>
      <c r="G72" s="6"/>
      <c r="H72" s="6"/>
      <c r="I72" s="6"/>
      <c r="J72" s="6"/>
      <c r="K72" s="6"/>
      <c r="L72" s="6"/>
      <c r="M72" s="6"/>
      <c r="N72" s="6"/>
      <c r="O72" s="6"/>
      <c r="P72" s="6"/>
      <c r="Q72" s="6"/>
    </row>
    <row r="73" spans="1:17" x14ac:dyDescent="0.25">
      <c r="A73" s="9"/>
      <c r="B73" s="8"/>
      <c r="C73" s="8"/>
      <c r="D73" s="8"/>
      <c r="E73" s="6"/>
      <c r="F73" s="6"/>
      <c r="G73" s="6"/>
      <c r="H73" s="6"/>
      <c r="I73" s="6"/>
      <c r="J73" s="6"/>
      <c r="K73" s="6"/>
      <c r="L73" s="6"/>
      <c r="M73" s="6"/>
      <c r="N73" s="6"/>
      <c r="O73" s="6"/>
      <c r="P73" s="6"/>
      <c r="Q73" s="6"/>
    </row>
    <row r="74" spans="1:17" x14ac:dyDescent="0.25">
      <c r="A74" s="9"/>
      <c r="B74" s="8"/>
      <c r="C74" s="8"/>
      <c r="D74" s="8"/>
      <c r="E74" s="6"/>
      <c r="F74" s="6"/>
      <c r="G74" s="6"/>
      <c r="H74" s="6"/>
      <c r="I74" s="6"/>
      <c r="J74" s="6"/>
      <c r="K74" s="6"/>
      <c r="L74" s="6"/>
      <c r="M74" s="6"/>
      <c r="N74" s="6"/>
      <c r="O74" s="6"/>
      <c r="P74" s="6"/>
      <c r="Q74" s="6"/>
    </row>
    <row r="75" spans="1:17" x14ac:dyDescent="0.25">
      <c r="A75" s="9"/>
      <c r="B75" s="8"/>
      <c r="C75" s="8"/>
      <c r="D75" s="8"/>
      <c r="E75" s="6"/>
      <c r="F75" s="6"/>
      <c r="G75" s="6"/>
      <c r="H75" s="6"/>
      <c r="I75" s="6"/>
      <c r="J75" s="6"/>
      <c r="K75" s="6"/>
      <c r="L75" s="6"/>
      <c r="M75" s="6"/>
      <c r="N75" s="6"/>
      <c r="O75" s="6"/>
      <c r="P75" s="6"/>
      <c r="Q75" s="6"/>
    </row>
    <row r="76" spans="1:17" x14ac:dyDescent="0.25">
      <c r="A76" s="9"/>
      <c r="B76" s="8"/>
      <c r="C76" s="8"/>
      <c r="D76" s="8"/>
      <c r="E76" s="6"/>
      <c r="F76" s="6"/>
      <c r="G76" s="6"/>
      <c r="H76" s="6"/>
      <c r="I76" s="6"/>
      <c r="J76" s="6"/>
      <c r="K76" s="6"/>
      <c r="L76" s="6"/>
      <c r="M76" s="6"/>
      <c r="N76" s="6"/>
      <c r="O76" s="6"/>
      <c r="P76" s="6"/>
      <c r="Q76" s="6"/>
    </row>
    <row r="77" spans="1:17" x14ac:dyDescent="0.25">
      <c r="A77" s="9"/>
      <c r="B77" s="8"/>
      <c r="C77" s="8"/>
      <c r="D77" s="8"/>
      <c r="E77" s="6"/>
      <c r="F77" s="6"/>
      <c r="G77" s="6"/>
      <c r="H77" s="6"/>
      <c r="I77" s="6"/>
      <c r="J77" s="6"/>
      <c r="K77" s="6"/>
      <c r="L77" s="6"/>
      <c r="M77" s="6"/>
      <c r="N77" s="6"/>
      <c r="O77" s="6"/>
      <c r="P77" s="6"/>
      <c r="Q77" s="6"/>
    </row>
    <row r="78" spans="1:17" x14ac:dyDescent="0.25">
      <c r="A78" s="9"/>
      <c r="B78" s="8"/>
      <c r="C78" s="8"/>
      <c r="D78" s="8"/>
      <c r="E78" s="6"/>
      <c r="F78" s="6"/>
      <c r="G78" s="6"/>
      <c r="H78" s="6"/>
      <c r="I78" s="6"/>
      <c r="J78" s="6"/>
      <c r="K78" s="6"/>
      <c r="L78" s="6"/>
      <c r="M78" s="6"/>
      <c r="N78" s="6"/>
      <c r="O78" s="6"/>
      <c r="P78" s="6"/>
      <c r="Q78" s="6"/>
    </row>
    <row r="79" spans="1:17" x14ac:dyDescent="0.25">
      <c r="A79" s="9"/>
      <c r="B79" s="8"/>
      <c r="C79" s="8"/>
      <c r="D79" s="8"/>
      <c r="E79" s="6"/>
      <c r="F79" s="6"/>
      <c r="G79" s="6"/>
      <c r="H79" s="6"/>
      <c r="I79" s="6"/>
      <c r="J79" s="6"/>
      <c r="K79" s="6"/>
      <c r="L79" s="6"/>
      <c r="M79" s="6"/>
      <c r="N79" s="6"/>
      <c r="O79" s="6"/>
      <c r="P79" s="6"/>
      <c r="Q79" s="6"/>
    </row>
    <row r="80" spans="1:17" x14ac:dyDescent="0.25">
      <c r="A80" s="9"/>
      <c r="B80" s="8"/>
      <c r="C80" s="8"/>
      <c r="D80" s="8"/>
      <c r="E80" s="6"/>
      <c r="F80" s="6"/>
      <c r="G80" s="6"/>
      <c r="H80" s="6"/>
      <c r="I80" s="6"/>
      <c r="J80" s="6"/>
      <c r="K80" s="6"/>
      <c r="L80" s="6"/>
      <c r="M80" s="6"/>
      <c r="N80" s="6"/>
      <c r="O80" s="6"/>
      <c r="P80" s="6"/>
      <c r="Q80" s="6"/>
    </row>
    <row r="81" spans="1:17" x14ac:dyDescent="0.25">
      <c r="A81" s="9"/>
      <c r="B81" s="8"/>
      <c r="C81" s="8"/>
      <c r="D81" s="8"/>
      <c r="E81" s="6"/>
      <c r="F81" s="6"/>
      <c r="G81" s="6"/>
      <c r="H81" s="6"/>
      <c r="I81" s="6"/>
      <c r="J81" s="6"/>
      <c r="K81" s="6"/>
      <c r="L81" s="6"/>
      <c r="M81" s="6"/>
      <c r="N81" s="6"/>
      <c r="O81" s="6"/>
      <c r="P81" s="6"/>
      <c r="Q81" s="6"/>
    </row>
    <row r="82" spans="1:17" x14ac:dyDescent="0.25">
      <c r="A82" s="9"/>
      <c r="B82" s="8"/>
      <c r="C82" s="8"/>
      <c r="D82" s="8"/>
      <c r="E82" s="6"/>
      <c r="F82" s="6"/>
      <c r="G82" s="6"/>
      <c r="H82" s="6"/>
      <c r="I82" s="6"/>
      <c r="J82" s="6"/>
      <c r="K82" s="6"/>
      <c r="L82" s="6"/>
      <c r="M82" s="6"/>
      <c r="N82" s="6"/>
      <c r="O82" s="6"/>
      <c r="P82" s="6"/>
      <c r="Q82" s="6"/>
    </row>
    <row r="83" spans="1:17" x14ac:dyDescent="0.25">
      <c r="A83" s="9"/>
      <c r="B83" s="8"/>
      <c r="C83" s="8"/>
      <c r="D83" s="8"/>
      <c r="E83" s="6"/>
      <c r="F83" s="6"/>
      <c r="G83" s="6"/>
      <c r="H83" s="6"/>
      <c r="I83" s="6"/>
      <c r="J83" s="6"/>
      <c r="K83" s="6"/>
      <c r="L83" s="6"/>
      <c r="M83" s="6"/>
      <c r="N83" s="6"/>
      <c r="O83" s="6"/>
      <c r="P83" s="6"/>
      <c r="Q83" s="6"/>
    </row>
    <row r="84" spans="1:17" x14ac:dyDescent="0.25">
      <c r="A84" s="9"/>
      <c r="B84" s="8"/>
      <c r="C84" s="8"/>
      <c r="D84" s="8"/>
      <c r="E84" s="6"/>
      <c r="F84" s="6"/>
      <c r="G84" s="6"/>
      <c r="H84" s="6"/>
      <c r="I84" s="6"/>
      <c r="J84" s="6"/>
      <c r="K84" s="6"/>
      <c r="L84" s="6"/>
      <c r="M84" s="6"/>
      <c r="N84" s="6"/>
      <c r="O84" s="6"/>
      <c r="P84" s="6"/>
      <c r="Q84" s="6"/>
    </row>
    <row r="85" spans="1:17" x14ac:dyDescent="0.25">
      <c r="A85" s="9"/>
      <c r="B85" s="8"/>
      <c r="C85" s="8"/>
      <c r="D85" s="8"/>
      <c r="E85" s="6"/>
      <c r="F85" s="6"/>
      <c r="G85" s="6"/>
      <c r="H85" s="6"/>
      <c r="I85" s="6"/>
      <c r="J85" s="6"/>
      <c r="K85" s="6"/>
      <c r="L85" s="6"/>
      <c r="M85" s="6"/>
      <c r="N85" s="6"/>
      <c r="O85" s="6"/>
      <c r="P85" s="6"/>
      <c r="Q85" s="6"/>
    </row>
    <row r="86" spans="1:17" x14ac:dyDescent="0.25">
      <c r="A86" s="9"/>
      <c r="B86" s="8"/>
      <c r="C86" s="8"/>
      <c r="D86" s="8"/>
      <c r="E86" s="6"/>
      <c r="F86" s="6"/>
      <c r="G86" s="6"/>
      <c r="H86" s="6"/>
      <c r="I86" s="6"/>
      <c r="J86" s="6"/>
      <c r="K86" s="6"/>
      <c r="L86" s="6"/>
      <c r="M86" s="6"/>
      <c r="N86" s="6"/>
      <c r="O86" s="6"/>
      <c r="P86" s="6"/>
      <c r="Q86" s="6"/>
    </row>
    <row r="87" spans="1:17" x14ac:dyDescent="0.25">
      <c r="A87" s="9"/>
      <c r="B87" s="8"/>
      <c r="C87" s="8"/>
      <c r="D87" s="8"/>
      <c r="E87" s="6"/>
      <c r="F87" s="6"/>
      <c r="G87" s="6"/>
      <c r="H87" s="6"/>
      <c r="I87" s="6"/>
      <c r="J87" s="6"/>
      <c r="K87" s="6"/>
      <c r="L87" s="6"/>
      <c r="M87" s="6"/>
      <c r="N87" s="6"/>
      <c r="O87" s="6"/>
      <c r="P87" s="6"/>
      <c r="Q87" s="6"/>
    </row>
    <row r="88" spans="1:17" x14ac:dyDescent="0.25">
      <c r="A88" s="9"/>
      <c r="B88" s="8"/>
      <c r="C88" s="8"/>
      <c r="D88" s="8"/>
      <c r="E88" s="6"/>
      <c r="F88" s="6"/>
      <c r="G88" s="6"/>
      <c r="H88" s="6"/>
      <c r="I88" s="6"/>
      <c r="J88" s="6"/>
      <c r="K88" s="6"/>
      <c r="L88" s="6"/>
      <c r="M88" s="6"/>
      <c r="N88" s="6"/>
      <c r="O88" s="6"/>
      <c r="P88" s="6"/>
      <c r="Q88" s="6"/>
    </row>
    <row r="89" spans="1:17" x14ac:dyDescent="0.25">
      <c r="A89" s="9"/>
      <c r="B89" s="8"/>
      <c r="C89" s="8"/>
      <c r="D89" s="8"/>
      <c r="E89" s="6"/>
      <c r="F89" s="6"/>
      <c r="G89" s="6"/>
      <c r="H89" s="6"/>
      <c r="I89" s="6"/>
      <c r="J89" s="6"/>
      <c r="K89" s="6"/>
      <c r="L89" s="6"/>
      <c r="M89" s="6"/>
      <c r="N89" s="6"/>
      <c r="O89" s="6"/>
      <c r="P89" s="6"/>
      <c r="Q89" s="6"/>
    </row>
    <row r="90" spans="1:17" x14ac:dyDescent="0.25">
      <c r="A90" s="9"/>
      <c r="B90" s="8"/>
      <c r="C90" s="8"/>
      <c r="D90" s="8"/>
      <c r="E90" s="6"/>
      <c r="F90" s="6"/>
      <c r="G90" s="6"/>
      <c r="H90" s="6"/>
      <c r="I90" s="6"/>
      <c r="J90" s="6"/>
      <c r="K90" s="6"/>
      <c r="L90" s="6"/>
      <c r="M90" s="6"/>
      <c r="N90" s="6"/>
      <c r="O90" s="6"/>
      <c r="P90" s="6"/>
      <c r="Q90" s="6"/>
    </row>
    <row r="91" spans="1:17" x14ac:dyDescent="0.25">
      <c r="A91" s="9"/>
      <c r="B91" s="8"/>
      <c r="C91" s="8"/>
      <c r="D91" s="8"/>
      <c r="E91" s="6"/>
      <c r="F91" s="6"/>
      <c r="G91" s="6"/>
      <c r="H91" s="6"/>
      <c r="I91" s="6"/>
      <c r="J91" s="6"/>
      <c r="K91" s="6"/>
      <c r="L91" s="6"/>
      <c r="M91" s="6"/>
      <c r="N91" s="6"/>
      <c r="O91" s="6"/>
      <c r="P91" s="6"/>
      <c r="Q91" s="6"/>
    </row>
    <row r="92" spans="1:17" x14ac:dyDescent="0.25">
      <c r="A92" s="9"/>
      <c r="B92" s="8"/>
      <c r="C92" s="8"/>
      <c r="D92" s="8"/>
      <c r="E92" s="6"/>
      <c r="F92" s="6"/>
      <c r="G92" s="6"/>
      <c r="H92" s="6"/>
      <c r="I92" s="6"/>
      <c r="J92" s="6"/>
      <c r="K92" s="6"/>
      <c r="L92" s="6"/>
      <c r="M92" s="6"/>
      <c r="N92" s="6"/>
      <c r="O92" s="6"/>
      <c r="P92" s="6"/>
      <c r="Q92" s="6"/>
    </row>
    <row r="93" spans="1:17" x14ac:dyDescent="0.25">
      <c r="A93" s="9"/>
      <c r="B93" s="8"/>
      <c r="C93" s="8"/>
      <c r="D93" s="8"/>
      <c r="E93" s="6"/>
      <c r="F93" s="6"/>
      <c r="G93" s="6"/>
      <c r="H93" s="6"/>
      <c r="I93" s="6"/>
      <c r="J93" s="6"/>
      <c r="K93" s="6"/>
      <c r="L93" s="6"/>
      <c r="M93" s="6"/>
      <c r="N93" s="6"/>
      <c r="O93" s="6"/>
      <c r="P93" s="6"/>
      <c r="Q93" s="6"/>
    </row>
    <row r="94" spans="1:17" x14ac:dyDescent="0.25">
      <c r="A94" s="9"/>
      <c r="B94" s="8"/>
      <c r="C94" s="8"/>
      <c r="D94" s="8"/>
      <c r="E94" s="6"/>
      <c r="F94" s="6"/>
      <c r="G94" s="6"/>
      <c r="H94" s="6"/>
      <c r="I94" s="6"/>
      <c r="J94" s="6"/>
      <c r="K94" s="6"/>
      <c r="L94" s="6"/>
      <c r="M94" s="6"/>
      <c r="N94" s="6"/>
      <c r="O94" s="6"/>
      <c r="P94" s="6"/>
      <c r="Q94" s="6"/>
    </row>
    <row r="95" spans="1:17" x14ac:dyDescent="0.25">
      <c r="A95" s="9"/>
      <c r="B95" s="8"/>
      <c r="C95" s="8"/>
      <c r="D95" s="8"/>
      <c r="E95" s="6"/>
      <c r="F95" s="6"/>
      <c r="G95" s="6"/>
      <c r="H95" s="6"/>
      <c r="I95" s="6"/>
      <c r="J95" s="6"/>
      <c r="K95" s="6"/>
      <c r="L95" s="6"/>
      <c r="M95" s="6"/>
      <c r="N95" s="6"/>
      <c r="O95" s="6"/>
      <c r="P95" s="6"/>
      <c r="Q95" s="6"/>
    </row>
    <row r="96" spans="1:17" x14ac:dyDescent="0.25">
      <c r="A96" s="9"/>
      <c r="B96" s="8"/>
      <c r="C96" s="8"/>
      <c r="D96" s="8"/>
      <c r="E96" s="6"/>
      <c r="F96" s="6"/>
      <c r="G96" s="6"/>
      <c r="H96" s="6"/>
      <c r="I96" s="6"/>
      <c r="J96" s="6"/>
      <c r="K96" s="6"/>
      <c r="L96" s="6"/>
      <c r="M96" s="6"/>
      <c r="N96" s="6"/>
      <c r="O96" s="6"/>
      <c r="P96" s="6"/>
      <c r="Q96" s="6"/>
    </row>
    <row r="97" spans="1:17" x14ac:dyDescent="0.25">
      <c r="A97" s="9"/>
      <c r="B97" s="8"/>
      <c r="C97" s="8"/>
      <c r="D97" s="8"/>
      <c r="E97" s="6"/>
      <c r="F97" s="6"/>
      <c r="G97" s="6"/>
      <c r="H97" s="6"/>
      <c r="I97" s="6"/>
      <c r="J97" s="6"/>
      <c r="K97" s="6"/>
      <c r="L97" s="6"/>
      <c r="M97" s="6"/>
      <c r="N97" s="6"/>
      <c r="O97" s="6"/>
      <c r="P97" s="6"/>
      <c r="Q97" s="6"/>
    </row>
    <row r="98" spans="1:17" x14ac:dyDescent="0.25">
      <c r="A98" s="9"/>
      <c r="B98" s="8"/>
      <c r="C98" s="8"/>
      <c r="D98" s="8"/>
      <c r="E98" s="6"/>
      <c r="F98" s="6"/>
      <c r="G98" s="6"/>
      <c r="H98" s="6"/>
      <c r="I98" s="6"/>
      <c r="J98" s="6"/>
      <c r="K98" s="6"/>
      <c r="L98" s="6"/>
      <c r="M98" s="6"/>
      <c r="N98" s="6"/>
      <c r="O98" s="6"/>
      <c r="P98" s="6"/>
      <c r="Q98" s="6"/>
    </row>
    <row r="99" spans="1:17" x14ac:dyDescent="0.25">
      <c r="A99" s="9"/>
      <c r="B99" s="8"/>
      <c r="C99" s="8"/>
      <c r="D99" s="8"/>
      <c r="E99" s="6"/>
      <c r="F99" s="6"/>
      <c r="G99" s="6"/>
      <c r="H99" s="6"/>
      <c r="I99" s="6"/>
      <c r="J99" s="6"/>
      <c r="K99" s="6"/>
      <c r="L99" s="6"/>
      <c r="M99" s="6"/>
      <c r="N99" s="6"/>
      <c r="O99" s="6"/>
      <c r="P99" s="6"/>
      <c r="Q99" s="6"/>
    </row>
    <row r="100" spans="1:17" x14ac:dyDescent="0.25">
      <c r="A100" s="9"/>
      <c r="B100" s="8"/>
      <c r="C100" s="8"/>
      <c r="D100" s="8"/>
      <c r="E100" s="6"/>
      <c r="F100" s="6"/>
      <c r="G100" s="6"/>
      <c r="H100" s="6"/>
      <c r="I100" s="6"/>
      <c r="J100" s="6"/>
      <c r="K100" s="6"/>
      <c r="L100" s="6"/>
      <c r="M100" s="6"/>
      <c r="N100" s="6"/>
      <c r="O100" s="6"/>
      <c r="P100" s="6"/>
      <c r="Q100" s="6"/>
    </row>
    <row r="101" spans="1:17" x14ac:dyDescent="0.25">
      <c r="A101" s="9"/>
      <c r="B101" s="8"/>
      <c r="C101" s="8"/>
      <c r="D101" s="8"/>
      <c r="E101" s="6"/>
      <c r="F101" s="6"/>
      <c r="G101" s="6"/>
      <c r="H101" s="6"/>
      <c r="I101" s="6"/>
      <c r="J101" s="6"/>
      <c r="K101" s="6"/>
      <c r="L101" s="6"/>
      <c r="M101" s="6"/>
      <c r="N101" s="6"/>
      <c r="O101" s="6"/>
      <c r="P101" s="6"/>
      <c r="Q101" s="6"/>
    </row>
    <row r="102" spans="1:17" x14ac:dyDescent="0.25">
      <c r="A102" s="9"/>
      <c r="B102" s="8"/>
      <c r="C102" s="8"/>
      <c r="D102" s="8"/>
      <c r="E102" s="6"/>
      <c r="F102" s="6"/>
      <c r="G102" s="6"/>
      <c r="H102" s="6"/>
      <c r="I102" s="6"/>
      <c r="J102" s="6"/>
      <c r="K102" s="6"/>
      <c r="L102" s="6"/>
      <c r="M102" s="6"/>
      <c r="N102" s="6"/>
      <c r="O102" s="6"/>
      <c r="P102" s="6"/>
      <c r="Q102" s="6"/>
    </row>
    <row r="103" spans="1:17" x14ac:dyDescent="0.25">
      <c r="A103" s="9"/>
      <c r="B103" s="8"/>
      <c r="C103" s="8"/>
      <c r="D103" s="8"/>
      <c r="E103" s="6"/>
      <c r="F103" s="6"/>
      <c r="G103" s="6"/>
      <c r="H103" s="6"/>
      <c r="I103" s="6"/>
      <c r="J103" s="6"/>
      <c r="K103" s="6"/>
      <c r="L103" s="6"/>
      <c r="M103" s="6"/>
      <c r="N103" s="6"/>
      <c r="O103" s="6"/>
      <c r="P103" s="6"/>
      <c r="Q103" s="6"/>
    </row>
    <row r="104" spans="1:17" x14ac:dyDescent="0.25">
      <c r="A104" s="9"/>
      <c r="B104" s="8"/>
      <c r="C104" s="8"/>
      <c r="D104" s="8"/>
      <c r="E104" s="6"/>
      <c r="F104" s="6"/>
      <c r="G104" s="6"/>
      <c r="H104" s="6"/>
      <c r="I104" s="6"/>
      <c r="J104" s="6"/>
      <c r="K104" s="6"/>
      <c r="L104" s="6"/>
      <c r="M104" s="6"/>
      <c r="N104" s="6"/>
      <c r="O104" s="6"/>
      <c r="P104" s="6"/>
      <c r="Q104" s="6"/>
    </row>
    <row r="105" spans="1:17" x14ac:dyDescent="0.25">
      <c r="A105" s="9"/>
      <c r="B105" s="8"/>
      <c r="C105" s="8"/>
      <c r="D105" s="8"/>
      <c r="E105" s="6"/>
      <c r="F105" s="6"/>
      <c r="G105" s="6"/>
      <c r="H105" s="6"/>
      <c r="I105" s="6"/>
      <c r="J105" s="6"/>
      <c r="K105" s="6"/>
      <c r="L105" s="6"/>
      <c r="M105" s="6"/>
      <c r="N105" s="6"/>
      <c r="O105" s="6"/>
      <c r="P105" s="6"/>
      <c r="Q105" s="6"/>
    </row>
    <row r="106" spans="1:17" x14ac:dyDescent="0.25">
      <c r="A106" s="9"/>
      <c r="B106" s="8"/>
      <c r="C106" s="8"/>
      <c r="D106" s="8"/>
      <c r="E106" s="6"/>
      <c r="F106" s="6"/>
      <c r="G106" s="6"/>
      <c r="H106" s="6"/>
      <c r="I106" s="6"/>
      <c r="J106" s="6"/>
      <c r="K106" s="6"/>
      <c r="L106" s="6"/>
      <c r="M106" s="6"/>
      <c r="N106" s="6"/>
      <c r="O106" s="6"/>
      <c r="P106" s="6"/>
      <c r="Q106" s="6"/>
    </row>
    <row r="107" spans="1:17" x14ac:dyDescent="0.25">
      <c r="A107" s="9"/>
      <c r="B107" s="8"/>
      <c r="C107" s="8"/>
      <c r="D107" s="8"/>
      <c r="E107" s="6"/>
      <c r="F107" s="6"/>
      <c r="G107" s="6"/>
      <c r="H107" s="6"/>
      <c r="I107" s="6"/>
      <c r="J107" s="6"/>
      <c r="K107" s="6"/>
      <c r="L107" s="6"/>
      <c r="M107" s="6"/>
      <c r="N107" s="6"/>
      <c r="O107" s="6"/>
      <c r="P107" s="6"/>
      <c r="Q107" s="6"/>
    </row>
    <row r="108" spans="1:17" x14ac:dyDescent="0.25">
      <c r="A108" s="9"/>
      <c r="B108" s="8"/>
      <c r="C108" s="8"/>
      <c r="D108" s="8"/>
      <c r="E108" s="6"/>
      <c r="F108" s="6"/>
      <c r="G108" s="6"/>
      <c r="H108" s="6"/>
      <c r="I108" s="6"/>
      <c r="J108" s="6"/>
      <c r="K108" s="6"/>
      <c r="L108" s="6"/>
      <c r="M108" s="6"/>
      <c r="N108" s="6"/>
      <c r="O108" s="6"/>
      <c r="P108" s="6"/>
      <c r="Q108" s="6"/>
    </row>
    <row r="109" spans="1:17" x14ac:dyDescent="0.25">
      <c r="A109" s="9"/>
      <c r="B109" s="8"/>
      <c r="C109" s="8"/>
      <c r="D109" s="8"/>
      <c r="E109" s="6"/>
      <c r="F109" s="6"/>
      <c r="G109" s="6"/>
      <c r="H109" s="6"/>
      <c r="I109" s="6"/>
      <c r="J109" s="6"/>
      <c r="K109" s="6"/>
      <c r="L109" s="6"/>
      <c r="M109" s="6"/>
      <c r="N109" s="6"/>
      <c r="O109" s="6"/>
      <c r="P109" s="6"/>
      <c r="Q109" s="6"/>
    </row>
    <row r="110" spans="1:17" x14ac:dyDescent="0.25">
      <c r="A110" s="9"/>
      <c r="B110" s="8"/>
      <c r="C110" s="8"/>
      <c r="D110" s="8"/>
      <c r="E110" s="6"/>
      <c r="F110" s="6"/>
      <c r="G110" s="6"/>
      <c r="H110" s="6"/>
      <c r="I110" s="6"/>
      <c r="J110" s="6"/>
      <c r="K110" s="6"/>
      <c r="L110" s="6"/>
      <c r="M110" s="6"/>
      <c r="N110" s="6"/>
      <c r="O110" s="6"/>
      <c r="P110" s="6"/>
      <c r="Q110" s="6"/>
    </row>
    <row r="111" spans="1:17" x14ac:dyDescent="0.25">
      <c r="A111" s="9"/>
      <c r="B111" s="8"/>
      <c r="C111" s="8"/>
      <c r="D111" s="8"/>
      <c r="E111" s="6"/>
      <c r="F111" s="6"/>
      <c r="G111" s="6"/>
      <c r="H111" s="6"/>
      <c r="I111" s="6"/>
      <c r="J111" s="6"/>
      <c r="K111" s="6"/>
      <c r="L111" s="6"/>
      <c r="M111" s="6"/>
      <c r="N111" s="6"/>
      <c r="O111" s="6"/>
      <c r="P111" s="6"/>
      <c r="Q111" s="6"/>
    </row>
    <row r="112" spans="1:17" x14ac:dyDescent="0.25">
      <c r="A112" s="9"/>
      <c r="B112" s="8"/>
      <c r="C112" s="8"/>
      <c r="D112" s="8"/>
      <c r="E112" s="6"/>
      <c r="F112" s="6"/>
      <c r="G112" s="6"/>
      <c r="H112" s="6"/>
      <c r="I112" s="6"/>
      <c r="J112" s="6"/>
      <c r="K112" s="6"/>
      <c r="L112" s="6"/>
      <c r="M112" s="6"/>
      <c r="N112" s="6"/>
      <c r="O112" s="6"/>
      <c r="P112" s="6"/>
      <c r="Q112" s="6"/>
    </row>
    <row r="113" spans="1:17" x14ac:dyDescent="0.25">
      <c r="A113" s="9"/>
      <c r="B113" s="8"/>
      <c r="C113" s="8"/>
      <c r="D113" s="8"/>
      <c r="E113" s="6"/>
      <c r="F113" s="6"/>
      <c r="G113" s="6"/>
      <c r="H113" s="6"/>
      <c r="I113" s="6"/>
      <c r="J113" s="6"/>
      <c r="K113" s="6"/>
      <c r="L113" s="6"/>
      <c r="M113" s="6"/>
      <c r="N113" s="6"/>
      <c r="O113" s="6"/>
      <c r="P113" s="6"/>
      <c r="Q113" s="6"/>
    </row>
    <row r="114" spans="1:17" x14ac:dyDescent="0.25">
      <c r="A114" s="9"/>
      <c r="B114" s="8"/>
      <c r="C114" s="8"/>
      <c r="D114" s="8"/>
      <c r="E114" s="6"/>
      <c r="F114" s="6"/>
      <c r="G114" s="6"/>
      <c r="H114" s="6"/>
      <c r="I114" s="6"/>
      <c r="J114" s="6"/>
      <c r="K114" s="6"/>
      <c r="L114" s="6"/>
      <c r="M114" s="6"/>
      <c r="N114" s="6"/>
      <c r="O114" s="6"/>
      <c r="P114" s="6"/>
      <c r="Q114" s="6"/>
    </row>
    <row r="115" spans="1:17" x14ac:dyDescent="0.25">
      <c r="A115" s="9"/>
      <c r="B115" s="8"/>
      <c r="C115" s="8"/>
      <c r="D115" s="8"/>
      <c r="E115" s="6"/>
      <c r="F115" s="6"/>
      <c r="G115" s="6"/>
      <c r="H115" s="6"/>
      <c r="I115" s="6"/>
      <c r="J115" s="6"/>
      <c r="K115" s="6"/>
      <c r="L115" s="6"/>
      <c r="M115" s="6"/>
      <c r="N115" s="6"/>
      <c r="O115" s="6"/>
      <c r="P115" s="6"/>
      <c r="Q115" s="6"/>
    </row>
    <row r="116" spans="1:17" x14ac:dyDescent="0.25">
      <c r="A116" s="9"/>
      <c r="B116" s="8"/>
      <c r="C116" s="8"/>
      <c r="D116" s="8"/>
      <c r="E116" s="6"/>
      <c r="F116" s="6"/>
      <c r="G116" s="6"/>
      <c r="H116" s="6"/>
      <c r="I116" s="6"/>
      <c r="J116" s="6"/>
      <c r="K116" s="6"/>
      <c r="L116" s="6"/>
      <c r="M116" s="6"/>
      <c r="N116" s="6"/>
      <c r="O116" s="6"/>
      <c r="P116" s="6"/>
      <c r="Q116" s="6"/>
    </row>
    <row r="117" spans="1:17" x14ac:dyDescent="0.25">
      <c r="A117" s="9"/>
      <c r="B117" s="8"/>
      <c r="C117" s="8"/>
      <c r="D117" s="8"/>
      <c r="E117" s="6"/>
      <c r="F117" s="6"/>
      <c r="G117" s="6"/>
      <c r="H117" s="6"/>
      <c r="I117" s="6"/>
      <c r="J117" s="6"/>
      <c r="K117" s="6"/>
      <c r="L117" s="6"/>
      <c r="M117" s="6"/>
      <c r="N117" s="6"/>
      <c r="O117" s="6"/>
      <c r="P117" s="6"/>
      <c r="Q117" s="6"/>
    </row>
    <row r="118" spans="1:17" x14ac:dyDescent="0.25">
      <c r="A118" s="9"/>
      <c r="B118" s="8"/>
      <c r="C118" s="8"/>
      <c r="D118" s="8"/>
      <c r="E118" s="6"/>
      <c r="F118" s="6"/>
      <c r="G118" s="6"/>
      <c r="H118" s="6"/>
      <c r="I118" s="6"/>
      <c r="J118" s="6"/>
      <c r="K118" s="6"/>
      <c r="L118" s="6"/>
      <c r="M118" s="6"/>
      <c r="N118" s="6"/>
      <c r="O118" s="6"/>
      <c r="P118" s="6"/>
      <c r="Q118" s="6"/>
    </row>
    <row r="119" spans="1:17" x14ac:dyDescent="0.25">
      <c r="A119" s="9"/>
      <c r="B119" s="8"/>
      <c r="C119" s="8"/>
      <c r="D119" s="8"/>
      <c r="E119" s="6"/>
      <c r="F119" s="6"/>
      <c r="G119" s="6"/>
      <c r="H119" s="6"/>
      <c r="I119" s="6"/>
      <c r="J119" s="6"/>
      <c r="K119" s="6"/>
      <c r="L119" s="6"/>
      <c r="M119" s="6"/>
      <c r="N119" s="6"/>
      <c r="O119" s="6"/>
      <c r="P119" s="6"/>
      <c r="Q119" s="6"/>
    </row>
    <row r="120" spans="1:17" x14ac:dyDescent="0.25">
      <c r="A120" s="9"/>
      <c r="B120" s="8"/>
      <c r="C120" s="8"/>
      <c r="D120" s="8"/>
      <c r="E120" s="6"/>
      <c r="F120" s="6"/>
      <c r="G120" s="6"/>
      <c r="H120" s="6"/>
      <c r="I120" s="6"/>
      <c r="J120" s="6"/>
      <c r="K120" s="6"/>
      <c r="L120" s="6"/>
      <c r="M120" s="6"/>
      <c r="N120" s="6"/>
      <c r="O120" s="6"/>
      <c r="P120" s="6"/>
      <c r="Q120" s="6"/>
    </row>
    <row r="121" spans="1:17" x14ac:dyDescent="0.25">
      <c r="A121" s="9"/>
      <c r="B121" s="8"/>
      <c r="C121" s="8"/>
      <c r="D121" s="8"/>
      <c r="E121" s="6"/>
      <c r="F121" s="6"/>
      <c r="G121" s="6"/>
      <c r="H121" s="6"/>
      <c r="I121" s="6"/>
      <c r="J121" s="6"/>
      <c r="K121" s="6"/>
      <c r="L121" s="6"/>
      <c r="M121" s="6"/>
      <c r="N121" s="6"/>
      <c r="O121" s="6"/>
      <c r="P121" s="6"/>
      <c r="Q121" s="6"/>
    </row>
    <row r="122" spans="1:17" x14ac:dyDescent="0.25">
      <c r="A122" s="9"/>
      <c r="B122" s="8"/>
      <c r="C122" s="8"/>
      <c r="D122" s="8"/>
      <c r="E122" s="6"/>
      <c r="F122" s="6"/>
      <c r="G122" s="6"/>
      <c r="H122" s="6"/>
      <c r="I122" s="6"/>
      <c r="J122" s="6"/>
      <c r="K122" s="6"/>
      <c r="L122" s="6"/>
      <c r="M122" s="6"/>
      <c r="N122" s="6"/>
      <c r="O122" s="6"/>
      <c r="P122" s="6"/>
      <c r="Q122" s="6"/>
    </row>
    <row r="123" spans="1:17" x14ac:dyDescent="0.25">
      <c r="A123" s="9"/>
      <c r="B123" s="8"/>
      <c r="C123" s="8"/>
      <c r="D123" s="8"/>
      <c r="E123" s="6"/>
      <c r="F123" s="6"/>
      <c r="G123" s="6"/>
      <c r="H123" s="6"/>
      <c r="I123" s="6"/>
      <c r="J123" s="6"/>
      <c r="K123" s="6"/>
      <c r="L123" s="6"/>
      <c r="M123" s="6"/>
      <c r="N123" s="6"/>
      <c r="O123" s="6"/>
      <c r="P123" s="6"/>
      <c r="Q123" s="6"/>
    </row>
    <row r="124" spans="1:17" x14ac:dyDescent="0.25">
      <c r="A124" s="9"/>
      <c r="B124" s="8"/>
      <c r="C124" s="8"/>
      <c r="D124" s="8"/>
      <c r="E124" s="6"/>
      <c r="F124" s="6"/>
      <c r="G124" s="6"/>
      <c r="H124" s="6"/>
      <c r="I124" s="6"/>
      <c r="J124" s="6"/>
      <c r="K124" s="6"/>
      <c r="L124" s="6"/>
      <c r="M124" s="6"/>
      <c r="N124" s="6"/>
      <c r="O124" s="6"/>
      <c r="P124" s="6"/>
      <c r="Q124" s="6"/>
    </row>
    <row r="125" spans="1:17" x14ac:dyDescent="0.25">
      <c r="A125" s="9"/>
      <c r="B125" s="8"/>
      <c r="C125" s="8"/>
      <c r="D125" s="8"/>
      <c r="E125" s="6"/>
      <c r="F125" s="6"/>
      <c r="G125" s="6"/>
      <c r="H125" s="6"/>
      <c r="I125" s="6"/>
      <c r="J125" s="6"/>
      <c r="K125" s="6"/>
      <c r="L125" s="6"/>
      <c r="M125" s="6"/>
      <c r="N125" s="6"/>
      <c r="O125" s="6"/>
      <c r="P125" s="6"/>
      <c r="Q125" s="6"/>
    </row>
    <row r="126" spans="1:17" x14ac:dyDescent="0.25">
      <c r="A126" s="9"/>
      <c r="B126" s="8"/>
      <c r="C126" s="8"/>
      <c r="D126" s="8"/>
      <c r="E126" s="6"/>
      <c r="F126" s="6"/>
      <c r="G126" s="6"/>
      <c r="H126" s="6"/>
      <c r="I126" s="6"/>
      <c r="J126" s="6"/>
      <c r="K126" s="6"/>
      <c r="L126" s="6"/>
      <c r="M126" s="6"/>
      <c r="N126" s="6"/>
      <c r="O126" s="6"/>
      <c r="P126" s="6"/>
      <c r="Q126" s="6"/>
    </row>
    <row r="127" spans="1:17" x14ac:dyDescent="0.25">
      <c r="A127" s="9"/>
      <c r="B127" s="8"/>
      <c r="C127" s="8"/>
      <c r="D127" s="8"/>
      <c r="E127" s="6"/>
      <c r="F127" s="6"/>
      <c r="G127" s="6"/>
      <c r="H127" s="6"/>
      <c r="I127" s="6"/>
      <c r="J127" s="6"/>
      <c r="K127" s="6"/>
      <c r="L127" s="6"/>
      <c r="M127" s="6"/>
      <c r="N127" s="6"/>
      <c r="O127" s="6"/>
      <c r="P127" s="6"/>
      <c r="Q127" s="6"/>
    </row>
    <row r="128" spans="1:17" x14ac:dyDescent="0.25">
      <c r="A128" s="9"/>
      <c r="B128" s="8"/>
      <c r="C128" s="8"/>
      <c r="D128" s="8"/>
      <c r="E128" s="6"/>
      <c r="F128" s="6"/>
      <c r="G128" s="6"/>
      <c r="H128" s="6"/>
      <c r="I128" s="6"/>
      <c r="J128" s="6"/>
      <c r="K128" s="6"/>
      <c r="L128" s="6"/>
      <c r="M128" s="6"/>
      <c r="N128" s="6"/>
      <c r="O128" s="6"/>
      <c r="P128" s="6"/>
      <c r="Q128" s="6"/>
    </row>
    <row r="129" spans="1:17" x14ac:dyDescent="0.25">
      <c r="A129" s="9"/>
      <c r="B129" s="8"/>
      <c r="C129" s="8"/>
      <c r="D129" s="8"/>
      <c r="E129" s="6"/>
      <c r="F129" s="6"/>
      <c r="G129" s="6"/>
      <c r="H129" s="6"/>
      <c r="I129" s="6"/>
      <c r="J129" s="6"/>
      <c r="K129" s="6"/>
      <c r="L129" s="6"/>
      <c r="M129" s="6"/>
      <c r="N129" s="6"/>
      <c r="O129" s="6"/>
      <c r="P129" s="6"/>
      <c r="Q129" s="6"/>
    </row>
    <row r="130" spans="1:17" x14ac:dyDescent="0.25">
      <c r="A130" s="9"/>
      <c r="B130" s="8"/>
      <c r="C130" s="8"/>
      <c r="D130" s="8"/>
      <c r="E130" s="6"/>
      <c r="F130" s="6"/>
      <c r="G130" s="6"/>
      <c r="H130" s="6"/>
      <c r="I130" s="6"/>
      <c r="J130" s="6"/>
      <c r="K130" s="6"/>
      <c r="L130" s="6"/>
      <c r="M130" s="6"/>
      <c r="N130" s="6"/>
      <c r="O130" s="6"/>
      <c r="P130" s="6"/>
      <c r="Q130" s="6"/>
    </row>
    <row r="131" spans="1:17" x14ac:dyDescent="0.25">
      <c r="A131" s="9"/>
      <c r="B131" s="8"/>
      <c r="C131" s="8"/>
      <c r="D131" s="8"/>
      <c r="E131" s="6"/>
      <c r="F131" s="6"/>
      <c r="G131" s="6"/>
      <c r="H131" s="6"/>
      <c r="I131" s="6"/>
      <c r="J131" s="6"/>
      <c r="K131" s="6"/>
      <c r="L131" s="6"/>
      <c r="M131" s="6"/>
      <c r="N131" s="6"/>
      <c r="O131" s="6"/>
      <c r="P131" s="6"/>
      <c r="Q131" s="6"/>
    </row>
    <row r="132" spans="1:17" x14ac:dyDescent="0.25">
      <c r="A132" s="9"/>
      <c r="B132" s="8"/>
      <c r="C132" s="8"/>
      <c r="D132" s="8"/>
      <c r="E132" s="6"/>
      <c r="F132" s="6"/>
      <c r="G132" s="6"/>
      <c r="H132" s="6"/>
      <c r="I132" s="6"/>
      <c r="J132" s="6"/>
      <c r="K132" s="6"/>
      <c r="L132" s="6"/>
      <c r="M132" s="6"/>
      <c r="N132" s="6"/>
      <c r="O132" s="6"/>
      <c r="P132" s="6"/>
      <c r="Q132" s="6"/>
    </row>
    <row r="133" spans="1:17" x14ac:dyDescent="0.25">
      <c r="A133" s="9"/>
      <c r="B133" s="8"/>
      <c r="C133" s="8"/>
      <c r="D133" s="8"/>
      <c r="E133" s="6"/>
      <c r="F133" s="6"/>
      <c r="G133" s="6"/>
      <c r="H133" s="6"/>
      <c r="I133" s="6"/>
      <c r="J133" s="6"/>
      <c r="K133" s="6"/>
      <c r="L133" s="6"/>
      <c r="M133" s="6"/>
      <c r="N133" s="6"/>
      <c r="O133" s="6"/>
      <c r="P133" s="6"/>
      <c r="Q133" s="6"/>
    </row>
    <row r="134" spans="1:17" x14ac:dyDescent="0.25">
      <c r="A134" s="9"/>
      <c r="B134" s="8"/>
      <c r="C134" s="8"/>
      <c r="D134" s="8"/>
      <c r="E134" s="6"/>
      <c r="F134" s="6"/>
      <c r="G134" s="6"/>
      <c r="H134" s="6"/>
      <c r="I134" s="6"/>
      <c r="J134" s="6"/>
      <c r="K134" s="6"/>
      <c r="L134" s="6"/>
      <c r="M134" s="6"/>
      <c r="N134" s="6"/>
      <c r="O134" s="6"/>
      <c r="P134" s="6"/>
      <c r="Q134" s="6"/>
    </row>
    <row r="135" spans="1:17" x14ac:dyDescent="0.25">
      <c r="A135" s="9"/>
      <c r="B135" s="8"/>
      <c r="C135" s="8"/>
      <c r="D135" s="8"/>
      <c r="E135" s="6"/>
      <c r="F135" s="6"/>
      <c r="G135" s="6"/>
      <c r="H135" s="6"/>
      <c r="I135" s="6"/>
      <c r="J135" s="6"/>
      <c r="K135" s="6"/>
      <c r="L135" s="6"/>
      <c r="M135" s="6"/>
      <c r="N135" s="6"/>
      <c r="O135" s="6"/>
      <c r="P135" s="6"/>
      <c r="Q135" s="6"/>
    </row>
    <row r="136" spans="1:17" x14ac:dyDescent="0.25">
      <c r="A136" s="9"/>
      <c r="B136" s="8"/>
      <c r="C136" s="8"/>
      <c r="D136" s="8"/>
      <c r="E136" s="6"/>
      <c r="F136" s="6"/>
      <c r="G136" s="6"/>
      <c r="H136" s="6"/>
      <c r="I136" s="6"/>
      <c r="J136" s="6"/>
      <c r="K136" s="6"/>
      <c r="L136" s="6"/>
      <c r="M136" s="6"/>
      <c r="N136" s="6"/>
      <c r="O136" s="6"/>
      <c r="P136" s="6"/>
      <c r="Q136" s="6"/>
    </row>
    <row r="137" spans="1:17" x14ac:dyDescent="0.25">
      <c r="A137" s="9"/>
      <c r="B137" s="8"/>
      <c r="C137" s="8"/>
      <c r="D137" s="8"/>
      <c r="E137" s="6"/>
      <c r="F137" s="6"/>
      <c r="G137" s="6"/>
      <c r="H137" s="6"/>
      <c r="I137" s="6"/>
      <c r="J137" s="6"/>
      <c r="K137" s="6"/>
      <c r="L137" s="6"/>
      <c r="M137" s="6"/>
      <c r="N137" s="6"/>
      <c r="O137" s="6"/>
      <c r="P137" s="6"/>
      <c r="Q137" s="6"/>
    </row>
    <row r="138" spans="1:17" x14ac:dyDescent="0.25">
      <c r="A138" s="9"/>
      <c r="B138" s="8"/>
      <c r="C138" s="8"/>
      <c r="D138" s="8"/>
      <c r="E138" s="6"/>
      <c r="F138" s="6"/>
      <c r="G138" s="6"/>
      <c r="H138" s="6"/>
      <c r="I138" s="6"/>
      <c r="J138" s="6"/>
      <c r="K138" s="6"/>
      <c r="L138" s="6"/>
      <c r="M138" s="6"/>
      <c r="N138" s="6"/>
      <c r="O138" s="6"/>
      <c r="P138" s="6"/>
      <c r="Q138" s="6"/>
    </row>
    <row r="139" spans="1:17" x14ac:dyDescent="0.25">
      <c r="A139" s="9"/>
      <c r="B139" s="8"/>
      <c r="C139" s="8"/>
      <c r="D139" s="8"/>
      <c r="E139" s="6"/>
      <c r="F139" s="6"/>
      <c r="G139" s="6"/>
      <c r="H139" s="6"/>
      <c r="I139" s="6"/>
      <c r="J139" s="6"/>
      <c r="K139" s="6"/>
      <c r="L139" s="6"/>
      <c r="M139" s="6"/>
      <c r="N139" s="6"/>
      <c r="O139" s="6"/>
      <c r="P139" s="6"/>
      <c r="Q139" s="6"/>
    </row>
    <row r="140" spans="1:17" x14ac:dyDescent="0.25">
      <c r="A140" s="9"/>
      <c r="B140" s="8"/>
      <c r="C140" s="8"/>
      <c r="D140" s="8"/>
      <c r="E140" s="6"/>
      <c r="F140" s="6"/>
      <c r="G140" s="6"/>
      <c r="H140" s="6"/>
      <c r="I140" s="6"/>
      <c r="J140" s="6"/>
      <c r="K140" s="6"/>
      <c r="L140" s="6"/>
      <c r="M140" s="6"/>
      <c r="N140" s="6"/>
      <c r="O140" s="6"/>
      <c r="P140" s="6"/>
      <c r="Q140" s="6"/>
    </row>
    <row r="141" spans="1:17" x14ac:dyDescent="0.25">
      <c r="A141" s="9"/>
      <c r="B141" s="8"/>
      <c r="C141" s="8"/>
      <c r="D141" s="8"/>
      <c r="E141" s="6"/>
      <c r="F141" s="6"/>
      <c r="G141" s="6"/>
      <c r="H141" s="6"/>
      <c r="I141" s="6"/>
      <c r="J141" s="6"/>
      <c r="K141" s="6"/>
      <c r="L141" s="6"/>
      <c r="M141" s="6"/>
      <c r="N141" s="6"/>
      <c r="O141" s="6"/>
      <c r="P141" s="6"/>
      <c r="Q141" s="6"/>
    </row>
    <row r="142" spans="1:17" x14ac:dyDescent="0.25">
      <c r="A142" s="9"/>
      <c r="B142" s="8"/>
      <c r="C142" s="8"/>
      <c r="D142" s="8"/>
      <c r="E142" s="6"/>
      <c r="F142" s="6"/>
      <c r="G142" s="6"/>
      <c r="H142" s="6"/>
      <c r="I142" s="6"/>
      <c r="J142" s="6"/>
      <c r="K142" s="6"/>
      <c r="L142" s="6"/>
      <c r="M142" s="6"/>
      <c r="N142" s="6"/>
      <c r="O142" s="6"/>
      <c r="P142" s="6"/>
      <c r="Q142" s="6"/>
    </row>
    <row r="143" spans="1:17" x14ac:dyDescent="0.25">
      <c r="A143" s="9"/>
      <c r="B143" s="8"/>
      <c r="C143" s="8"/>
      <c r="D143" s="8"/>
      <c r="E143" s="6"/>
      <c r="F143" s="6"/>
      <c r="G143" s="6"/>
      <c r="H143" s="6"/>
      <c r="I143" s="6"/>
      <c r="J143" s="6"/>
      <c r="K143" s="6"/>
      <c r="L143" s="6"/>
      <c r="M143" s="6"/>
      <c r="N143" s="6"/>
      <c r="O143" s="6"/>
      <c r="P143" s="6"/>
      <c r="Q143" s="6"/>
    </row>
    <row r="144" spans="1:17" x14ac:dyDescent="0.25">
      <c r="A144" s="9"/>
      <c r="B144" s="8"/>
      <c r="C144" s="8"/>
      <c r="D144" s="8"/>
      <c r="E144" s="6"/>
      <c r="F144" s="6"/>
      <c r="G144" s="6"/>
      <c r="H144" s="6"/>
      <c r="I144" s="6"/>
      <c r="J144" s="6"/>
      <c r="K144" s="6"/>
      <c r="L144" s="6"/>
      <c r="M144" s="6"/>
      <c r="N144" s="6"/>
      <c r="O144" s="6"/>
      <c r="P144" s="6"/>
      <c r="Q144" s="6"/>
    </row>
    <row r="145" spans="1:17" x14ac:dyDescent="0.25">
      <c r="A145" s="9"/>
      <c r="B145" s="8"/>
      <c r="C145" s="8"/>
      <c r="D145" s="8"/>
      <c r="E145" s="6"/>
      <c r="F145" s="6"/>
      <c r="G145" s="6"/>
      <c r="H145" s="6"/>
      <c r="I145" s="6"/>
      <c r="J145" s="6"/>
      <c r="K145" s="6"/>
      <c r="L145" s="6"/>
      <c r="M145" s="6"/>
      <c r="N145" s="6"/>
      <c r="O145" s="6"/>
      <c r="P145" s="6"/>
      <c r="Q145" s="6"/>
    </row>
    <row r="146" spans="1:17" x14ac:dyDescent="0.25">
      <c r="A146" s="9"/>
      <c r="B146" s="8"/>
      <c r="C146" s="8"/>
      <c r="D146" s="8"/>
      <c r="E146" s="6"/>
      <c r="F146" s="6"/>
      <c r="G146" s="6"/>
      <c r="H146" s="6"/>
      <c r="I146" s="6"/>
      <c r="J146" s="6"/>
      <c r="K146" s="6"/>
      <c r="L146" s="6"/>
      <c r="M146" s="6"/>
      <c r="N146" s="6"/>
      <c r="O146" s="6"/>
      <c r="P146" s="6"/>
      <c r="Q146" s="6"/>
    </row>
    <row r="147" spans="1:17" x14ac:dyDescent="0.25">
      <c r="A147" s="9"/>
      <c r="B147" s="8"/>
      <c r="C147" s="8"/>
      <c r="D147" s="8"/>
      <c r="E147" s="6"/>
      <c r="F147" s="6"/>
      <c r="G147" s="6"/>
      <c r="H147" s="6"/>
      <c r="I147" s="6"/>
      <c r="J147" s="6"/>
      <c r="K147" s="6"/>
      <c r="L147" s="6"/>
      <c r="M147" s="6"/>
      <c r="N147" s="6"/>
      <c r="O147" s="6"/>
      <c r="P147" s="6"/>
      <c r="Q147" s="6"/>
    </row>
    <row r="148" spans="1:17" x14ac:dyDescent="0.25">
      <c r="A148" s="9"/>
      <c r="B148" s="8"/>
      <c r="C148" s="8"/>
      <c r="D148" s="8"/>
      <c r="E148" s="6"/>
      <c r="F148" s="6"/>
      <c r="G148" s="6"/>
      <c r="H148" s="6"/>
      <c r="I148" s="6"/>
      <c r="J148" s="6"/>
      <c r="K148" s="6"/>
      <c r="L148" s="6"/>
      <c r="M148" s="6"/>
      <c r="N148" s="6"/>
      <c r="O148" s="6"/>
      <c r="P148" s="6"/>
      <c r="Q148" s="6"/>
    </row>
    <row r="149" spans="1:17" x14ac:dyDescent="0.25">
      <c r="A149" s="9"/>
      <c r="B149" s="8"/>
      <c r="C149" s="8"/>
      <c r="D149" s="8"/>
      <c r="E149" s="6"/>
      <c r="F149" s="6"/>
      <c r="G149" s="6"/>
      <c r="H149" s="6"/>
      <c r="I149" s="6"/>
      <c r="J149" s="6"/>
      <c r="K149" s="6"/>
      <c r="L149" s="6"/>
      <c r="M149" s="6"/>
      <c r="N149" s="6"/>
      <c r="O149" s="6"/>
      <c r="P149" s="6"/>
      <c r="Q149" s="6"/>
    </row>
    <row r="150" spans="1:17" x14ac:dyDescent="0.25">
      <c r="A150" s="9"/>
      <c r="B150" s="8"/>
      <c r="C150" s="8"/>
      <c r="D150" s="8"/>
      <c r="E150" s="6"/>
      <c r="F150" s="6"/>
      <c r="G150" s="6"/>
      <c r="H150" s="6"/>
      <c r="I150" s="6"/>
      <c r="J150" s="6"/>
      <c r="K150" s="6"/>
      <c r="L150" s="6"/>
      <c r="M150" s="6"/>
      <c r="N150" s="6"/>
      <c r="O150" s="6"/>
      <c r="P150" s="6"/>
      <c r="Q150" s="6"/>
    </row>
    <row r="151" spans="1:17" x14ac:dyDescent="0.25">
      <c r="A151" s="9"/>
      <c r="B151" s="8"/>
      <c r="C151" s="8"/>
      <c r="D151" s="8"/>
      <c r="E151" s="6"/>
      <c r="F151" s="6"/>
      <c r="G151" s="6"/>
      <c r="H151" s="6"/>
      <c r="I151" s="6"/>
      <c r="J151" s="6"/>
      <c r="K151" s="6"/>
      <c r="L151" s="6"/>
      <c r="M151" s="6"/>
      <c r="N151" s="6"/>
      <c r="O151" s="6"/>
      <c r="P151" s="6"/>
      <c r="Q151" s="6"/>
    </row>
    <row r="152" spans="1:17" x14ac:dyDescent="0.25">
      <c r="A152" s="9"/>
      <c r="B152" s="8"/>
      <c r="C152" s="8"/>
      <c r="D152" s="8"/>
      <c r="E152" s="6"/>
      <c r="F152" s="6"/>
      <c r="G152" s="6"/>
      <c r="H152" s="6"/>
      <c r="I152" s="6"/>
      <c r="J152" s="6"/>
      <c r="K152" s="6"/>
      <c r="L152" s="6"/>
      <c r="M152" s="6"/>
      <c r="N152" s="6"/>
      <c r="O152" s="6"/>
      <c r="P152" s="6"/>
      <c r="Q152" s="6"/>
    </row>
    <row r="153" spans="1:17" x14ac:dyDescent="0.25">
      <c r="A153" s="9"/>
      <c r="B153" s="8"/>
      <c r="C153" s="8"/>
      <c r="D153" s="8"/>
      <c r="E153" s="6"/>
      <c r="F153" s="6"/>
      <c r="G153" s="6"/>
      <c r="H153" s="6"/>
      <c r="I153" s="6"/>
      <c r="J153" s="6"/>
      <c r="K153" s="6"/>
      <c r="L153" s="6"/>
      <c r="M153" s="6"/>
      <c r="N153" s="6"/>
      <c r="O153" s="6"/>
      <c r="P153" s="6"/>
      <c r="Q153" s="6"/>
    </row>
    <row r="154" spans="1:17" x14ac:dyDescent="0.25">
      <c r="A154" s="9"/>
      <c r="B154" s="8"/>
      <c r="C154" s="8"/>
      <c r="D154" s="8"/>
      <c r="E154" s="6"/>
      <c r="F154" s="6"/>
      <c r="G154" s="6"/>
      <c r="H154" s="6"/>
      <c r="I154" s="6"/>
      <c r="J154" s="6"/>
      <c r="K154" s="6"/>
      <c r="L154" s="6"/>
      <c r="M154" s="6"/>
      <c r="N154" s="6"/>
      <c r="O154" s="6"/>
      <c r="P154" s="6"/>
      <c r="Q154" s="6"/>
    </row>
    <row r="155" spans="1:17" x14ac:dyDescent="0.25">
      <c r="A155" s="9"/>
      <c r="B155" s="8"/>
      <c r="C155" s="8"/>
      <c r="D155" s="8"/>
      <c r="E155" s="6"/>
      <c r="F155" s="6"/>
      <c r="G155" s="6"/>
      <c r="H155" s="6"/>
      <c r="I155" s="6"/>
      <c r="J155" s="6"/>
      <c r="K155" s="6"/>
      <c r="L155" s="6"/>
      <c r="M155" s="6"/>
      <c r="N155" s="6"/>
      <c r="O155" s="6"/>
      <c r="P155" s="6"/>
      <c r="Q155" s="6"/>
    </row>
    <row r="156" spans="1:17" x14ac:dyDescent="0.25">
      <c r="A156" s="9"/>
      <c r="B156" s="8"/>
      <c r="C156" s="8"/>
      <c r="D156" s="8"/>
      <c r="E156" s="6"/>
      <c r="F156" s="6"/>
      <c r="G156" s="6"/>
      <c r="H156" s="6"/>
      <c r="I156" s="6"/>
      <c r="J156" s="6"/>
      <c r="K156" s="6"/>
      <c r="L156" s="6"/>
      <c r="M156" s="6"/>
      <c r="N156" s="6"/>
      <c r="O156" s="6"/>
      <c r="P156" s="6"/>
      <c r="Q156" s="6"/>
    </row>
    <row r="157" spans="1:17" x14ac:dyDescent="0.25">
      <c r="A157" s="9"/>
      <c r="B157" s="8"/>
      <c r="C157" s="8"/>
      <c r="D157" s="8"/>
      <c r="E157" s="6"/>
      <c r="F157" s="6"/>
      <c r="G157" s="6"/>
      <c r="H157" s="6"/>
      <c r="I157" s="6"/>
      <c r="J157" s="6"/>
      <c r="K157" s="6"/>
      <c r="L157" s="6"/>
      <c r="M157" s="6"/>
      <c r="N157" s="6"/>
      <c r="O157" s="6"/>
      <c r="P157" s="6"/>
      <c r="Q157" s="6"/>
    </row>
    <row r="158" spans="1:17" x14ac:dyDescent="0.25">
      <c r="A158" s="9"/>
      <c r="B158" s="8"/>
      <c r="C158" s="8"/>
      <c r="D158" s="8"/>
      <c r="E158" s="6"/>
      <c r="F158" s="6"/>
      <c r="G158" s="6"/>
      <c r="H158" s="6"/>
      <c r="I158" s="6"/>
      <c r="J158" s="6"/>
      <c r="K158" s="6"/>
      <c r="L158" s="6"/>
      <c r="M158" s="6"/>
      <c r="N158" s="6"/>
      <c r="O158" s="6"/>
      <c r="P158" s="6"/>
      <c r="Q158" s="6"/>
    </row>
    <row r="159" spans="1:17" x14ac:dyDescent="0.25">
      <c r="A159" s="9"/>
      <c r="B159" s="8"/>
      <c r="C159" s="8"/>
      <c r="D159" s="8"/>
      <c r="E159" s="6"/>
      <c r="F159" s="6"/>
      <c r="G159" s="6"/>
      <c r="H159" s="6"/>
      <c r="I159" s="6"/>
      <c r="J159" s="6"/>
      <c r="K159" s="6"/>
      <c r="L159" s="6"/>
      <c r="M159" s="6"/>
      <c r="N159" s="6"/>
      <c r="O159" s="6"/>
      <c r="P159" s="6"/>
      <c r="Q159" s="6"/>
    </row>
    <row r="160" spans="1:17" x14ac:dyDescent="0.25">
      <c r="A160" s="9"/>
      <c r="B160" s="8"/>
      <c r="C160" s="8"/>
      <c r="D160" s="8"/>
      <c r="E160" s="6"/>
      <c r="F160" s="6"/>
      <c r="G160" s="6"/>
      <c r="H160" s="6"/>
      <c r="I160" s="6"/>
      <c r="J160" s="6"/>
      <c r="K160" s="6"/>
      <c r="L160" s="6"/>
      <c r="M160" s="6"/>
      <c r="N160" s="6"/>
      <c r="O160" s="6"/>
      <c r="P160" s="6"/>
      <c r="Q160" s="6"/>
    </row>
    <row r="161" spans="1:17" x14ac:dyDescent="0.25">
      <c r="A161" s="9"/>
      <c r="B161" s="8"/>
      <c r="C161" s="8"/>
      <c r="D161" s="8"/>
      <c r="E161" s="6"/>
      <c r="F161" s="6"/>
      <c r="G161" s="6"/>
      <c r="H161" s="6"/>
      <c r="I161" s="6"/>
      <c r="J161" s="6"/>
      <c r="K161" s="6"/>
      <c r="L161" s="6"/>
      <c r="M161" s="6"/>
      <c r="N161" s="6"/>
      <c r="O161" s="6"/>
      <c r="P161" s="6"/>
      <c r="Q161" s="6"/>
    </row>
    <row r="162" spans="1:17" x14ac:dyDescent="0.25">
      <c r="A162" s="9"/>
      <c r="B162" s="8"/>
      <c r="C162" s="8"/>
      <c r="D162" s="8"/>
      <c r="E162" s="6"/>
      <c r="F162" s="6"/>
      <c r="G162" s="6"/>
      <c r="H162" s="6"/>
      <c r="I162" s="6"/>
      <c r="J162" s="6"/>
      <c r="K162" s="6"/>
      <c r="L162" s="6"/>
      <c r="M162" s="6"/>
      <c r="N162" s="6"/>
      <c r="O162" s="6"/>
      <c r="P162" s="6"/>
      <c r="Q162" s="6"/>
    </row>
    <row r="163" spans="1:17" x14ac:dyDescent="0.25">
      <c r="A163" s="9"/>
      <c r="B163" s="8"/>
      <c r="C163" s="8"/>
      <c r="D163" s="8"/>
      <c r="E163" s="6"/>
      <c r="F163" s="6"/>
      <c r="G163" s="6"/>
      <c r="H163" s="6"/>
      <c r="I163" s="6"/>
      <c r="J163" s="6"/>
      <c r="K163" s="6"/>
      <c r="L163" s="6"/>
      <c r="M163" s="6"/>
      <c r="N163" s="6"/>
      <c r="O163" s="6"/>
      <c r="P163" s="6"/>
      <c r="Q163" s="6"/>
    </row>
    <row r="164" spans="1:17" x14ac:dyDescent="0.25">
      <c r="A164" s="9"/>
      <c r="B164" s="8"/>
      <c r="C164" s="8"/>
      <c r="D164" s="8"/>
      <c r="E164" s="6"/>
      <c r="F164" s="6"/>
      <c r="G164" s="6"/>
      <c r="H164" s="6"/>
      <c r="I164" s="6"/>
      <c r="J164" s="6"/>
      <c r="K164" s="6"/>
      <c r="L164" s="6"/>
      <c r="M164" s="6"/>
      <c r="N164" s="6"/>
      <c r="O164" s="6"/>
      <c r="P164" s="6"/>
      <c r="Q164" s="6"/>
    </row>
    <row r="165" spans="1:17" x14ac:dyDescent="0.25">
      <c r="A165" s="9"/>
      <c r="B165" s="8"/>
      <c r="C165" s="8"/>
      <c r="D165" s="8"/>
      <c r="E165" s="6"/>
      <c r="F165" s="6"/>
      <c r="G165" s="6"/>
      <c r="H165" s="6"/>
      <c r="I165" s="6"/>
      <c r="J165" s="6"/>
      <c r="K165" s="6"/>
      <c r="L165" s="6"/>
      <c r="M165" s="6"/>
      <c r="N165" s="6"/>
      <c r="O165" s="6"/>
      <c r="P165" s="6"/>
      <c r="Q165" s="6"/>
    </row>
    <row r="166" spans="1:17" x14ac:dyDescent="0.25">
      <c r="A166" s="9"/>
      <c r="B166" s="8"/>
      <c r="C166" s="8"/>
      <c r="D166" s="8"/>
      <c r="E166" s="6"/>
      <c r="F166" s="6"/>
      <c r="G166" s="6"/>
      <c r="H166" s="6"/>
      <c r="I166" s="6"/>
      <c r="J166" s="6"/>
      <c r="K166" s="6"/>
      <c r="L166" s="6"/>
      <c r="M166" s="6"/>
      <c r="N166" s="6"/>
      <c r="O166" s="6"/>
      <c r="P166" s="6"/>
      <c r="Q166" s="6"/>
    </row>
    <row r="167" spans="1:17" x14ac:dyDescent="0.25">
      <c r="A167" s="9"/>
      <c r="B167" s="8"/>
      <c r="C167" s="8"/>
      <c r="D167" s="8"/>
      <c r="E167" s="6"/>
      <c r="F167" s="6"/>
      <c r="G167" s="6"/>
      <c r="H167" s="6"/>
      <c r="I167" s="6"/>
      <c r="J167" s="6"/>
      <c r="K167" s="6"/>
      <c r="L167" s="6"/>
      <c r="M167" s="6"/>
      <c r="N167" s="6"/>
      <c r="O167" s="6"/>
      <c r="P167" s="6"/>
      <c r="Q167" s="6"/>
    </row>
    <row r="168" spans="1:17" x14ac:dyDescent="0.25">
      <c r="A168" s="9"/>
      <c r="B168" s="8"/>
      <c r="C168" s="8"/>
      <c r="D168" s="8"/>
      <c r="E168" s="6"/>
      <c r="F168" s="6"/>
      <c r="G168" s="6"/>
      <c r="H168" s="6"/>
      <c r="I168" s="6"/>
      <c r="J168" s="6"/>
      <c r="K168" s="6"/>
      <c r="L168" s="6"/>
      <c r="M168" s="6"/>
      <c r="N168" s="6"/>
      <c r="O168" s="6"/>
      <c r="P168" s="6"/>
      <c r="Q168" s="6"/>
    </row>
    <row r="169" spans="1:17" x14ac:dyDescent="0.25">
      <c r="A169" s="9"/>
      <c r="B169" s="8"/>
      <c r="C169" s="8"/>
      <c r="D169" s="8"/>
      <c r="E169" s="6"/>
      <c r="F169" s="6"/>
      <c r="G169" s="6"/>
      <c r="H169" s="6"/>
      <c r="I169" s="6"/>
      <c r="J169" s="6"/>
      <c r="K169" s="6"/>
      <c r="L169" s="6"/>
      <c r="M169" s="6"/>
      <c r="N169" s="6"/>
      <c r="O169" s="6"/>
      <c r="P169" s="6"/>
      <c r="Q169" s="6"/>
    </row>
    <row r="170" spans="1:17" x14ac:dyDescent="0.25">
      <c r="A170" s="9"/>
      <c r="B170" s="8"/>
      <c r="C170" s="8"/>
      <c r="D170" s="8"/>
      <c r="E170" s="6"/>
      <c r="F170" s="6"/>
      <c r="G170" s="6"/>
      <c r="H170" s="6"/>
      <c r="I170" s="6"/>
      <c r="J170" s="6"/>
      <c r="K170" s="6"/>
      <c r="L170" s="6"/>
      <c r="M170" s="6"/>
      <c r="N170" s="6"/>
      <c r="O170" s="6"/>
      <c r="P170" s="6"/>
      <c r="Q170" s="6"/>
    </row>
    <row r="171" spans="1:17" x14ac:dyDescent="0.25">
      <c r="A171" s="9"/>
      <c r="B171" s="8"/>
      <c r="C171" s="8"/>
      <c r="D171" s="8"/>
      <c r="E171" s="6"/>
      <c r="F171" s="6"/>
      <c r="G171" s="6"/>
      <c r="H171" s="6"/>
      <c r="I171" s="6"/>
      <c r="J171" s="6"/>
      <c r="K171" s="6"/>
      <c r="L171" s="6"/>
      <c r="M171" s="6"/>
      <c r="N171" s="6"/>
      <c r="O171" s="6"/>
      <c r="P171" s="6"/>
      <c r="Q171" s="6"/>
    </row>
    <row r="172" spans="1:17" x14ac:dyDescent="0.25">
      <c r="A172" s="9"/>
      <c r="B172" s="8"/>
      <c r="C172" s="8"/>
      <c r="D172" s="8"/>
      <c r="E172" s="6"/>
      <c r="F172" s="6"/>
      <c r="G172" s="6"/>
      <c r="H172" s="6"/>
      <c r="I172" s="6"/>
      <c r="J172" s="6"/>
      <c r="K172" s="6"/>
      <c r="L172" s="6"/>
      <c r="M172" s="6"/>
      <c r="N172" s="6"/>
      <c r="O172" s="6"/>
      <c r="P172" s="6"/>
      <c r="Q172" s="6"/>
    </row>
    <row r="173" spans="1:17" x14ac:dyDescent="0.25">
      <c r="A173" s="9"/>
      <c r="B173" s="8"/>
      <c r="C173" s="8"/>
      <c r="D173" s="8"/>
      <c r="E173" s="6"/>
      <c r="F173" s="6"/>
      <c r="G173" s="6"/>
      <c r="H173" s="6"/>
      <c r="I173" s="6"/>
      <c r="J173" s="6"/>
      <c r="K173" s="6"/>
      <c r="L173" s="6"/>
      <c r="M173" s="6"/>
      <c r="N173" s="6"/>
      <c r="O173" s="6"/>
      <c r="P173" s="6"/>
      <c r="Q173" s="6"/>
    </row>
    <row r="174" spans="1:17" x14ac:dyDescent="0.25">
      <c r="A174" s="9"/>
      <c r="B174" s="8"/>
      <c r="C174" s="8"/>
      <c r="D174" s="8"/>
      <c r="E174" s="6"/>
      <c r="F174" s="6"/>
      <c r="G174" s="6"/>
      <c r="H174" s="6"/>
      <c r="I174" s="6"/>
      <c r="J174" s="6"/>
      <c r="K174" s="6"/>
      <c r="L174" s="6"/>
      <c r="M174" s="6"/>
      <c r="N174" s="6"/>
      <c r="O174" s="6"/>
      <c r="P174" s="6"/>
      <c r="Q174" s="6"/>
    </row>
    <row r="175" spans="1:17" x14ac:dyDescent="0.25">
      <c r="A175" s="9"/>
      <c r="B175" s="8"/>
      <c r="C175" s="8"/>
      <c r="D175" s="8"/>
      <c r="E175" s="6"/>
      <c r="F175" s="6"/>
      <c r="G175" s="6"/>
      <c r="H175" s="6"/>
      <c r="I175" s="6"/>
      <c r="J175" s="6"/>
      <c r="K175" s="6"/>
      <c r="L175" s="6"/>
      <c r="M175" s="6"/>
      <c r="N175" s="6"/>
      <c r="O175" s="6"/>
      <c r="P175" s="6"/>
      <c r="Q175" s="6"/>
    </row>
    <row r="176" spans="1:17" x14ac:dyDescent="0.25">
      <c r="A176" s="9"/>
      <c r="B176" s="8"/>
      <c r="C176" s="8"/>
      <c r="D176" s="8"/>
      <c r="E176" s="6"/>
      <c r="F176" s="6"/>
      <c r="G176" s="6"/>
      <c r="H176" s="6"/>
      <c r="I176" s="6"/>
      <c r="J176" s="6"/>
      <c r="K176" s="6"/>
      <c r="L176" s="6"/>
      <c r="M176" s="6"/>
      <c r="N176" s="6"/>
      <c r="O176" s="6"/>
      <c r="P176" s="6"/>
      <c r="Q176" s="6"/>
    </row>
    <row r="177" spans="1:17" x14ac:dyDescent="0.25">
      <c r="A177" s="9"/>
      <c r="B177" s="8"/>
      <c r="C177" s="8"/>
      <c r="D177" s="8"/>
      <c r="E177" s="6"/>
      <c r="F177" s="6"/>
      <c r="G177" s="6"/>
      <c r="H177" s="6"/>
      <c r="I177" s="6"/>
      <c r="J177" s="6"/>
      <c r="K177" s="6"/>
      <c r="L177" s="6"/>
      <c r="M177" s="6"/>
      <c r="N177" s="6"/>
      <c r="O177" s="6"/>
      <c r="P177" s="6"/>
      <c r="Q177" s="6"/>
    </row>
    <row r="178" spans="1:17" x14ac:dyDescent="0.25">
      <c r="A178" s="9"/>
      <c r="B178" s="8"/>
      <c r="C178" s="8"/>
      <c r="D178" s="8"/>
      <c r="E178" s="6"/>
      <c r="F178" s="6"/>
      <c r="G178" s="6"/>
      <c r="H178" s="6"/>
      <c r="I178" s="6"/>
      <c r="J178" s="6"/>
      <c r="K178" s="6"/>
      <c r="L178" s="6"/>
      <c r="M178" s="6"/>
      <c r="N178" s="6"/>
      <c r="O178" s="6"/>
      <c r="P178" s="6"/>
      <c r="Q178" s="6"/>
    </row>
    <row r="179" spans="1:17" x14ac:dyDescent="0.25">
      <c r="A179" s="9"/>
      <c r="B179" s="8"/>
      <c r="C179" s="8"/>
      <c r="D179" s="8"/>
      <c r="E179" s="6"/>
      <c r="F179" s="6"/>
      <c r="G179" s="6"/>
      <c r="H179" s="6"/>
      <c r="I179" s="6"/>
      <c r="J179" s="6"/>
      <c r="K179" s="6"/>
      <c r="L179" s="6"/>
      <c r="M179" s="6"/>
      <c r="N179" s="6"/>
      <c r="O179" s="6"/>
      <c r="P179" s="6"/>
      <c r="Q179" s="6"/>
    </row>
    <row r="180" spans="1:17" x14ac:dyDescent="0.25">
      <c r="A180" s="9"/>
      <c r="B180" s="8"/>
      <c r="C180" s="8"/>
      <c r="D180" s="8"/>
      <c r="E180" s="6"/>
      <c r="F180" s="6"/>
      <c r="G180" s="6"/>
      <c r="H180" s="6"/>
      <c r="I180" s="6"/>
      <c r="J180" s="6"/>
      <c r="K180" s="6"/>
      <c r="L180" s="6"/>
      <c r="M180" s="6"/>
      <c r="N180" s="6"/>
      <c r="O180" s="6"/>
      <c r="P180" s="6"/>
      <c r="Q180" s="6"/>
    </row>
    <row r="181" spans="1:17" x14ac:dyDescent="0.25">
      <c r="A181" s="9"/>
      <c r="B181" s="8"/>
      <c r="C181" s="8"/>
      <c r="D181" s="8"/>
      <c r="E181" s="6"/>
      <c r="F181" s="6"/>
      <c r="G181" s="6"/>
      <c r="H181" s="6"/>
      <c r="I181" s="6"/>
      <c r="J181" s="6"/>
      <c r="K181" s="6"/>
      <c r="L181" s="6"/>
      <c r="M181" s="6"/>
      <c r="N181" s="6"/>
      <c r="O181" s="6"/>
      <c r="P181" s="6"/>
      <c r="Q181" s="6"/>
    </row>
    <row r="182" spans="1:17" x14ac:dyDescent="0.25">
      <c r="A182" s="9"/>
      <c r="B182" s="8"/>
      <c r="C182" s="8"/>
      <c r="D182" s="8"/>
      <c r="E182" s="6"/>
      <c r="F182" s="6"/>
      <c r="G182" s="6"/>
      <c r="H182" s="6"/>
      <c r="I182" s="6"/>
      <c r="J182" s="6"/>
      <c r="K182" s="6"/>
      <c r="L182" s="6"/>
      <c r="M182" s="6"/>
      <c r="N182" s="6"/>
      <c r="O182" s="6"/>
      <c r="P182" s="6"/>
      <c r="Q182" s="6"/>
    </row>
    <row r="183" spans="1:17" x14ac:dyDescent="0.25">
      <c r="A183" s="9"/>
      <c r="B183" s="8"/>
      <c r="C183" s="8"/>
      <c r="D183" s="8"/>
      <c r="E183" s="6"/>
      <c r="F183" s="6"/>
      <c r="G183" s="6"/>
      <c r="H183" s="6"/>
      <c r="I183" s="6"/>
      <c r="J183" s="6"/>
      <c r="K183" s="6"/>
      <c r="L183" s="6"/>
      <c r="M183" s="6"/>
      <c r="N183" s="6"/>
      <c r="O183" s="6"/>
      <c r="P183" s="6"/>
      <c r="Q183" s="6"/>
    </row>
    <row r="184" spans="1:17" x14ac:dyDescent="0.25">
      <c r="A184" s="9"/>
      <c r="B184" s="8"/>
      <c r="C184" s="8"/>
      <c r="D184" s="8"/>
      <c r="E184" s="6"/>
      <c r="F184" s="6"/>
      <c r="G184" s="6"/>
      <c r="H184" s="6"/>
      <c r="I184" s="6"/>
      <c r="J184" s="6"/>
      <c r="K184" s="6"/>
      <c r="L184" s="6"/>
      <c r="M184" s="6"/>
      <c r="N184" s="6"/>
      <c r="O184" s="6"/>
      <c r="P184" s="6"/>
      <c r="Q184" s="6"/>
    </row>
    <row r="185" spans="1:17" x14ac:dyDescent="0.25">
      <c r="A185" s="9"/>
      <c r="B185" s="8"/>
      <c r="C185" s="8"/>
      <c r="D185" s="8"/>
      <c r="E185" s="6"/>
      <c r="F185" s="6"/>
      <c r="G185" s="6"/>
      <c r="H185" s="6"/>
      <c r="I185" s="6"/>
      <c r="J185" s="6"/>
      <c r="K185" s="6"/>
      <c r="L185" s="6"/>
      <c r="M185" s="6"/>
      <c r="N185" s="6"/>
      <c r="O185" s="6"/>
      <c r="P185" s="6"/>
      <c r="Q185" s="6"/>
    </row>
    <row r="186" spans="1:17" x14ac:dyDescent="0.25">
      <c r="A186" s="9"/>
      <c r="B186" s="8"/>
      <c r="C186" s="8"/>
      <c r="D186" s="8"/>
      <c r="E186" s="6"/>
      <c r="F186" s="6"/>
      <c r="G186" s="6"/>
      <c r="H186" s="6"/>
      <c r="I186" s="6"/>
      <c r="J186" s="6"/>
      <c r="K186" s="6"/>
      <c r="L186" s="6"/>
      <c r="M186" s="6"/>
      <c r="N186" s="6"/>
      <c r="O186" s="6"/>
      <c r="P186" s="6"/>
      <c r="Q186" s="6"/>
    </row>
    <row r="187" spans="1:17" x14ac:dyDescent="0.25">
      <c r="A187" s="9"/>
      <c r="B187" s="8"/>
      <c r="C187" s="8"/>
      <c r="D187" s="8"/>
      <c r="E187" s="6"/>
      <c r="F187" s="6"/>
      <c r="G187" s="6"/>
      <c r="H187" s="6"/>
      <c r="I187" s="6"/>
      <c r="J187" s="6"/>
      <c r="K187" s="6"/>
      <c r="L187" s="6"/>
      <c r="M187" s="6"/>
      <c r="N187" s="6"/>
      <c r="O187" s="6"/>
      <c r="P187" s="6"/>
      <c r="Q187" s="6"/>
    </row>
    <row r="188" spans="1:17" x14ac:dyDescent="0.25">
      <c r="A188" s="9"/>
      <c r="B188" s="8"/>
      <c r="C188" s="8"/>
      <c r="D188" s="8"/>
      <c r="E188" s="6"/>
      <c r="F188" s="6"/>
      <c r="G188" s="6"/>
      <c r="H188" s="6"/>
      <c r="I188" s="6"/>
      <c r="J188" s="6"/>
      <c r="K188" s="6"/>
      <c r="L188" s="6"/>
      <c r="M188" s="6"/>
      <c r="N188" s="6"/>
      <c r="O188" s="6"/>
      <c r="P188" s="6"/>
      <c r="Q188" s="6"/>
    </row>
    <row r="189" spans="1:17" x14ac:dyDescent="0.25">
      <c r="A189" s="9"/>
      <c r="B189" s="8"/>
      <c r="C189" s="8"/>
      <c r="D189" s="8"/>
      <c r="E189" s="6"/>
      <c r="F189" s="6"/>
      <c r="G189" s="6"/>
      <c r="H189" s="6"/>
      <c r="I189" s="6"/>
      <c r="J189" s="6"/>
      <c r="K189" s="6"/>
      <c r="L189" s="6"/>
      <c r="M189" s="6"/>
      <c r="N189" s="6"/>
      <c r="O189" s="6"/>
      <c r="P189" s="6"/>
      <c r="Q189" s="6"/>
    </row>
    <row r="190" spans="1:17" x14ac:dyDescent="0.25">
      <c r="A190" s="9"/>
      <c r="B190" s="8"/>
      <c r="C190" s="8"/>
      <c r="D190" s="8"/>
      <c r="E190" s="6"/>
      <c r="F190" s="6"/>
      <c r="G190" s="6"/>
      <c r="H190" s="6"/>
      <c r="I190" s="6"/>
      <c r="J190" s="6"/>
      <c r="K190" s="6"/>
      <c r="L190" s="6"/>
      <c r="M190" s="6"/>
      <c r="N190" s="6"/>
      <c r="O190" s="6"/>
      <c r="P190" s="6"/>
      <c r="Q190" s="6"/>
    </row>
    <row r="191" spans="1:17" x14ac:dyDescent="0.25">
      <c r="A191" s="9"/>
      <c r="B191" s="8"/>
      <c r="C191" s="8"/>
      <c r="D191" s="8"/>
      <c r="E191" s="6"/>
      <c r="F191" s="6"/>
      <c r="G191" s="6"/>
      <c r="H191" s="6"/>
      <c r="I191" s="6"/>
      <c r="J191" s="6"/>
      <c r="K191" s="6"/>
      <c r="L191" s="6"/>
      <c r="M191" s="6"/>
      <c r="N191" s="6"/>
      <c r="O191" s="6"/>
      <c r="P191" s="6"/>
      <c r="Q191" s="6"/>
    </row>
    <row r="192" spans="1:17" x14ac:dyDescent="0.25">
      <c r="A192" s="9"/>
      <c r="B192" s="8"/>
      <c r="C192" s="8"/>
      <c r="D192" s="8"/>
      <c r="E192" s="6"/>
      <c r="F192" s="6"/>
      <c r="G192" s="6"/>
      <c r="H192" s="6"/>
      <c r="I192" s="6"/>
      <c r="J192" s="6"/>
      <c r="K192" s="6"/>
      <c r="L192" s="6"/>
      <c r="M192" s="6"/>
      <c r="N192" s="6"/>
      <c r="O192" s="6"/>
      <c r="P192" s="6"/>
      <c r="Q192" s="6"/>
    </row>
    <row r="193" spans="1:17" x14ac:dyDescent="0.25">
      <c r="A193" s="9"/>
      <c r="B193" s="8"/>
      <c r="C193" s="8"/>
      <c r="D193" s="8"/>
      <c r="E193" s="6"/>
      <c r="F193" s="6"/>
      <c r="G193" s="6"/>
      <c r="H193" s="6"/>
      <c r="I193" s="6"/>
      <c r="J193" s="6"/>
      <c r="K193" s="6"/>
      <c r="L193" s="6"/>
      <c r="M193" s="6"/>
      <c r="N193" s="6"/>
      <c r="O193" s="6"/>
      <c r="P193" s="6"/>
      <c r="Q193" s="6"/>
    </row>
    <row r="194" spans="1:17" x14ac:dyDescent="0.25">
      <c r="A194" s="9"/>
      <c r="B194" s="8"/>
      <c r="C194" s="8"/>
      <c r="D194" s="8"/>
      <c r="E194" s="6"/>
      <c r="F194" s="6"/>
      <c r="G194" s="6"/>
      <c r="H194" s="6"/>
      <c r="I194" s="6"/>
      <c r="J194" s="6"/>
      <c r="K194" s="6"/>
      <c r="L194" s="6"/>
      <c r="M194" s="6"/>
      <c r="N194" s="6"/>
      <c r="O194" s="6"/>
      <c r="P194" s="6"/>
      <c r="Q194" s="6"/>
    </row>
    <row r="195" spans="1:17" x14ac:dyDescent="0.25">
      <c r="A195" s="9"/>
      <c r="B195" s="8"/>
      <c r="C195" s="8"/>
      <c r="D195" s="8"/>
      <c r="E195" s="6"/>
      <c r="F195" s="6"/>
      <c r="G195" s="6"/>
      <c r="H195" s="6"/>
      <c r="I195" s="6"/>
      <c r="J195" s="6"/>
      <c r="K195" s="6"/>
      <c r="L195" s="6"/>
      <c r="M195" s="6"/>
      <c r="N195" s="6"/>
      <c r="O195" s="6"/>
      <c r="P195" s="6"/>
      <c r="Q195" s="6"/>
    </row>
    <row r="196" spans="1:17" x14ac:dyDescent="0.25">
      <c r="A196" s="9"/>
      <c r="B196" s="8"/>
      <c r="C196" s="8"/>
      <c r="D196" s="8"/>
      <c r="E196" s="6"/>
      <c r="F196" s="6"/>
      <c r="G196" s="6"/>
      <c r="H196" s="6"/>
      <c r="I196" s="6"/>
      <c r="J196" s="6"/>
      <c r="K196" s="6"/>
      <c r="L196" s="6"/>
      <c r="M196" s="6"/>
      <c r="N196" s="6"/>
      <c r="O196" s="6"/>
      <c r="P196" s="6"/>
      <c r="Q196" s="6"/>
    </row>
    <row r="197" spans="1:17" x14ac:dyDescent="0.25">
      <c r="A197" s="9"/>
      <c r="B197" s="8"/>
      <c r="C197" s="8"/>
      <c r="D197" s="8"/>
      <c r="E197" s="6"/>
      <c r="F197" s="6"/>
      <c r="G197" s="6"/>
      <c r="H197" s="6"/>
      <c r="I197" s="6"/>
      <c r="J197" s="6"/>
      <c r="K197" s="6"/>
      <c r="L197" s="6"/>
      <c r="M197" s="6"/>
      <c r="N197" s="6"/>
      <c r="O197" s="6"/>
      <c r="P197" s="6"/>
      <c r="Q197" s="6"/>
    </row>
    <row r="198" spans="1:17" x14ac:dyDescent="0.25">
      <c r="A198" s="9"/>
      <c r="B198" s="8"/>
      <c r="C198" s="8"/>
      <c r="D198" s="8"/>
      <c r="E198" s="6"/>
      <c r="F198" s="6"/>
      <c r="G198" s="6"/>
      <c r="H198" s="6"/>
      <c r="I198" s="6"/>
      <c r="J198" s="6"/>
      <c r="K198" s="6"/>
      <c r="L198" s="6"/>
      <c r="M198" s="6"/>
      <c r="N198" s="6"/>
      <c r="O198" s="6"/>
      <c r="P198" s="6"/>
      <c r="Q198" s="6"/>
    </row>
    <row r="199" spans="1:17" x14ac:dyDescent="0.25">
      <c r="A199" s="9"/>
      <c r="B199" s="8"/>
      <c r="C199" s="8"/>
      <c r="D199" s="8"/>
      <c r="E199" s="6"/>
      <c r="F199" s="6"/>
      <c r="G199" s="6"/>
      <c r="H199" s="6"/>
      <c r="I199" s="6"/>
      <c r="J199" s="6"/>
      <c r="K199" s="6"/>
      <c r="L199" s="6"/>
      <c r="M199" s="6"/>
      <c r="N199" s="6"/>
      <c r="O199" s="6"/>
      <c r="P199" s="6"/>
      <c r="Q199" s="6"/>
    </row>
    <row r="200" spans="1:17" x14ac:dyDescent="0.25">
      <c r="A200" s="9"/>
      <c r="B200" s="8"/>
      <c r="C200" s="8"/>
      <c r="D200" s="8"/>
      <c r="E200" s="6"/>
      <c r="F200" s="6"/>
      <c r="G200" s="6"/>
      <c r="H200" s="6"/>
      <c r="I200" s="6"/>
      <c r="J200" s="6"/>
      <c r="K200" s="6"/>
      <c r="L200" s="6"/>
      <c r="M200" s="6"/>
      <c r="N200" s="6"/>
      <c r="O200" s="6"/>
      <c r="P200" s="6"/>
      <c r="Q200" s="6"/>
    </row>
    <row r="201" spans="1:17" x14ac:dyDescent="0.25">
      <c r="A201" s="9"/>
      <c r="B201" s="8"/>
      <c r="C201" s="8"/>
      <c r="D201" s="8"/>
      <c r="E201" s="6"/>
      <c r="F201" s="6"/>
      <c r="G201" s="6"/>
      <c r="H201" s="6"/>
      <c r="I201" s="6"/>
      <c r="J201" s="6"/>
      <c r="K201" s="6"/>
      <c r="L201" s="6"/>
      <c r="M201" s="6"/>
      <c r="N201" s="6"/>
      <c r="O201" s="6"/>
      <c r="P201" s="6"/>
      <c r="Q201" s="6"/>
    </row>
    <row r="202" spans="1:17" x14ac:dyDescent="0.25">
      <c r="A202" s="9"/>
      <c r="B202" s="8"/>
      <c r="C202" s="8"/>
      <c r="D202" s="8"/>
      <c r="E202" s="6"/>
      <c r="F202" s="6"/>
      <c r="G202" s="6"/>
      <c r="H202" s="6"/>
      <c r="I202" s="6"/>
      <c r="J202" s="6"/>
      <c r="K202" s="6"/>
      <c r="L202" s="6"/>
      <c r="M202" s="6"/>
      <c r="N202" s="6"/>
      <c r="O202" s="6"/>
      <c r="P202" s="6"/>
      <c r="Q202" s="6"/>
    </row>
    <row r="203" spans="1:17" x14ac:dyDescent="0.25">
      <c r="A203" s="9"/>
      <c r="B203" s="8"/>
      <c r="C203" s="8"/>
      <c r="D203" s="8"/>
      <c r="E203" s="6"/>
      <c r="F203" s="6"/>
      <c r="G203" s="6"/>
      <c r="H203" s="6"/>
      <c r="I203" s="6"/>
      <c r="J203" s="6"/>
      <c r="K203" s="6"/>
      <c r="L203" s="6"/>
      <c r="M203" s="6"/>
      <c r="N203" s="6"/>
      <c r="O203" s="6"/>
      <c r="P203" s="6"/>
      <c r="Q203" s="6"/>
    </row>
    <row r="204" spans="1:17" x14ac:dyDescent="0.25">
      <c r="A204" s="9"/>
      <c r="B204" s="8"/>
      <c r="C204" s="8"/>
      <c r="D204" s="8"/>
      <c r="E204" s="6"/>
      <c r="F204" s="6"/>
      <c r="G204" s="6"/>
      <c r="H204" s="6"/>
      <c r="I204" s="6"/>
      <c r="J204" s="6"/>
      <c r="K204" s="6"/>
      <c r="L204" s="6"/>
      <c r="M204" s="6"/>
      <c r="N204" s="6"/>
      <c r="O204" s="6"/>
      <c r="P204" s="6"/>
      <c r="Q204" s="6"/>
    </row>
    <row r="205" spans="1:17" x14ac:dyDescent="0.25">
      <c r="A205" s="9"/>
      <c r="B205" s="8"/>
      <c r="C205" s="8"/>
      <c r="D205" s="8"/>
      <c r="E205" s="6"/>
      <c r="F205" s="6"/>
      <c r="G205" s="6"/>
      <c r="H205" s="6"/>
      <c r="I205" s="6"/>
      <c r="J205" s="6"/>
      <c r="K205" s="6"/>
      <c r="L205" s="6"/>
      <c r="M205" s="6"/>
      <c r="N205" s="6"/>
      <c r="O205" s="6"/>
      <c r="P205" s="6"/>
      <c r="Q205" s="6"/>
    </row>
    <row r="206" spans="1:17" x14ac:dyDescent="0.25">
      <c r="A206" s="9"/>
      <c r="B206" s="8"/>
      <c r="C206" s="8"/>
      <c r="D206" s="8"/>
      <c r="E206" s="6"/>
      <c r="F206" s="6"/>
      <c r="G206" s="6"/>
      <c r="H206" s="6"/>
      <c r="I206" s="6"/>
      <c r="J206" s="6"/>
      <c r="K206" s="6"/>
      <c r="L206" s="6"/>
      <c r="M206" s="6"/>
      <c r="N206" s="6"/>
      <c r="O206" s="6"/>
      <c r="P206" s="6"/>
      <c r="Q206" s="6"/>
    </row>
    <row r="207" spans="1:17" x14ac:dyDescent="0.25">
      <c r="A207" s="9"/>
      <c r="B207" s="8"/>
      <c r="C207" s="8"/>
      <c r="D207" s="8"/>
      <c r="E207" s="6"/>
      <c r="F207" s="6"/>
      <c r="G207" s="6"/>
      <c r="H207" s="6"/>
      <c r="I207" s="6"/>
      <c r="J207" s="6"/>
      <c r="K207" s="6"/>
      <c r="L207" s="6"/>
      <c r="M207" s="6"/>
      <c r="N207" s="6"/>
      <c r="O207" s="6"/>
      <c r="P207" s="6"/>
      <c r="Q207" s="6"/>
    </row>
    <row r="208" spans="1:17" x14ac:dyDescent="0.25">
      <c r="A208" s="9"/>
      <c r="B208" s="8"/>
      <c r="C208" s="8"/>
      <c r="D208" s="8"/>
      <c r="E208" s="6"/>
      <c r="F208" s="6"/>
      <c r="G208" s="6"/>
      <c r="H208" s="6"/>
      <c r="I208" s="6"/>
      <c r="J208" s="6"/>
      <c r="K208" s="6"/>
      <c r="L208" s="6"/>
      <c r="M208" s="6"/>
      <c r="N208" s="6"/>
      <c r="O208" s="6"/>
      <c r="P208" s="6"/>
      <c r="Q208" s="6"/>
    </row>
    <row r="209" spans="1:17" x14ac:dyDescent="0.25">
      <c r="A209" s="9"/>
      <c r="B209" s="8"/>
      <c r="C209" s="8"/>
      <c r="D209" s="8"/>
      <c r="E209" s="6"/>
      <c r="F209" s="6"/>
      <c r="G209" s="6"/>
      <c r="H209" s="6"/>
      <c r="I209" s="6"/>
      <c r="J209" s="6"/>
      <c r="K209" s="6"/>
      <c r="L209" s="6"/>
      <c r="M209" s="6"/>
      <c r="N209" s="6"/>
      <c r="O209" s="6"/>
      <c r="P209" s="6"/>
      <c r="Q209" s="6"/>
    </row>
    <row r="210" spans="1:17" x14ac:dyDescent="0.25">
      <c r="A210" s="9"/>
      <c r="B210" s="8"/>
      <c r="C210" s="8"/>
      <c r="D210" s="8"/>
      <c r="E210" s="6"/>
      <c r="F210" s="6"/>
      <c r="G210" s="6"/>
      <c r="H210" s="6"/>
      <c r="I210" s="6"/>
      <c r="J210" s="6"/>
      <c r="K210" s="6"/>
      <c r="L210" s="6"/>
      <c r="M210" s="6"/>
      <c r="N210" s="6"/>
      <c r="O210" s="6"/>
      <c r="P210" s="6"/>
      <c r="Q210" s="6"/>
    </row>
    <row r="211" spans="1:17" x14ac:dyDescent="0.25">
      <c r="A211" s="9"/>
      <c r="B211" s="8"/>
      <c r="C211" s="8"/>
      <c r="D211" s="8"/>
      <c r="E211" s="6"/>
      <c r="F211" s="6"/>
      <c r="G211" s="6"/>
      <c r="H211" s="6"/>
      <c r="I211" s="6"/>
      <c r="J211" s="6"/>
      <c r="K211" s="6"/>
      <c r="L211" s="6"/>
      <c r="M211" s="6"/>
      <c r="N211" s="6"/>
      <c r="O211" s="6"/>
      <c r="P211" s="6"/>
      <c r="Q211" s="6"/>
    </row>
    <row r="212" spans="1:17" x14ac:dyDescent="0.25">
      <c r="A212" s="9"/>
      <c r="B212" s="8"/>
      <c r="C212" s="8"/>
      <c r="D212" s="8"/>
      <c r="E212" s="6"/>
      <c r="F212" s="6"/>
      <c r="G212" s="6"/>
      <c r="H212" s="6"/>
      <c r="I212" s="6"/>
      <c r="J212" s="6"/>
      <c r="K212" s="6"/>
      <c r="L212" s="6"/>
      <c r="M212" s="6"/>
      <c r="N212" s="6"/>
      <c r="O212" s="6"/>
      <c r="P212" s="6"/>
      <c r="Q212" s="6"/>
    </row>
    <row r="213" spans="1:17" x14ac:dyDescent="0.25">
      <c r="A213" s="9"/>
      <c r="B213" s="8"/>
      <c r="C213" s="8"/>
      <c r="D213" s="8"/>
      <c r="E213" s="6"/>
      <c r="F213" s="6"/>
      <c r="G213" s="6"/>
      <c r="H213" s="6"/>
      <c r="I213" s="6"/>
      <c r="J213" s="6"/>
      <c r="K213" s="6"/>
      <c r="L213" s="6"/>
      <c r="M213" s="6"/>
      <c r="N213" s="6"/>
      <c r="O213" s="6"/>
      <c r="P213" s="6"/>
      <c r="Q213" s="6"/>
    </row>
    <row r="214" spans="1:17" x14ac:dyDescent="0.25">
      <c r="A214" s="9"/>
      <c r="B214" s="8"/>
      <c r="C214" s="8"/>
      <c r="D214" s="8"/>
      <c r="E214" s="6"/>
      <c r="F214" s="6"/>
      <c r="G214" s="6"/>
      <c r="H214" s="6"/>
      <c r="I214" s="6"/>
      <c r="J214" s="6"/>
      <c r="K214" s="6"/>
      <c r="L214" s="6"/>
      <c r="M214" s="6"/>
      <c r="N214" s="6"/>
      <c r="O214" s="6"/>
      <c r="P214" s="6"/>
      <c r="Q214" s="6"/>
    </row>
    <row r="215" spans="1:17" x14ac:dyDescent="0.25">
      <c r="A215" s="9"/>
      <c r="B215" s="8"/>
      <c r="C215" s="8"/>
      <c r="D215" s="8"/>
      <c r="E215" s="6"/>
      <c r="F215" s="6"/>
      <c r="G215" s="6"/>
      <c r="H215" s="6"/>
      <c r="I215" s="6"/>
      <c r="J215" s="6"/>
      <c r="K215" s="6"/>
      <c r="L215" s="6"/>
      <c r="M215" s="6"/>
      <c r="N215" s="6"/>
      <c r="O215" s="6"/>
      <c r="P215" s="6"/>
      <c r="Q215" s="6"/>
    </row>
    <row r="216" spans="1:17" x14ac:dyDescent="0.25">
      <c r="A216" s="9"/>
      <c r="B216" s="8"/>
      <c r="C216" s="8"/>
      <c r="D216" s="8"/>
      <c r="E216" s="6"/>
      <c r="F216" s="6"/>
      <c r="G216" s="6"/>
      <c r="H216" s="6"/>
      <c r="I216" s="6"/>
      <c r="J216" s="6"/>
      <c r="K216" s="6"/>
      <c r="L216" s="6"/>
      <c r="M216" s="6"/>
      <c r="N216" s="6"/>
      <c r="O216" s="6"/>
      <c r="P216" s="6"/>
      <c r="Q216" s="6"/>
    </row>
    <row r="217" spans="1:17" x14ac:dyDescent="0.25">
      <c r="A217" s="9"/>
      <c r="B217" s="8"/>
      <c r="C217" s="8"/>
      <c r="D217" s="8"/>
      <c r="E217" s="6"/>
      <c r="F217" s="6"/>
      <c r="G217" s="6"/>
      <c r="H217" s="6"/>
      <c r="I217" s="6"/>
      <c r="J217" s="6"/>
      <c r="K217" s="6"/>
      <c r="L217" s="6"/>
      <c r="M217" s="6"/>
      <c r="N217" s="6"/>
      <c r="O217" s="6"/>
      <c r="P217" s="6"/>
      <c r="Q217" s="6"/>
    </row>
    <row r="218" spans="1:17" x14ac:dyDescent="0.25">
      <c r="A218" s="9"/>
      <c r="B218" s="8"/>
      <c r="C218" s="8"/>
      <c r="D218" s="8"/>
      <c r="E218" s="6"/>
      <c r="F218" s="6"/>
      <c r="G218" s="6"/>
      <c r="H218" s="6"/>
      <c r="I218" s="6"/>
      <c r="J218" s="6"/>
      <c r="K218" s="6"/>
      <c r="L218" s="6"/>
      <c r="M218" s="6"/>
      <c r="N218" s="6"/>
      <c r="O218" s="6"/>
      <c r="P218" s="6"/>
      <c r="Q218" s="6"/>
    </row>
    <row r="219" spans="1:17" x14ac:dyDescent="0.25">
      <c r="A219" s="9"/>
      <c r="B219" s="8"/>
      <c r="C219" s="8"/>
      <c r="D219" s="8"/>
      <c r="E219" s="6"/>
      <c r="F219" s="6"/>
      <c r="G219" s="6"/>
      <c r="H219" s="6"/>
      <c r="I219" s="6"/>
      <c r="J219" s="6"/>
      <c r="K219" s="6"/>
      <c r="L219" s="6"/>
      <c r="M219" s="6"/>
      <c r="N219" s="6"/>
      <c r="O219" s="6"/>
      <c r="P219" s="6"/>
      <c r="Q219" s="6"/>
    </row>
    <row r="220" spans="1:17" x14ac:dyDescent="0.25">
      <c r="A220" s="9"/>
      <c r="B220" s="8"/>
      <c r="C220" s="8"/>
      <c r="D220" s="8"/>
      <c r="E220" s="6"/>
      <c r="F220" s="6"/>
      <c r="G220" s="6"/>
      <c r="H220" s="6"/>
      <c r="I220" s="6"/>
      <c r="J220" s="6"/>
      <c r="K220" s="6"/>
      <c r="L220" s="6"/>
      <c r="M220" s="6"/>
      <c r="N220" s="6"/>
      <c r="O220" s="6"/>
      <c r="P220" s="6"/>
      <c r="Q220" s="6"/>
    </row>
    <row r="221" spans="1:17" x14ac:dyDescent="0.25">
      <c r="A221" s="9"/>
      <c r="B221" s="8"/>
      <c r="C221" s="8"/>
      <c r="D221" s="8"/>
      <c r="E221" s="6"/>
      <c r="F221" s="6"/>
      <c r="G221" s="6"/>
      <c r="H221" s="6"/>
      <c r="I221" s="6"/>
      <c r="J221" s="6"/>
      <c r="K221" s="6"/>
      <c r="L221" s="6"/>
      <c r="M221" s="6"/>
      <c r="N221" s="6"/>
      <c r="O221" s="6"/>
      <c r="P221" s="6"/>
      <c r="Q221" s="6"/>
    </row>
    <row r="222" spans="1:17" x14ac:dyDescent="0.25">
      <c r="A222" s="9"/>
      <c r="B222" s="8"/>
      <c r="C222" s="8"/>
      <c r="D222" s="8"/>
      <c r="E222" s="6"/>
      <c r="F222" s="6"/>
      <c r="G222" s="6"/>
      <c r="H222" s="6"/>
      <c r="I222" s="6"/>
      <c r="J222" s="6"/>
      <c r="K222" s="6"/>
      <c r="L222" s="6"/>
      <c r="M222" s="6"/>
      <c r="N222" s="6"/>
      <c r="O222" s="6"/>
      <c r="P222" s="6"/>
      <c r="Q222" s="6"/>
    </row>
    <row r="223" spans="1:17" x14ac:dyDescent="0.25">
      <c r="A223" s="9"/>
      <c r="B223" s="8"/>
      <c r="C223" s="8"/>
      <c r="D223" s="8"/>
      <c r="E223" s="6"/>
      <c r="F223" s="6"/>
      <c r="G223" s="6"/>
      <c r="H223" s="6"/>
      <c r="I223" s="6"/>
      <c r="J223" s="6"/>
      <c r="K223" s="6"/>
      <c r="L223" s="6"/>
      <c r="M223" s="6"/>
      <c r="N223" s="6"/>
      <c r="O223" s="6"/>
      <c r="P223" s="6"/>
      <c r="Q223" s="6"/>
    </row>
    <row r="224" spans="1:17" x14ac:dyDescent="0.25">
      <c r="A224" s="9"/>
      <c r="B224" s="8"/>
      <c r="C224" s="8"/>
      <c r="D224" s="8"/>
      <c r="E224" s="6"/>
      <c r="F224" s="6"/>
      <c r="G224" s="6"/>
      <c r="H224" s="6"/>
      <c r="I224" s="6"/>
      <c r="J224" s="6"/>
      <c r="K224" s="6"/>
      <c r="L224" s="6"/>
      <c r="M224" s="6"/>
      <c r="N224" s="6"/>
      <c r="O224" s="6"/>
      <c r="P224" s="6"/>
      <c r="Q224" s="6"/>
    </row>
    <row r="225" spans="1:17" x14ac:dyDescent="0.25">
      <c r="A225" s="9"/>
      <c r="B225" s="8"/>
      <c r="C225" s="8"/>
      <c r="D225" s="8"/>
      <c r="E225" s="6"/>
      <c r="F225" s="6"/>
      <c r="G225" s="6"/>
      <c r="H225" s="6"/>
      <c r="I225" s="6"/>
      <c r="J225" s="6"/>
      <c r="K225" s="6"/>
      <c r="L225" s="6"/>
      <c r="M225" s="6"/>
      <c r="N225" s="6"/>
      <c r="O225" s="6"/>
      <c r="P225" s="6"/>
      <c r="Q225" s="6"/>
    </row>
    <row r="226" spans="1:17" x14ac:dyDescent="0.25">
      <c r="A226" s="9"/>
      <c r="B226" s="8"/>
      <c r="C226" s="8"/>
      <c r="D226" s="8"/>
      <c r="E226" s="6"/>
      <c r="F226" s="6"/>
      <c r="G226" s="6"/>
      <c r="H226" s="6"/>
      <c r="I226" s="6"/>
      <c r="J226" s="6"/>
      <c r="K226" s="6"/>
      <c r="L226" s="6"/>
      <c r="M226" s="6"/>
      <c r="N226" s="6"/>
      <c r="O226" s="6"/>
      <c r="P226" s="6"/>
      <c r="Q226" s="6"/>
    </row>
    <row r="227" spans="1:17" x14ac:dyDescent="0.25">
      <c r="A227" s="9"/>
      <c r="B227" s="8"/>
      <c r="C227" s="8"/>
      <c r="D227" s="8"/>
      <c r="E227" s="6"/>
      <c r="F227" s="6"/>
      <c r="G227" s="6"/>
      <c r="H227" s="6"/>
      <c r="I227" s="6"/>
      <c r="J227" s="6"/>
      <c r="K227" s="6"/>
      <c r="L227" s="6"/>
      <c r="M227" s="6"/>
      <c r="N227" s="6"/>
      <c r="O227" s="6"/>
      <c r="P227" s="6"/>
      <c r="Q227" s="6"/>
    </row>
    <row r="228" spans="1:17" x14ac:dyDescent="0.25">
      <c r="A228" s="9"/>
      <c r="B228" s="8"/>
      <c r="C228" s="8"/>
      <c r="D228" s="8"/>
      <c r="E228" s="6"/>
      <c r="F228" s="6"/>
      <c r="G228" s="6"/>
      <c r="H228" s="6"/>
      <c r="I228" s="6"/>
      <c r="J228" s="6"/>
      <c r="K228" s="6"/>
      <c r="L228" s="6"/>
      <c r="M228" s="6"/>
      <c r="N228" s="6"/>
      <c r="O228" s="6"/>
      <c r="P228" s="6"/>
      <c r="Q228" s="6"/>
    </row>
    <row r="229" spans="1:17" x14ac:dyDescent="0.25">
      <c r="A229" s="9"/>
      <c r="B229" s="8"/>
      <c r="C229" s="8"/>
      <c r="D229" s="8"/>
      <c r="E229" s="6"/>
      <c r="F229" s="6"/>
      <c r="G229" s="6"/>
      <c r="H229" s="6"/>
      <c r="I229" s="6"/>
      <c r="J229" s="6"/>
      <c r="K229" s="6"/>
      <c r="L229" s="6"/>
      <c r="M229" s="6"/>
      <c r="N229" s="6"/>
      <c r="O229" s="6"/>
      <c r="P229" s="6"/>
      <c r="Q229" s="6"/>
    </row>
    <row r="230" spans="1:17" x14ac:dyDescent="0.25">
      <c r="A230" s="9"/>
      <c r="B230" s="8"/>
      <c r="C230" s="8"/>
      <c r="D230" s="8"/>
      <c r="E230" s="6"/>
      <c r="F230" s="6"/>
      <c r="G230" s="6"/>
      <c r="H230" s="6"/>
      <c r="I230" s="6"/>
      <c r="J230" s="6"/>
      <c r="K230" s="6"/>
      <c r="L230" s="6"/>
      <c r="M230" s="6"/>
      <c r="N230" s="6"/>
      <c r="O230" s="6"/>
      <c r="P230" s="6"/>
      <c r="Q230" s="6"/>
    </row>
    <row r="231" spans="1:17" x14ac:dyDescent="0.25">
      <c r="A231" s="9"/>
      <c r="B231" s="8"/>
      <c r="C231" s="8"/>
      <c r="D231" s="8"/>
      <c r="E231" s="6"/>
      <c r="F231" s="6"/>
      <c r="G231" s="6"/>
      <c r="H231" s="6"/>
      <c r="I231" s="6"/>
      <c r="J231" s="6"/>
      <c r="K231" s="6"/>
      <c r="L231" s="6"/>
      <c r="M231" s="6"/>
      <c r="N231" s="6"/>
      <c r="O231" s="6"/>
      <c r="P231" s="6"/>
      <c r="Q231" s="6"/>
    </row>
    <row r="232" spans="1:17" x14ac:dyDescent="0.25">
      <c r="A232" s="9"/>
      <c r="B232" s="8"/>
      <c r="C232" s="8"/>
      <c r="D232" s="8"/>
      <c r="E232" s="6"/>
      <c r="F232" s="6"/>
      <c r="G232" s="6"/>
      <c r="H232" s="6"/>
      <c r="I232" s="6"/>
      <c r="J232" s="6"/>
      <c r="K232" s="6"/>
      <c r="L232" s="6"/>
      <c r="M232" s="6"/>
      <c r="N232" s="6"/>
      <c r="O232" s="6"/>
      <c r="P232" s="6"/>
      <c r="Q232" s="6"/>
    </row>
    <row r="233" spans="1:17" x14ac:dyDescent="0.25">
      <c r="A233" s="9"/>
      <c r="B233" s="8"/>
      <c r="C233" s="8"/>
      <c r="D233" s="8"/>
      <c r="E233" s="6"/>
      <c r="F233" s="6"/>
      <c r="G233" s="6"/>
      <c r="H233" s="6"/>
      <c r="I233" s="6"/>
      <c r="J233" s="6"/>
      <c r="K233" s="6"/>
      <c r="L233" s="6"/>
      <c r="M233" s="6"/>
      <c r="N233" s="6"/>
      <c r="O233" s="6"/>
      <c r="P233" s="6"/>
      <c r="Q233" s="6"/>
    </row>
    <row r="234" spans="1:17" x14ac:dyDescent="0.25">
      <c r="A234" s="9"/>
      <c r="B234" s="8"/>
      <c r="C234" s="8"/>
      <c r="D234" s="8"/>
      <c r="E234" s="6"/>
      <c r="F234" s="6"/>
      <c r="G234" s="6"/>
      <c r="H234" s="6"/>
      <c r="I234" s="6"/>
      <c r="J234" s="6"/>
      <c r="K234" s="6"/>
      <c r="L234" s="6"/>
      <c r="M234" s="6"/>
      <c r="N234" s="6"/>
      <c r="O234" s="6"/>
      <c r="P234" s="6"/>
      <c r="Q234" s="6"/>
    </row>
    <row r="235" spans="1:17" x14ac:dyDescent="0.25">
      <c r="A235" s="9"/>
      <c r="B235" s="8"/>
      <c r="C235" s="8"/>
      <c r="D235" s="8"/>
      <c r="E235" s="6"/>
      <c r="F235" s="6"/>
      <c r="G235" s="6"/>
      <c r="H235" s="6"/>
      <c r="I235" s="6"/>
      <c r="J235" s="6"/>
      <c r="K235" s="6"/>
      <c r="L235" s="6"/>
      <c r="M235" s="6"/>
      <c r="N235" s="6"/>
      <c r="O235" s="6"/>
      <c r="P235" s="6"/>
      <c r="Q235" s="6"/>
    </row>
    <row r="236" spans="1:17" x14ac:dyDescent="0.25">
      <c r="A236" s="9"/>
      <c r="B236" s="8"/>
      <c r="C236" s="8"/>
      <c r="D236" s="8"/>
      <c r="E236" s="6"/>
      <c r="F236" s="6"/>
      <c r="G236" s="6"/>
      <c r="H236" s="6"/>
      <c r="I236" s="6"/>
      <c r="J236" s="6"/>
      <c r="K236" s="6"/>
      <c r="L236" s="6"/>
      <c r="M236" s="6"/>
      <c r="N236" s="6"/>
      <c r="O236" s="6"/>
      <c r="P236" s="6"/>
      <c r="Q236" s="6"/>
    </row>
    <row r="237" spans="1:17" x14ac:dyDescent="0.25">
      <c r="A237" s="9"/>
      <c r="B237" s="8"/>
      <c r="C237" s="8"/>
      <c r="D237" s="8"/>
      <c r="E237" s="6"/>
      <c r="F237" s="6"/>
      <c r="G237" s="6"/>
      <c r="H237" s="6"/>
      <c r="I237" s="6"/>
      <c r="J237" s="6"/>
      <c r="K237" s="6"/>
      <c r="L237" s="6"/>
      <c r="M237" s="6"/>
      <c r="N237" s="6"/>
      <c r="O237" s="6"/>
      <c r="P237" s="6"/>
      <c r="Q237" s="6"/>
    </row>
    <row r="238" spans="1:17" x14ac:dyDescent="0.25">
      <c r="A238" s="9"/>
      <c r="B238" s="8"/>
      <c r="C238" s="8"/>
      <c r="D238" s="8"/>
      <c r="E238" s="6"/>
      <c r="F238" s="6"/>
      <c r="G238" s="6"/>
      <c r="H238" s="6"/>
      <c r="I238" s="6"/>
      <c r="J238" s="6"/>
      <c r="K238" s="6"/>
      <c r="L238" s="6"/>
      <c r="M238" s="6"/>
      <c r="N238" s="6"/>
      <c r="O238" s="6"/>
      <c r="P238" s="6"/>
      <c r="Q238" s="6"/>
    </row>
    <row r="239" spans="1:17" x14ac:dyDescent="0.25">
      <c r="A239" s="9"/>
      <c r="B239" s="8"/>
      <c r="C239" s="8"/>
      <c r="D239" s="8"/>
      <c r="E239" s="6"/>
      <c r="F239" s="6"/>
      <c r="G239" s="6"/>
      <c r="H239" s="6"/>
      <c r="I239" s="6"/>
      <c r="J239" s="6"/>
      <c r="K239" s="6"/>
      <c r="L239" s="6"/>
      <c r="M239" s="6"/>
      <c r="N239" s="6"/>
      <c r="O239" s="6"/>
      <c r="P239" s="6"/>
      <c r="Q239" s="6"/>
    </row>
    <row r="240" spans="1:17" x14ac:dyDescent="0.25">
      <c r="A240" s="9"/>
      <c r="B240" s="8"/>
      <c r="C240" s="8"/>
      <c r="D240" s="8"/>
      <c r="E240" s="6"/>
      <c r="F240" s="6"/>
      <c r="G240" s="6"/>
      <c r="H240" s="6"/>
      <c r="I240" s="6"/>
      <c r="J240" s="6"/>
      <c r="K240" s="6"/>
      <c r="L240" s="6"/>
      <c r="M240" s="6"/>
      <c r="N240" s="6"/>
      <c r="O240" s="6"/>
      <c r="P240" s="6"/>
      <c r="Q240" s="6"/>
    </row>
    <row r="241" spans="1:17" x14ac:dyDescent="0.25">
      <c r="A241" s="9"/>
      <c r="B241" s="8"/>
      <c r="C241" s="8"/>
      <c r="D241" s="8"/>
      <c r="E241" s="6"/>
      <c r="F241" s="6"/>
      <c r="G241" s="6"/>
      <c r="H241" s="6"/>
      <c r="I241" s="6"/>
      <c r="J241" s="6"/>
      <c r="K241" s="6"/>
      <c r="L241" s="6"/>
      <c r="M241" s="6"/>
      <c r="N241" s="6"/>
      <c r="O241" s="6"/>
      <c r="P241" s="6"/>
      <c r="Q241" s="6"/>
    </row>
    <row r="242" spans="1:17" x14ac:dyDescent="0.25">
      <c r="A242" s="9"/>
      <c r="B242" s="8"/>
      <c r="C242" s="8"/>
      <c r="D242" s="8"/>
      <c r="E242" s="6"/>
      <c r="F242" s="6"/>
      <c r="G242" s="6"/>
      <c r="H242" s="6"/>
      <c r="I242" s="6"/>
      <c r="J242" s="6"/>
      <c r="K242" s="6"/>
      <c r="L242" s="6"/>
      <c r="M242" s="6"/>
      <c r="N242" s="6"/>
      <c r="O242" s="6"/>
      <c r="P242" s="6"/>
      <c r="Q242" s="6"/>
    </row>
    <row r="243" spans="1:17" x14ac:dyDescent="0.25">
      <c r="A243" s="9"/>
      <c r="B243" s="8"/>
      <c r="C243" s="8"/>
      <c r="D243" s="8"/>
      <c r="E243" s="6"/>
      <c r="F243" s="6"/>
      <c r="G243" s="6"/>
      <c r="H243" s="6"/>
      <c r="I243" s="6"/>
      <c r="J243" s="6"/>
      <c r="K243" s="6"/>
      <c r="L243" s="6"/>
      <c r="M243" s="6"/>
      <c r="N243" s="6"/>
      <c r="O243" s="6"/>
      <c r="P243" s="6"/>
      <c r="Q243" s="6"/>
    </row>
    <row r="244" spans="1:17" x14ac:dyDescent="0.25">
      <c r="A244" s="9"/>
      <c r="B244" s="8"/>
      <c r="C244" s="8"/>
      <c r="D244" s="8"/>
      <c r="E244" s="6"/>
      <c r="F244" s="6"/>
      <c r="G244" s="6"/>
      <c r="H244" s="6"/>
      <c r="I244" s="6"/>
      <c r="J244" s="6"/>
      <c r="K244" s="6"/>
      <c r="L244" s="6"/>
      <c r="M244" s="6"/>
      <c r="N244" s="6"/>
      <c r="O244" s="6"/>
      <c r="P244" s="6"/>
      <c r="Q244" s="6"/>
    </row>
    <row r="245" spans="1:17" x14ac:dyDescent="0.25">
      <c r="A245" s="9"/>
      <c r="B245" s="8"/>
      <c r="C245" s="8"/>
      <c r="D245" s="8"/>
      <c r="E245" s="6"/>
      <c r="F245" s="6"/>
      <c r="G245" s="6"/>
      <c r="H245" s="6"/>
      <c r="I245" s="6"/>
      <c r="J245" s="6"/>
      <c r="K245" s="6"/>
      <c r="L245" s="6"/>
      <c r="M245" s="6"/>
      <c r="N245" s="6"/>
      <c r="O245" s="6"/>
      <c r="P245" s="6"/>
      <c r="Q245" s="6"/>
    </row>
    <row r="246" spans="1:17" x14ac:dyDescent="0.25">
      <c r="A246" s="9"/>
      <c r="B246" s="8"/>
      <c r="C246" s="8"/>
      <c r="D246" s="8"/>
      <c r="E246" s="6"/>
      <c r="F246" s="6"/>
      <c r="G246" s="6"/>
      <c r="H246" s="6"/>
      <c r="I246" s="6"/>
      <c r="J246" s="6"/>
      <c r="K246" s="6"/>
      <c r="L246" s="6"/>
      <c r="M246" s="6"/>
      <c r="N246" s="6"/>
      <c r="O246" s="6"/>
      <c r="P246" s="6"/>
      <c r="Q246" s="6"/>
    </row>
    <row r="247" spans="1:17" x14ac:dyDescent="0.25">
      <c r="A247" s="9"/>
      <c r="B247" s="8"/>
      <c r="C247" s="8"/>
      <c r="D247" s="8"/>
      <c r="E247" s="6"/>
      <c r="F247" s="6"/>
      <c r="G247" s="6"/>
      <c r="H247" s="6"/>
      <c r="I247" s="6"/>
      <c r="J247" s="6"/>
      <c r="K247" s="6"/>
      <c r="L247" s="6"/>
      <c r="M247" s="6"/>
      <c r="N247" s="6"/>
      <c r="O247" s="6"/>
      <c r="P247" s="6"/>
      <c r="Q247" s="6"/>
    </row>
    <row r="248" spans="1:17" x14ac:dyDescent="0.25">
      <c r="A248" s="9"/>
      <c r="B248" s="8"/>
      <c r="C248" s="8"/>
      <c r="D248" s="8"/>
      <c r="E248" s="6"/>
      <c r="F248" s="6"/>
      <c r="G248" s="6"/>
      <c r="H248" s="6"/>
      <c r="I248" s="6"/>
      <c r="J248" s="6"/>
      <c r="K248" s="6"/>
      <c r="L248" s="6"/>
      <c r="M248" s="6"/>
      <c r="N248" s="6"/>
      <c r="O248" s="6"/>
      <c r="P248" s="6"/>
      <c r="Q248" s="6"/>
    </row>
    <row r="249" spans="1:17" x14ac:dyDescent="0.25">
      <c r="A249" s="9"/>
      <c r="B249" s="8"/>
      <c r="C249" s="8"/>
      <c r="D249" s="8"/>
      <c r="E249" s="6"/>
      <c r="F249" s="6"/>
      <c r="G249" s="6"/>
      <c r="H249" s="6"/>
      <c r="I249" s="6"/>
      <c r="J249" s="6"/>
      <c r="K249" s="6"/>
      <c r="L249" s="6"/>
      <c r="M249" s="6"/>
      <c r="N249" s="6"/>
      <c r="O249" s="6"/>
      <c r="P249" s="6"/>
      <c r="Q249" s="6"/>
    </row>
    <row r="250" spans="1:17" x14ac:dyDescent="0.25">
      <c r="A250" s="9"/>
      <c r="B250" s="8"/>
      <c r="C250" s="8"/>
      <c r="D250" s="8"/>
      <c r="E250" s="6"/>
      <c r="F250" s="6"/>
      <c r="G250" s="6"/>
      <c r="H250" s="6"/>
      <c r="I250" s="6"/>
      <c r="J250" s="6"/>
      <c r="K250" s="6"/>
      <c r="L250" s="6"/>
      <c r="M250" s="6"/>
      <c r="N250" s="6"/>
      <c r="O250" s="6"/>
      <c r="P250" s="6"/>
      <c r="Q250" s="6"/>
    </row>
    <row r="251" spans="1:17" x14ac:dyDescent="0.25">
      <c r="A251" s="9"/>
      <c r="B251" s="8"/>
      <c r="C251" s="8"/>
      <c r="D251" s="8"/>
      <c r="E251" s="6"/>
      <c r="F251" s="6"/>
      <c r="G251" s="6"/>
      <c r="H251" s="6"/>
      <c r="I251" s="6"/>
      <c r="J251" s="6"/>
      <c r="K251" s="6"/>
      <c r="L251" s="6"/>
      <c r="M251" s="6"/>
      <c r="N251" s="6"/>
      <c r="O251" s="6"/>
      <c r="P251" s="6"/>
      <c r="Q251" s="6"/>
    </row>
    <row r="252" spans="1:17" x14ac:dyDescent="0.25">
      <c r="A252" s="9"/>
      <c r="B252" s="8"/>
      <c r="C252" s="8"/>
      <c r="D252" s="8"/>
      <c r="E252" s="6"/>
      <c r="F252" s="6"/>
      <c r="G252" s="6"/>
      <c r="H252" s="6"/>
      <c r="I252" s="6"/>
      <c r="J252" s="6"/>
      <c r="K252" s="6"/>
      <c r="L252" s="6"/>
      <c r="M252" s="6"/>
      <c r="N252" s="6"/>
      <c r="O252" s="6"/>
      <c r="P252" s="6"/>
      <c r="Q252" s="6"/>
    </row>
    <row r="253" spans="1:17" x14ac:dyDescent="0.25">
      <c r="A253" s="9"/>
      <c r="B253" s="8"/>
      <c r="C253" s="8"/>
      <c r="D253" s="8"/>
      <c r="E253" s="6"/>
      <c r="F253" s="6"/>
      <c r="G253" s="6"/>
      <c r="H253" s="6"/>
      <c r="I253" s="6"/>
      <c r="J253" s="6"/>
      <c r="K253" s="6"/>
      <c r="L253" s="6"/>
      <c r="M253" s="6"/>
      <c r="N253" s="6"/>
      <c r="O253" s="6"/>
      <c r="P253" s="6"/>
      <c r="Q253" s="6"/>
    </row>
    <row r="254" spans="1:17" x14ac:dyDescent="0.25">
      <c r="A254" s="9"/>
      <c r="B254" s="8"/>
      <c r="C254" s="8"/>
      <c r="D254" s="8"/>
      <c r="E254" s="6"/>
      <c r="F254" s="6"/>
      <c r="G254" s="6"/>
      <c r="H254" s="6"/>
      <c r="I254" s="6"/>
      <c r="J254" s="6"/>
      <c r="K254" s="6"/>
      <c r="L254" s="6"/>
      <c r="M254" s="6"/>
      <c r="N254" s="6"/>
      <c r="O254" s="6"/>
      <c r="P254" s="6"/>
      <c r="Q254" s="6"/>
    </row>
    <row r="255" spans="1:17" x14ac:dyDescent="0.25">
      <c r="A255" s="9"/>
      <c r="B255" s="8"/>
      <c r="C255" s="8"/>
      <c r="D255" s="8"/>
      <c r="E255" s="6"/>
      <c r="F255" s="6"/>
      <c r="G255" s="6"/>
      <c r="H255" s="6"/>
      <c r="I255" s="6"/>
      <c r="J255" s="6"/>
      <c r="K255" s="6"/>
      <c r="L255" s="6"/>
      <c r="M255" s="6"/>
      <c r="N255" s="6"/>
      <c r="O255" s="6"/>
      <c r="P255" s="6"/>
      <c r="Q255" s="6"/>
    </row>
    <row r="256" spans="1:17" x14ac:dyDescent="0.25">
      <c r="A256" s="9"/>
      <c r="B256" s="8"/>
      <c r="C256" s="8"/>
      <c r="D256" s="8"/>
      <c r="E256" s="6"/>
      <c r="F256" s="6"/>
      <c r="G256" s="6"/>
      <c r="H256" s="6"/>
      <c r="I256" s="6"/>
      <c r="J256" s="6"/>
      <c r="K256" s="6"/>
      <c r="L256" s="6"/>
      <c r="M256" s="6"/>
      <c r="N256" s="6"/>
      <c r="O256" s="6"/>
      <c r="P256" s="6"/>
      <c r="Q256" s="6"/>
    </row>
    <row r="257" spans="1:17" x14ac:dyDescent="0.25">
      <c r="A257" s="9"/>
      <c r="B257" s="8"/>
      <c r="C257" s="8"/>
      <c r="D257" s="8"/>
      <c r="E257" s="6"/>
      <c r="F257" s="6"/>
      <c r="G257" s="6"/>
      <c r="H257" s="6"/>
      <c r="I257" s="6"/>
      <c r="J257" s="6"/>
      <c r="K257" s="6"/>
      <c r="L257" s="6"/>
      <c r="M257" s="6"/>
      <c r="N257" s="6"/>
      <c r="O257" s="6"/>
      <c r="P257" s="6"/>
      <c r="Q257" s="6"/>
    </row>
    <row r="258" spans="1:17" x14ac:dyDescent="0.25">
      <c r="A258" s="9"/>
      <c r="B258" s="8"/>
      <c r="C258" s="8"/>
      <c r="D258" s="8"/>
      <c r="E258" s="6"/>
      <c r="F258" s="6"/>
      <c r="G258" s="6"/>
      <c r="H258" s="6"/>
      <c r="I258" s="6"/>
      <c r="J258" s="6"/>
      <c r="K258" s="6"/>
      <c r="L258" s="6"/>
      <c r="M258" s="6"/>
      <c r="N258" s="6"/>
      <c r="O258" s="6"/>
      <c r="P258" s="6"/>
      <c r="Q258" s="6"/>
    </row>
    <row r="259" spans="1:17" x14ac:dyDescent="0.25">
      <c r="A259" s="9"/>
      <c r="B259" s="8"/>
      <c r="C259" s="8"/>
      <c r="D259" s="8"/>
      <c r="E259" s="6"/>
      <c r="F259" s="6"/>
      <c r="G259" s="6"/>
      <c r="H259" s="6"/>
      <c r="I259" s="6"/>
      <c r="J259" s="6"/>
      <c r="K259" s="6"/>
      <c r="L259" s="6"/>
      <c r="M259" s="6"/>
      <c r="N259" s="6"/>
      <c r="O259" s="6"/>
      <c r="P259" s="6"/>
      <c r="Q259" s="6"/>
    </row>
    <row r="260" spans="1:17" x14ac:dyDescent="0.25">
      <c r="A260" s="9"/>
      <c r="B260" s="8"/>
      <c r="C260" s="8"/>
      <c r="D260" s="8"/>
      <c r="E260" s="6"/>
      <c r="F260" s="6"/>
      <c r="G260" s="6"/>
      <c r="H260" s="6"/>
      <c r="I260" s="6"/>
      <c r="J260" s="6"/>
      <c r="K260" s="6"/>
      <c r="L260" s="6"/>
      <c r="M260" s="6"/>
      <c r="N260" s="6"/>
      <c r="O260" s="6"/>
      <c r="P260" s="6"/>
      <c r="Q260" s="6"/>
    </row>
    <row r="261" spans="1:17" x14ac:dyDescent="0.25">
      <c r="A261" s="9"/>
      <c r="B261" s="8"/>
      <c r="C261" s="8"/>
      <c r="D261" s="8"/>
      <c r="E261" s="6"/>
      <c r="F261" s="6"/>
      <c r="G261" s="6"/>
      <c r="H261" s="6"/>
      <c r="I261" s="6"/>
      <c r="J261" s="6"/>
      <c r="K261" s="6"/>
      <c r="L261" s="6"/>
      <c r="M261" s="6"/>
      <c r="N261" s="6"/>
      <c r="O261" s="6"/>
      <c r="P261" s="6"/>
      <c r="Q261" s="6"/>
    </row>
    <row r="262" spans="1:17" x14ac:dyDescent="0.25">
      <c r="A262" s="9"/>
      <c r="B262" s="8"/>
      <c r="C262" s="8"/>
      <c r="D262" s="8"/>
      <c r="E262" s="6"/>
      <c r="F262" s="6"/>
      <c r="G262" s="6"/>
      <c r="H262" s="6"/>
      <c r="I262" s="6"/>
      <c r="J262" s="6"/>
      <c r="K262" s="6"/>
      <c r="L262" s="6"/>
      <c r="M262" s="6"/>
      <c r="N262" s="6"/>
      <c r="O262" s="6"/>
      <c r="P262" s="6"/>
      <c r="Q262" s="6"/>
    </row>
    <row r="263" spans="1:17" x14ac:dyDescent="0.25">
      <c r="A263" s="9"/>
      <c r="B263" s="8"/>
      <c r="C263" s="8"/>
      <c r="D263" s="8"/>
      <c r="E263" s="6"/>
      <c r="F263" s="6"/>
      <c r="G263" s="6"/>
      <c r="H263" s="6"/>
      <c r="I263" s="6"/>
      <c r="J263" s="6"/>
      <c r="K263" s="6"/>
      <c r="L263" s="6"/>
      <c r="M263" s="6"/>
      <c r="N263" s="6"/>
      <c r="O263" s="6"/>
      <c r="P263" s="6"/>
      <c r="Q263" s="6"/>
    </row>
    <row r="264" spans="1:17" x14ac:dyDescent="0.25">
      <c r="A264" s="9"/>
      <c r="B264" s="8"/>
      <c r="C264" s="8"/>
      <c r="D264" s="8"/>
      <c r="E264" s="6"/>
      <c r="F264" s="6"/>
      <c r="G264" s="6"/>
      <c r="H264" s="6"/>
      <c r="I264" s="6"/>
      <c r="J264" s="6"/>
      <c r="K264" s="6"/>
      <c r="L264" s="6"/>
      <c r="M264" s="6"/>
      <c r="N264" s="6"/>
      <c r="O264" s="6"/>
      <c r="P264" s="6"/>
      <c r="Q264" s="6"/>
    </row>
    <row r="265" spans="1:17" x14ac:dyDescent="0.25">
      <c r="A265" s="9"/>
      <c r="B265" s="8"/>
      <c r="C265" s="8"/>
      <c r="D265" s="8"/>
      <c r="E265" s="6"/>
      <c r="F265" s="6"/>
      <c r="G265" s="6"/>
      <c r="H265" s="6"/>
      <c r="I265" s="6"/>
      <c r="J265" s="6"/>
      <c r="K265" s="6"/>
      <c r="L265" s="6"/>
      <c r="M265" s="6"/>
      <c r="N265" s="6"/>
      <c r="O265" s="6"/>
      <c r="P265" s="6"/>
      <c r="Q265" s="6"/>
    </row>
    <row r="266" spans="1:17" x14ac:dyDescent="0.25">
      <c r="A266" s="9"/>
      <c r="B266" s="8"/>
      <c r="C266" s="8"/>
      <c r="D266" s="8"/>
      <c r="E266" s="6"/>
      <c r="F266" s="6"/>
      <c r="G266" s="6"/>
      <c r="H266" s="6"/>
      <c r="I266" s="6"/>
      <c r="J266" s="6"/>
      <c r="K266" s="6"/>
      <c r="L266" s="6"/>
      <c r="M266" s="6"/>
      <c r="N266" s="6"/>
      <c r="O266" s="6"/>
      <c r="P266" s="6"/>
      <c r="Q266" s="6"/>
    </row>
    <row r="267" spans="1:17" x14ac:dyDescent="0.25">
      <c r="A267" s="9"/>
      <c r="B267" s="8"/>
      <c r="C267" s="8"/>
      <c r="D267" s="8"/>
      <c r="E267" s="6"/>
      <c r="F267" s="6"/>
      <c r="G267" s="6"/>
      <c r="H267" s="6"/>
      <c r="I267" s="6"/>
      <c r="J267" s="6"/>
      <c r="K267" s="6"/>
      <c r="L267" s="6"/>
      <c r="M267" s="6"/>
      <c r="N267" s="6"/>
      <c r="O267" s="6"/>
      <c r="P267" s="6"/>
      <c r="Q267" s="6"/>
    </row>
    <row r="268" spans="1:17" x14ac:dyDescent="0.25">
      <c r="A268" s="9"/>
      <c r="B268" s="8"/>
      <c r="C268" s="8"/>
      <c r="D268" s="8"/>
      <c r="E268" s="6"/>
      <c r="F268" s="6"/>
      <c r="G268" s="6"/>
      <c r="H268" s="6"/>
      <c r="I268" s="6"/>
      <c r="J268" s="6"/>
      <c r="K268" s="6"/>
      <c r="L268" s="6"/>
      <c r="M268" s="6"/>
      <c r="N268" s="6"/>
      <c r="O268" s="6"/>
      <c r="P268" s="6"/>
      <c r="Q268" s="6"/>
    </row>
    <row r="269" spans="1:17" x14ac:dyDescent="0.25">
      <c r="A269" s="9"/>
      <c r="B269" s="8"/>
      <c r="C269" s="8"/>
      <c r="D269" s="8"/>
      <c r="E269" s="6"/>
      <c r="F269" s="6"/>
      <c r="G269" s="6"/>
      <c r="H269" s="6"/>
      <c r="I269" s="6"/>
      <c r="J269" s="6"/>
      <c r="K269" s="6"/>
      <c r="L269" s="6"/>
      <c r="M269" s="6"/>
      <c r="N269" s="6"/>
      <c r="O269" s="6"/>
      <c r="P269" s="6"/>
      <c r="Q269" s="6"/>
    </row>
    <row r="270" spans="1:17" x14ac:dyDescent="0.25">
      <c r="A270" s="9"/>
      <c r="B270" s="8"/>
      <c r="C270" s="8"/>
      <c r="D270" s="8"/>
      <c r="E270" s="6"/>
      <c r="F270" s="6"/>
      <c r="G270" s="6"/>
      <c r="H270" s="6"/>
      <c r="I270" s="6"/>
      <c r="J270" s="6"/>
      <c r="K270" s="6"/>
      <c r="L270" s="6"/>
      <c r="M270" s="6"/>
      <c r="N270" s="6"/>
      <c r="O270" s="6"/>
      <c r="P270" s="6"/>
      <c r="Q270" s="6"/>
    </row>
    <row r="271" spans="1:17" x14ac:dyDescent="0.25">
      <c r="A271" s="9"/>
      <c r="B271" s="8"/>
      <c r="C271" s="8"/>
      <c r="D271" s="8"/>
      <c r="E271" s="6"/>
      <c r="F271" s="6"/>
      <c r="G271" s="6"/>
      <c r="H271" s="6"/>
      <c r="I271" s="6"/>
      <c r="J271" s="6"/>
      <c r="K271" s="6"/>
      <c r="L271" s="6"/>
      <c r="M271" s="6"/>
      <c r="N271" s="6"/>
      <c r="O271" s="6"/>
      <c r="P271" s="6"/>
      <c r="Q271" s="6"/>
    </row>
    <row r="272" spans="1:17" x14ac:dyDescent="0.25">
      <c r="A272" s="9"/>
      <c r="B272" s="8"/>
      <c r="C272" s="8"/>
      <c r="D272" s="8"/>
      <c r="E272" s="6"/>
      <c r="F272" s="6"/>
      <c r="G272" s="6"/>
      <c r="H272" s="6"/>
      <c r="I272" s="6"/>
      <c r="J272" s="6"/>
      <c r="K272" s="6"/>
      <c r="L272" s="6"/>
      <c r="M272" s="6"/>
      <c r="N272" s="6"/>
      <c r="O272" s="6"/>
      <c r="P272" s="6"/>
      <c r="Q272" s="6"/>
    </row>
    <row r="273" spans="1:17" x14ac:dyDescent="0.25">
      <c r="A273" s="9"/>
      <c r="B273" s="8"/>
      <c r="C273" s="8"/>
      <c r="D273" s="8"/>
      <c r="E273" s="6"/>
      <c r="F273" s="6"/>
      <c r="G273" s="6"/>
      <c r="H273" s="6"/>
      <c r="I273" s="6"/>
      <c r="J273" s="6"/>
      <c r="K273" s="6"/>
      <c r="L273" s="6"/>
      <c r="M273" s="6"/>
      <c r="N273" s="6"/>
      <c r="O273" s="6"/>
      <c r="P273" s="6"/>
      <c r="Q273" s="6"/>
    </row>
    <row r="274" spans="1:17" x14ac:dyDescent="0.25">
      <c r="A274" s="9"/>
      <c r="B274" s="8"/>
      <c r="C274" s="8"/>
      <c r="D274" s="8"/>
      <c r="E274" s="6"/>
      <c r="F274" s="6"/>
      <c r="G274" s="6"/>
      <c r="H274" s="6"/>
      <c r="I274" s="6"/>
      <c r="J274" s="6"/>
      <c r="K274" s="6"/>
      <c r="L274" s="6"/>
      <c r="M274" s="6"/>
      <c r="N274" s="6"/>
      <c r="O274" s="6"/>
      <c r="P274" s="6"/>
      <c r="Q274" s="6"/>
    </row>
    <row r="275" spans="1:17" x14ac:dyDescent="0.25">
      <c r="A275" s="9"/>
      <c r="B275" s="8"/>
      <c r="C275" s="8"/>
      <c r="D275" s="8"/>
      <c r="E275" s="6"/>
      <c r="F275" s="6"/>
      <c r="G275" s="6"/>
      <c r="H275" s="6"/>
      <c r="I275" s="6"/>
      <c r="J275" s="6"/>
      <c r="K275" s="6"/>
      <c r="L275" s="6"/>
      <c r="M275" s="6"/>
      <c r="N275" s="6"/>
      <c r="O275" s="6"/>
      <c r="P275" s="6"/>
      <c r="Q275" s="6"/>
    </row>
    <row r="276" spans="1:17" x14ac:dyDescent="0.25">
      <c r="A276" s="9"/>
      <c r="B276" s="8"/>
      <c r="C276" s="8"/>
      <c r="D276" s="8"/>
      <c r="E276" s="6"/>
      <c r="F276" s="6"/>
      <c r="G276" s="6"/>
      <c r="H276" s="6"/>
      <c r="I276" s="6"/>
      <c r="J276" s="6"/>
      <c r="K276" s="6"/>
      <c r="L276" s="6"/>
      <c r="M276" s="6"/>
      <c r="N276" s="6"/>
      <c r="O276" s="6"/>
      <c r="P276" s="6"/>
      <c r="Q276" s="6"/>
    </row>
    <row r="277" spans="1:17" x14ac:dyDescent="0.25">
      <c r="A277" s="9"/>
      <c r="B277" s="8"/>
      <c r="C277" s="8"/>
      <c r="D277" s="8"/>
      <c r="E277" s="6"/>
      <c r="F277" s="6"/>
      <c r="G277" s="6"/>
      <c r="H277" s="6"/>
      <c r="I277" s="6"/>
      <c r="J277" s="6"/>
      <c r="K277" s="6"/>
      <c r="L277" s="6"/>
      <c r="M277" s="6"/>
      <c r="N277" s="6"/>
      <c r="O277" s="6"/>
      <c r="P277" s="6"/>
      <c r="Q277" s="6"/>
    </row>
    <row r="278" spans="1:17" x14ac:dyDescent="0.25">
      <c r="A278" s="9"/>
      <c r="B278" s="8"/>
      <c r="C278" s="8"/>
      <c r="D278" s="8"/>
      <c r="E278" s="6"/>
      <c r="F278" s="6"/>
      <c r="G278" s="6"/>
      <c r="H278" s="6"/>
      <c r="I278" s="6"/>
      <c r="J278" s="6"/>
      <c r="K278" s="6"/>
      <c r="L278" s="6"/>
      <c r="M278" s="6"/>
      <c r="N278" s="6"/>
      <c r="O278" s="6"/>
      <c r="P278" s="6"/>
      <c r="Q278" s="6"/>
    </row>
    <row r="279" spans="1:17" x14ac:dyDescent="0.25">
      <c r="A279" s="9"/>
      <c r="B279" s="8"/>
      <c r="C279" s="8"/>
      <c r="D279" s="8"/>
      <c r="E279" s="6"/>
      <c r="F279" s="6"/>
      <c r="G279" s="6"/>
      <c r="H279" s="6"/>
      <c r="I279" s="6"/>
      <c r="J279" s="6"/>
      <c r="K279" s="6"/>
      <c r="L279" s="6"/>
      <c r="M279" s="6"/>
      <c r="N279" s="6"/>
      <c r="O279" s="6"/>
      <c r="P279" s="6"/>
      <c r="Q279" s="6"/>
    </row>
    <row r="280" spans="1:17" x14ac:dyDescent="0.25">
      <c r="A280" s="9"/>
      <c r="B280" s="8"/>
      <c r="C280" s="8"/>
      <c r="D280" s="8"/>
      <c r="E280" s="6"/>
      <c r="F280" s="6"/>
      <c r="G280" s="6"/>
      <c r="H280" s="6"/>
      <c r="I280" s="6"/>
      <c r="J280" s="6"/>
      <c r="K280" s="6"/>
      <c r="L280" s="6"/>
      <c r="M280" s="6"/>
      <c r="N280" s="6"/>
      <c r="O280" s="6"/>
      <c r="P280" s="6"/>
      <c r="Q280" s="6"/>
    </row>
    <row r="281" spans="1:17" x14ac:dyDescent="0.25">
      <c r="A281" s="9"/>
      <c r="B281" s="8"/>
      <c r="C281" s="8"/>
      <c r="D281" s="8"/>
      <c r="E281" s="6"/>
      <c r="F281" s="6"/>
      <c r="G281" s="6"/>
      <c r="H281" s="6"/>
      <c r="I281" s="6"/>
      <c r="J281" s="6"/>
      <c r="K281" s="6"/>
      <c r="L281" s="6"/>
      <c r="M281" s="6"/>
      <c r="N281" s="6"/>
      <c r="O281" s="6"/>
      <c r="P281" s="6"/>
      <c r="Q281" s="6"/>
    </row>
    <row r="282" spans="1:17" x14ac:dyDescent="0.25">
      <c r="A282" s="9"/>
      <c r="B282" s="8"/>
      <c r="C282" s="8"/>
      <c r="D282" s="8"/>
      <c r="E282" s="6"/>
      <c r="F282" s="6"/>
      <c r="G282" s="6"/>
      <c r="H282" s="6"/>
      <c r="I282" s="6"/>
      <c r="J282" s="6"/>
      <c r="K282" s="6"/>
      <c r="L282" s="6"/>
      <c r="M282" s="6"/>
      <c r="N282" s="6"/>
      <c r="O282" s="6"/>
      <c r="P282" s="6"/>
      <c r="Q282" s="6"/>
    </row>
    <row r="283" spans="1:17" x14ac:dyDescent="0.25">
      <c r="A283" s="9"/>
      <c r="B283" s="8"/>
      <c r="C283" s="8"/>
      <c r="D283" s="8"/>
      <c r="E283" s="6"/>
      <c r="F283" s="6"/>
      <c r="G283" s="6"/>
      <c r="H283" s="6"/>
      <c r="I283" s="6"/>
      <c r="J283" s="6"/>
      <c r="K283" s="6"/>
      <c r="L283" s="6"/>
      <c r="M283" s="6"/>
      <c r="N283" s="6"/>
      <c r="O283" s="6"/>
      <c r="P283" s="6"/>
      <c r="Q283" s="6"/>
    </row>
    <row r="284" spans="1:17" x14ac:dyDescent="0.25">
      <c r="A284" s="9"/>
      <c r="B284" s="8"/>
      <c r="C284" s="8"/>
      <c r="D284" s="8"/>
      <c r="E284" s="6"/>
      <c r="F284" s="6"/>
      <c r="G284" s="6"/>
      <c r="H284" s="6"/>
      <c r="I284" s="6"/>
      <c r="J284" s="6"/>
      <c r="K284" s="6"/>
      <c r="L284" s="6"/>
      <c r="M284" s="6"/>
      <c r="N284" s="6"/>
      <c r="O284" s="6"/>
      <c r="P284" s="6"/>
      <c r="Q284" s="6"/>
    </row>
    <row r="285" spans="1:17" x14ac:dyDescent="0.25">
      <c r="A285" s="9"/>
      <c r="B285" s="8"/>
      <c r="C285" s="8"/>
      <c r="D285" s="8"/>
      <c r="E285" s="6"/>
      <c r="F285" s="6"/>
      <c r="G285" s="6"/>
      <c r="H285" s="6"/>
      <c r="I285" s="6"/>
      <c r="J285" s="6"/>
      <c r="K285" s="6"/>
      <c r="L285" s="6"/>
      <c r="M285" s="6"/>
      <c r="N285" s="6"/>
      <c r="O285" s="6"/>
      <c r="P285" s="6"/>
      <c r="Q285" s="6"/>
    </row>
    <row r="286" spans="1:17" x14ac:dyDescent="0.25">
      <c r="A286" s="9"/>
      <c r="B286" s="8"/>
      <c r="C286" s="8"/>
      <c r="D286" s="8"/>
      <c r="E286" s="6"/>
      <c r="F286" s="6"/>
      <c r="G286" s="6"/>
      <c r="H286" s="6"/>
      <c r="I286" s="6"/>
      <c r="J286" s="6"/>
      <c r="K286" s="6"/>
      <c r="L286" s="6"/>
      <c r="M286" s="6"/>
      <c r="N286" s="6"/>
      <c r="O286" s="6"/>
      <c r="P286" s="6"/>
      <c r="Q286" s="6"/>
    </row>
    <row r="287" spans="1:17" x14ac:dyDescent="0.25">
      <c r="A287" s="9"/>
      <c r="B287" s="8"/>
      <c r="C287" s="8"/>
      <c r="D287" s="8"/>
      <c r="E287" s="6"/>
      <c r="F287" s="6"/>
      <c r="G287" s="6"/>
      <c r="H287" s="6"/>
      <c r="I287" s="6"/>
      <c r="J287" s="6"/>
      <c r="K287" s="6"/>
      <c r="L287" s="6"/>
      <c r="M287" s="6"/>
      <c r="N287" s="6"/>
      <c r="O287" s="6"/>
      <c r="P287" s="6"/>
      <c r="Q287" s="6"/>
    </row>
    <row r="288" spans="1:17" x14ac:dyDescent="0.25">
      <c r="A288" s="9"/>
      <c r="B288" s="8"/>
      <c r="C288" s="8"/>
      <c r="D288" s="8"/>
      <c r="E288" s="6"/>
      <c r="F288" s="6"/>
      <c r="G288" s="6"/>
      <c r="H288" s="6"/>
      <c r="I288" s="6"/>
      <c r="J288" s="6"/>
      <c r="K288" s="6"/>
      <c r="L288" s="6"/>
      <c r="M288" s="6"/>
      <c r="N288" s="6"/>
      <c r="O288" s="6"/>
      <c r="P288" s="6"/>
      <c r="Q288" s="6"/>
    </row>
    <row r="289" spans="1:17" x14ac:dyDescent="0.25">
      <c r="A289" s="9"/>
      <c r="B289" s="8"/>
      <c r="C289" s="8"/>
      <c r="D289" s="8"/>
      <c r="E289" s="6"/>
      <c r="F289" s="6"/>
      <c r="G289" s="6"/>
      <c r="H289" s="6"/>
      <c r="I289" s="6"/>
      <c r="J289" s="6"/>
      <c r="K289" s="6"/>
      <c r="L289" s="6"/>
      <c r="M289" s="6"/>
      <c r="N289" s="6"/>
      <c r="O289" s="6"/>
      <c r="P289" s="6"/>
      <c r="Q289" s="6"/>
    </row>
    <row r="290" spans="1:17" x14ac:dyDescent="0.25">
      <c r="A290" s="9"/>
      <c r="B290" s="8"/>
      <c r="C290" s="8"/>
      <c r="D290" s="8"/>
      <c r="E290" s="6"/>
      <c r="F290" s="6"/>
      <c r="G290" s="6"/>
      <c r="H290" s="6"/>
      <c r="I290" s="6"/>
      <c r="J290" s="6"/>
      <c r="K290" s="6"/>
      <c r="L290" s="6"/>
      <c r="M290" s="6"/>
      <c r="N290" s="6"/>
      <c r="O290" s="6"/>
      <c r="P290" s="6"/>
      <c r="Q290" s="6"/>
    </row>
    <row r="291" spans="1:17" x14ac:dyDescent="0.25">
      <c r="A291" s="9"/>
      <c r="B291" s="8"/>
      <c r="C291" s="8"/>
      <c r="D291" s="8"/>
      <c r="E291" s="6"/>
      <c r="F291" s="6"/>
      <c r="G291" s="6"/>
      <c r="H291" s="6"/>
      <c r="I291" s="6"/>
      <c r="J291" s="6"/>
      <c r="K291" s="6"/>
      <c r="L291" s="6"/>
      <c r="M291" s="6"/>
      <c r="N291" s="6"/>
      <c r="O291" s="6"/>
      <c r="P291" s="6"/>
      <c r="Q291" s="6"/>
    </row>
    <row r="292" spans="1:17" x14ac:dyDescent="0.25">
      <c r="A292" s="9"/>
      <c r="B292" s="8"/>
      <c r="C292" s="8"/>
      <c r="D292" s="8"/>
      <c r="E292" s="6"/>
      <c r="F292" s="6"/>
      <c r="G292" s="6"/>
      <c r="H292" s="6"/>
      <c r="I292" s="6"/>
      <c r="J292" s="6"/>
      <c r="K292" s="6"/>
      <c r="L292" s="6"/>
      <c r="M292" s="6"/>
      <c r="N292" s="6"/>
      <c r="O292" s="6"/>
      <c r="P292" s="6"/>
      <c r="Q292" s="6"/>
    </row>
    <row r="293" spans="1:17" x14ac:dyDescent="0.25">
      <c r="A293" s="9"/>
      <c r="B293" s="8"/>
      <c r="C293" s="8"/>
      <c r="D293" s="8"/>
      <c r="E293" s="6"/>
      <c r="F293" s="6"/>
      <c r="G293" s="6"/>
      <c r="H293" s="6"/>
      <c r="I293" s="6"/>
      <c r="J293" s="6"/>
      <c r="K293" s="6"/>
      <c r="L293" s="6"/>
      <c r="M293" s="6"/>
      <c r="N293" s="6"/>
      <c r="O293" s="6"/>
      <c r="P293" s="6"/>
      <c r="Q293" s="6"/>
    </row>
    <row r="294" spans="1:17" x14ac:dyDescent="0.25">
      <c r="A294" s="9"/>
      <c r="B294" s="8"/>
      <c r="C294" s="8"/>
      <c r="D294" s="8"/>
      <c r="E294" s="6"/>
      <c r="F294" s="6"/>
      <c r="G294" s="6"/>
      <c r="H294" s="6"/>
      <c r="I294" s="6"/>
      <c r="J294" s="6"/>
      <c r="K294" s="6"/>
      <c r="L294" s="6"/>
      <c r="M294" s="6"/>
      <c r="N294" s="6"/>
      <c r="O294" s="6"/>
      <c r="P294" s="6"/>
      <c r="Q294" s="6"/>
    </row>
    <row r="295" spans="1:17" x14ac:dyDescent="0.25">
      <c r="A295" s="9"/>
      <c r="B295" s="8"/>
      <c r="C295" s="8"/>
      <c r="D295" s="8"/>
      <c r="E295" s="6"/>
      <c r="F295" s="6"/>
      <c r="G295" s="6"/>
      <c r="H295" s="6"/>
      <c r="I295" s="6"/>
      <c r="J295" s="6"/>
      <c r="K295" s="6"/>
      <c r="L295" s="6"/>
      <c r="M295" s="6"/>
      <c r="N295" s="6"/>
      <c r="O295" s="6"/>
      <c r="P295" s="6"/>
      <c r="Q295" s="6"/>
    </row>
    <row r="296" spans="1:17" x14ac:dyDescent="0.25">
      <c r="A296" s="9"/>
      <c r="B296" s="8"/>
      <c r="C296" s="8"/>
      <c r="D296" s="8"/>
      <c r="E296" s="6"/>
      <c r="F296" s="6"/>
      <c r="G296" s="6"/>
      <c r="H296" s="6"/>
      <c r="I296" s="6"/>
      <c r="J296" s="6"/>
      <c r="K296" s="6"/>
      <c r="L296" s="6"/>
      <c r="M296" s="6"/>
      <c r="N296" s="6"/>
      <c r="O296" s="6"/>
      <c r="P296" s="6"/>
      <c r="Q296" s="6"/>
    </row>
    <row r="297" spans="1:17" x14ac:dyDescent="0.25">
      <c r="A297" s="9"/>
      <c r="B297" s="8"/>
      <c r="C297" s="8"/>
      <c r="D297" s="8"/>
      <c r="E297" s="6"/>
      <c r="F297" s="6"/>
      <c r="G297" s="6"/>
      <c r="H297" s="6"/>
      <c r="I297" s="6"/>
      <c r="J297" s="6"/>
      <c r="K297" s="6"/>
      <c r="L297" s="6"/>
      <c r="M297" s="6"/>
      <c r="N297" s="6"/>
      <c r="O297" s="6"/>
      <c r="P297" s="6"/>
      <c r="Q297" s="6"/>
    </row>
    <row r="298" spans="1:17" x14ac:dyDescent="0.25">
      <c r="A298" s="9"/>
      <c r="B298" s="8"/>
      <c r="C298" s="8"/>
      <c r="D298" s="8"/>
      <c r="E298" s="6"/>
      <c r="F298" s="6"/>
      <c r="G298" s="6"/>
      <c r="H298" s="6"/>
      <c r="I298" s="6"/>
      <c r="J298" s="6"/>
      <c r="K298" s="6"/>
      <c r="L298" s="6"/>
      <c r="M298" s="6"/>
      <c r="N298" s="6"/>
      <c r="O298" s="6"/>
      <c r="P298" s="6"/>
      <c r="Q298" s="6"/>
    </row>
    <row r="299" spans="1:17" x14ac:dyDescent="0.25">
      <c r="A299" s="9"/>
      <c r="B299" s="8"/>
      <c r="C299" s="8"/>
      <c r="D299" s="8"/>
      <c r="E299" s="6"/>
      <c r="F299" s="6"/>
      <c r="G299" s="6"/>
      <c r="H299" s="6"/>
      <c r="I299" s="6"/>
      <c r="J299" s="6"/>
      <c r="K299" s="6"/>
      <c r="L299" s="6"/>
      <c r="M299" s="6"/>
      <c r="N299" s="6"/>
      <c r="O299" s="6"/>
      <c r="P299" s="6"/>
      <c r="Q299" s="6"/>
    </row>
    <row r="300" spans="1:17" x14ac:dyDescent="0.25">
      <c r="A300" s="9"/>
      <c r="B300" s="8"/>
      <c r="C300" s="8"/>
      <c r="D300" s="8"/>
      <c r="E300" s="6"/>
      <c r="F300" s="6"/>
      <c r="G300" s="6"/>
      <c r="H300" s="6"/>
      <c r="I300" s="6"/>
      <c r="J300" s="6"/>
      <c r="K300" s="6"/>
      <c r="L300" s="6"/>
      <c r="M300" s="6"/>
      <c r="N300" s="6"/>
      <c r="O300" s="6"/>
      <c r="P300" s="6"/>
      <c r="Q300" s="6"/>
    </row>
    <row r="301" spans="1:17" x14ac:dyDescent="0.25">
      <c r="A301" s="9"/>
      <c r="B301" s="8"/>
      <c r="C301" s="8"/>
      <c r="D301" s="8"/>
      <c r="E301" s="6"/>
      <c r="F301" s="6"/>
      <c r="G301" s="6"/>
      <c r="H301" s="6"/>
      <c r="I301" s="6"/>
      <c r="J301" s="6"/>
      <c r="K301" s="6"/>
      <c r="L301" s="6"/>
      <c r="M301" s="6"/>
      <c r="N301" s="6"/>
      <c r="O301" s="6"/>
      <c r="P301" s="6"/>
      <c r="Q301" s="6"/>
    </row>
    <row r="302" spans="1:17" x14ac:dyDescent="0.25">
      <c r="A302" s="9"/>
      <c r="B302" s="8"/>
      <c r="C302" s="8"/>
      <c r="D302" s="8"/>
      <c r="E302" s="6"/>
      <c r="F302" s="6"/>
      <c r="G302" s="6"/>
      <c r="H302" s="6"/>
      <c r="I302" s="6"/>
      <c r="J302" s="6"/>
      <c r="K302" s="6"/>
      <c r="L302" s="6"/>
      <c r="M302" s="6"/>
      <c r="N302" s="6"/>
      <c r="O302" s="6"/>
      <c r="P302" s="6"/>
      <c r="Q302" s="6"/>
    </row>
    <row r="303" spans="1:17" x14ac:dyDescent="0.25">
      <c r="A303" s="9"/>
      <c r="B303" s="8"/>
      <c r="C303" s="8"/>
      <c r="D303" s="8"/>
      <c r="E303" s="6"/>
      <c r="F303" s="6"/>
      <c r="G303" s="6"/>
      <c r="H303" s="6"/>
      <c r="I303" s="6"/>
      <c r="J303" s="6"/>
      <c r="K303" s="6"/>
      <c r="L303" s="6"/>
      <c r="M303" s="6"/>
      <c r="N303" s="6"/>
      <c r="O303" s="6"/>
      <c r="P303" s="6"/>
      <c r="Q303" s="6"/>
    </row>
    <row r="304" spans="1:17" x14ac:dyDescent="0.25">
      <c r="A304" s="9"/>
      <c r="B304" s="8"/>
      <c r="C304" s="8"/>
      <c r="D304" s="8"/>
      <c r="E304" s="6"/>
      <c r="F304" s="6"/>
      <c r="G304" s="6"/>
      <c r="H304" s="6"/>
      <c r="I304" s="6"/>
      <c r="J304" s="6"/>
      <c r="K304" s="6"/>
      <c r="L304" s="6"/>
      <c r="M304" s="6"/>
      <c r="N304" s="6"/>
      <c r="O304" s="6"/>
      <c r="P304" s="6"/>
      <c r="Q304" s="6"/>
    </row>
    <row r="305" spans="1:17" x14ac:dyDescent="0.25">
      <c r="A305" s="9"/>
      <c r="B305" s="8"/>
      <c r="C305" s="8"/>
      <c r="D305" s="8"/>
      <c r="E305" s="6"/>
      <c r="F305" s="6"/>
      <c r="G305" s="6"/>
      <c r="H305" s="6"/>
      <c r="I305" s="6"/>
      <c r="J305" s="6"/>
      <c r="K305" s="6"/>
      <c r="L305" s="6"/>
      <c r="M305" s="6"/>
      <c r="N305" s="6"/>
      <c r="O305" s="6"/>
      <c r="P305" s="6"/>
      <c r="Q305" s="6"/>
    </row>
    <row r="306" spans="1:17" x14ac:dyDescent="0.25">
      <c r="A306" s="9"/>
      <c r="B306" s="8"/>
      <c r="C306" s="8"/>
      <c r="D306" s="8"/>
      <c r="E306" s="6"/>
      <c r="F306" s="6"/>
      <c r="G306" s="6"/>
      <c r="H306" s="6"/>
      <c r="I306" s="6"/>
      <c r="J306" s="6"/>
      <c r="K306" s="6"/>
      <c r="L306" s="6"/>
      <c r="M306" s="6"/>
      <c r="N306" s="6"/>
      <c r="O306" s="6"/>
      <c r="P306" s="6"/>
      <c r="Q306" s="6"/>
    </row>
    <row r="307" spans="1:17" x14ac:dyDescent="0.25">
      <c r="A307" s="9"/>
      <c r="B307" s="8"/>
      <c r="C307" s="8"/>
      <c r="D307" s="8"/>
      <c r="E307" s="6"/>
      <c r="F307" s="6"/>
      <c r="G307" s="6"/>
      <c r="H307" s="6"/>
      <c r="I307" s="6"/>
      <c r="J307" s="6"/>
      <c r="K307" s="6"/>
      <c r="L307" s="6"/>
      <c r="M307" s="6"/>
      <c r="N307" s="6"/>
      <c r="O307" s="6"/>
      <c r="P307" s="6"/>
      <c r="Q307" s="6"/>
    </row>
    <row r="308" spans="1:17" x14ac:dyDescent="0.25">
      <c r="A308" s="9"/>
      <c r="B308" s="8"/>
      <c r="C308" s="8"/>
      <c r="D308" s="8"/>
      <c r="E308" s="6"/>
      <c r="F308" s="6"/>
      <c r="G308" s="6"/>
      <c r="H308" s="6"/>
      <c r="I308" s="6"/>
      <c r="J308" s="6"/>
      <c r="K308" s="6"/>
      <c r="L308" s="6"/>
      <c r="M308" s="6"/>
      <c r="N308" s="6"/>
      <c r="O308" s="6"/>
      <c r="P308" s="6"/>
      <c r="Q308" s="6"/>
    </row>
    <row r="309" spans="1:17" x14ac:dyDescent="0.25">
      <c r="A309" s="9"/>
      <c r="B309" s="8"/>
      <c r="C309" s="8"/>
      <c r="D309" s="8"/>
      <c r="E309" s="6"/>
      <c r="F309" s="6"/>
      <c r="G309" s="6"/>
      <c r="H309" s="6"/>
      <c r="I309" s="6"/>
      <c r="J309" s="6"/>
      <c r="K309" s="6"/>
      <c r="L309" s="6"/>
      <c r="M309" s="6"/>
      <c r="N309" s="6"/>
      <c r="O309" s="6"/>
      <c r="P309" s="6"/>
      <c r="Q309" s="6"/>
    </row>
    <row r="310" spans="1:17" x14ac:dyDescent="0.25">
      <c r="A310" s="9"/>
      <c r="B310" s="8"/>
      <c r="C310" s="8"/>
      <c r="D310" s="8"/>
      <c r="E310" s="6"/>
      <c r="F310" s="6"/>
      <c r="G310" s="6"/>
      <c r="H310" s="6"/>
      <c r="I310" s="6"/>
      <c r="J310" s="6"/>
      <c r="K310" s="6"/>
      <c r="L310" s="6"/>
      <c r="M310" s="6"/>
      <c r="N310" s="6"/>
      <c r="O310" s="6"/>
      <c r="P310" s="6"/>
      <c r="Q310" s="6"/>
    </row>
    <row r="311" spans="1:17" x14ac:dyDescent="0.25">
      <c r="A311" s="9"/>
      <c r="B311" s="8"/>
      <c r="C311" s="8"/>
      <c r="D311" s="8"/>
      <c r="E311" s="6"/>
      <c r="F311" s="6"/>
      <c r="G311" s="6"/>
      <c r="H311" s="6"/>
      <c r="I311" s="6"/>
      <c r="J311" s="6"/>
      <c r="K311" s="6"/>
      <c r="L311" s="6"/>
      <c r="M311" s="6"/>
      <c r="N311" s="6"/>
      <c r="O311" s="6"/>
      <c r="P311" s="6"/>
      <c r="Q311" s="6"/>
    </row>
    <row r="312" spans="1:17" x14ac:dyDescent="0.25">
      <c r="A312" s="9"/>
      <c r="B312" s="8"/>
      <c r="C312" s="8"/>
      <c r="D312" s="8"/>
      <c r="E312" s="6"/>
      <c r="F312" s="6"/>
      <c r="G312" s="6"/>
      <c r="H312" s="6"/>
      <c r="I312" s="6"/>
      <c r="J312" s="6"/>
      <c r="K312" s="6"/>
      <c r="L312" s="6"/>
      <c r="M312" s="6"/>
      <c r="N312" s="6"/>
      <c r="O312" s="6"/>
      <c r="P312" s="6"/>
      <c r="Q312" s="6"/>
    </row>
    <row r="313" spans="1:17" x14ac:dyDescent="0.25">
      <c r="A313" s="9"/>
      <c r="B313" s="8"/>
      <c r="C313" s="8"/>
      <c r="D313" s="8"/>
      <c r="E313" s="6"/>
      <c r="F313" s="6"/>
      <c r="G313" s="6"/>
      <c r="H313" s="6"/>
      <c r="I313" s="6"/>
      <c r="J313" s="6"/>
      <c r="K313" s="6"/>
      <c r="L313" s="6"/>
      <c r="M313" s="6"/>
      <c r="N313" s="6"/>
      <c r="O313" s="6"/>
      <c r="P313" s="6"/>
      <c r="Q313" s="6"/>
    </row>
    <row r="314" spans="1:17" x14ac:dyDescent="0.25">
      <c r="A314" s="9"/>
      <c r="B314" s="8"/>
      <c r="C314" s="8"/>
      <c r="D314" s="8"/>
      <c r="E314" s="6"/>
      <c r="F314" s="6"/>
      <c r="G314" s="6"/>
      <c r="H314" s="6"/>
      <c r="I314" s="6"/>
      <c r="J314" s="6"/>
      <c r="K314" s="6"/>
      <c r="L314" s="6"/>
      <c r="M314" s="6"/>
      <c r="N314" s="6"/>
      <c r="O314" s="6"/>
      <c r="P314" s="6"/>
      <c r="Q314" s="6"/>
    </row>
    <row r="315" spans="1:17" x14ac:dyDescent="0.25">
      <c r="A315" s="9"/>
      <c r="B315" s="8"/>
      <c r="C315" s="8"/>
      <c r="D315" s="8"/>
      <c r="E315" s="6"/>
      <c r="F315" s="6"/>
      <c r="G315" s="6"/>
      <c r="H315" s="6"/>
      <c r="I315" s="6"/>
      <c r="J315" s="6"/>
      <c r="K315" s="6"/>
      <c r="L315" s="6"/>
      <c r="M315" s="6"/>
      <c r="N315" s="6"/>
      <c r="O315" s="6"/>
      <c r="P315" s="6"/>
      <c r="Q315" s="6"/>
    </row>
    <row r="316" spans="1:17" x14ac:dyDescent="0.25">
      <c r="B316" s="8"/>
      <c r="C316" s="8"/>
      <c r="D316" s="8"/>
      <c r="E316" s="6"/>
      <c r="F316" s="6"/>
      <c r="G316" s="6"/>
      <c r="H316" s="6"/>
      <c r="I316" s="6"/>
      <c r="J316" s="6"/>
      <c r="K316" s="6"/>
      <c r="L316" s="6"/>
      <c r="M316" s="6"/>
      <c r="N316" s="6"/>
      <c r="O316" s="6"/>
      <c r="P316" s="6"/>
      <c r="Q316" s="6"/>
    </row>
    <row r="317" spans="1:17" x14ac:dyDescent="0.25">
      <c r="B317" s="8"/>
      <c r="C317" s="8"/>
      <c r="D317" s="8"/>
      <c r="E317" s="6"/>
      <c r="F317" s="6"/>
      <c r="G317" s="6"/>
      <c r="H317" s="6"/>
      <c r="I317" s="6"/>
      <c r="J317" s="6"/>
      <c r="K317" s="6"/>
      <c r="L317" s="6"/>
      <c r="M317" s="6"/>
      <c r="N317" s="6"/>
      <c r="O317" s="6"/>
      <c r="P317" s="6"/>
      <c r="Q317" s="6"/>
    </row>
    <row r="318" spans="1:17" x14ac:dyDescent="0.25">
      <c r="B318" s="8"/>
      <c r="C318" s="8"/>
      <c r="D318" s="8"/>
      <c r="E318" s="6"/>
      <c r="F318" s="6"/>
      <c r="G318" s="6"/>
      <c r="H318" s="6"/>
      <c r="I318" s="6"/>
      <c r="J318" s="6"/>
      <c r="K318" s="6"/>
      <c r="L318" s="6"/>
      <c r="M318" s="6"/>
      <c r="N318" s="6"/>
      <c r="O318" s="6"/>
      <c r="P318" s="6"/>
      <c r="Q318" s="6"/>
    </row>
    <row r="319" spans="1:17" x14ac:dyDescent="0.25">
      <c r="B319" s="8"/>
      <c r="C319" s="8"/>
      <c r="D319" s="8"/>
      <c r="E319" s="6"/>
      <c r="F319" s="6"/>
      <c r="G319" s="6"/>
      <c r="H319" s="6"/>
      <c r="I319" s="6"/>
      <c r="J319" s="6"/>
      <c r="K319" s="6"/>
      <c r="L319" s="6"/>
      <c r="M319" s="6"/>
      <c r="N319" s="6"/>
      <c r="O319" s="6"/>
      <c r="P319" s="6"/>
      <c r="Q319" s="6"/>
    </row>
    <row r="320" spans="1:17" x14ac:dyDescent="0.25">
      <c r="B320" s="8"/>
      <c r="C320" s="8"/>
      <c r="D320" s="8"/>
      <c r="E320" s="6"/>
      <c r="F320" s="6"/>
      <c r="G320" s="6"/>
      <c r="H320" s="6"/>
      <c r="I320" s="6"/>
      <c r="J320" s="6"/>
      <c r="K320" s="6"/>
      <c r="L320" s="6"/>
      <c r="M320" s="6"/>
      <c r="N320" s="6"/>
      <c r="O320" s="6"/>
      <c r="P320" s="6"/>
      <c r="Q320" s="6"/>
    </row>
    <row r="321" spans="2:17" x14ac:dyDescent="0.25">
      <c r="B321" s="8"/>
      <c r="C321" s="8"/>
      <c r="D321" s="8"/>
      <c r="E321" s="6"/>
      <c r="F321" s="6"/>
      <c r="G321" s="6"/>
      <c r="H321" s="6"/>
      <c r="I321" s="6"/>
      <c r="J321" s="6"/>
      <c r="K321" s="6"/>
      <c r="L321" s="6"/>
      <c r="M321" s="6"/>
      <c r="N321" s="6"/>
      <c r="O321" s="6"/>
      <c r="P321" s="6"/>
      <c r="Q321" s="6"/>
    </row>
    <row r="322" spans="2:17" x14ac:dyDescent="0.25">
      <c r="B322" s="8"/>
      <c r="C322" s="8"/>
      <c r="D322" s="8"/>
      <c r="E322" s="6"/>
      <c r="F322" s="6"/>
      <c r="G322" s="6"/>
      <c r="H322" s="6"/>
      <c r="I322" s="6"/>
      <c r="J322" s="6"/>
      <c r="K322" s="6"/>
      <c r="L322" s="6"/>
      <c r="M322" s="6"/>
      <c r="N322" s="6"/>
      <c r="O322" s="6"/>
      <c r="P322" s="6"/>
      <c r="Q322" s="6"/>
    </row>
    <row r="323" spans="2:17" x14ac:dyDescent="0.25">
      <c r="B323" s="8"/>
      <c r="C323" s="8"/>
      <c r="D323" s="8"/>
      <c r="E323" s="6"/>
      <c r="F323" s="6"/>
      <c r="G323" s="6"/>
      <c r="H323" s="6"/>
      <c r="I323" s="6"/>
      <c r="J323" s="6"/>
      <c r="K323" s="6"/>
      <c r="L323" s="6"/>
      <c r="M323" s="6"/>
      <c r="N323" s="6"/>
      <c r="O323" s="6"/>
      <c r="P323" s="6"/>
      <c r="Q323" s="6"/>
    </row>
    <row r="324" spans="2:17" x14ac:dyDescent="0.25">
      <c r="B324" s="8"/>
      <c r="C324" s="8"/>
      <c r="D324" s="8"/>
      <c r="E324" s="6"/>
      <c r="F324" s="6"/>
      <c r="G324" s="6"/>
      <c r="H324" s="6"/>
      <c r="I324" s="6"/>
      <c r="J324" s="6"/>
      <c r="K324" s="6"/>
      <c r="L324" s="6"/>
      <c r="M324" s="6"/>
      <c r="N324" s="6"/>
      <c r="O324" s="6"/>
      <c r="P324" s="6"/>
      <c r="Q324" s="6"/>
    </row>
    <row r="325" spans="2:17" x14ac:dyDescent="0.25">
      <c r="B325" s="8"/>
      <c r="C325" s="8"/>
      <c r="D325" s="8"/>
      <c r="E325" s="6"/>
      <c r="F325" s="6"/>
      <c r="G325" s="6"/>
      <c r="H325" s="6"/>
      <c r="I325" s="6"/>
      <c r="J325" s="6"/>
      <c r="K325" s="6"/>
      <c r="L325" s="6"/>
      <c r="M325" s="6"/>
      <c r="N325" s="6"/>
      <c r="O325" s="6"/>
      <c r="P325" s="6"/>
      <c r="Q325" s="6"/>
    </row>
    <row r="326" spans="2:17" x14ac:dyDescent="0.25">
      <c r="B326" s="8"/>
      <c r="C326" s="8"/>
      <c r="D326" s="8"/>
      <c r="E326" s="6"/>
      <c r="F326" s="6"/>
      <c r="G326" s="6"/>
      <c r="H326" s="6"/>
      <c r="I326" s="6"/>
      <c r="J326" s="6"/>
      <c r="K326" s="6"/>
      <c r="L326" s="6"/>
      <c r="M326" s="6"/>
      <c r="N326" s="6"/>
      <c r="O326" s="6"/>
      <c r="P326" s="6"/>
      <c r="Q326" s="6"/>
    </row>
    <row r="327" spans="2:17" x14ac:dyDescent="0.25">
      <c r="B327" s="8"/>
      <c r="C327" s="8"/>
      <c r="D327" s="8"/>
      <c r="E327" s="6"/>
      <c r="F327" s="6"/>
      <c r="G327" s="6"/>
      <c r="H327" s="6"/>
      <c r="I327" s="6"/>
      <c r="J327" s="6"/>
      <c r="K327" s="6"/>
      <c r="L327" s="6"/>
      <c r="M327" s="6"/>
      <c r="N327" s="6"/>
      <c r="O327" s="6"/>
      <c r="P327" s="6"/>
      <c r="Q327" s="6"/>
    </row>
    <row r="328" spans="2:17" x14ac:dyDescent="0.25">
      <c r="B328" s="8"/>
      <c r="C328" s="8"/>
      <c r="D328" s="8"/>
      <c r="E328" s="6"/>
      <c r="F328" s="6"/>
      <c r="G328" s="6"/>
      <c r="H328" s="6"/>
      <c r="I328" s="6"/>
      <c r="J328" s="6"/>
      <c r="K328" s="6"/>
      <c r="L328" s="6"/>
      <c r="M328" s="6"/>
      <c r="N328" s="6"/>
      <c r="O328" s="6"/>
      <c r="P328" s="6"/>
      <c r="Q328" s="6"/>
    </row>
    <row r="329" spans="2:17" x14ac:dyDescent="0.25">
      <c r="B329" s="8"/>
      <c r="C329" s="8"/>
      <c r="D329" s="8"/>
      <c r="E329" s="6"/>
      <c r="F329" s="6"/>
      <c r="G329" s="6"/>
      <c r="H329" s="6"/>
      <c r="I329" s="6"/>
      <c r="J329" s="6"/>
      <c r="K329" s="6"/>
      <c r="L329" s="6"/>
      <c r="M329" s="6"/>
      <c r="N329" s="6"/>
      <c r="O329" s="6"/>
      <c r="P329" s="6"/>
      <c r="Q329" s="6"/>
    </row>
    <row r="330" spans="2:17" x14ac:dyDescent="0.25">
      <c r="B330" s="8"/>
      <c r="C330" s="8"/>
      <c r="D330" s="8"/>
      <c r="E330" s="6"/>
      <c r="F330" s="6"/>
      <c r="G330" s="6"/>
      <c r="H330" s="6"/>
      <c r="I330" s="6"/>
      <c r="J330" s="6"/>
      <c r="K330" s="6"/>
      <c r="L330" s="6"/>
      <c r="M330" s="6"/>
      <c r="N330" s="6"/>
      <c r="O330" s="6"/>
      <c r="P330" s="6"/>
      <c r="Q330" s="6"/>
    </row>
    <row r="331" spans="2:17" x14ac:dyDescent="0.25">
      <c r="B331" s="8"/>
      <c r="C331" s="8"/>
      <c r="D331" s="8"/>
      <c r="E331" s="6"/>
      <c r="F331" s="6"/>
      <c r="G331" s="6"/>
      <c r="H331" s="6"/>
      <c r="I331" s="6"/>
      <c r="J331" s="6"/>
      <c r="K331" s="6"/>
      <c r="L331" s="6"/>
      <c r="M331" s="6"/>
      <c r="N331" s="6"/>
      <c r="O331" s="6"/>
      <c r="P331" s="6"/>
      <c r="Q331" s="6"/>
    </row>
    <row r="332" spans="2:17" x14ac:dyDescent="0.25">
      <c r="B332" s="8"/>
      <c r="C332" s="8"/>
      <c r="D332" s="8"/>
      <c r="E332" s="6"/>
      <c r="F332" s="6"/>
      <c r="G332" s="6"/>
      <c r="H332" s="6"/>
      <c r="I332" s="6"/>
      <c r="J332" s="6"/>
      <c r="K332" s="6"/>
      <c r="L332" s="6"/>
      <c r="M332" s="6"/>
      <c r="N332" s="6"/>
      <c r="O332" s="6"/>
      <c r="P332" s="6"/>
      <c r="Q332" s="6"/>
    </row>
    <row r="333" spans="2:17" x14ac:dyDescent="0.25">
      <c r="B333" s="8"/>
      <c r="C333" s="8"/>
      <c r="D333" s="8"/>
      <c r="E333" s="6"/>
      <c r="F333" s="6"/>
      <c r="G333" s="6"/>
      <c r="H333" s="6"/>
      <c r="I333" s="6"/>
      <c r="J333" s="6"/>
      <c r="K333" s="6"/>
      <c r="L333" s="6"/>
      <c r="M333" s="6"/>
      <c r="N333" s="6"/>
      <c r="O333" s="6"/>
      <c r="P333" s="6"/>
      <c r="Q333" s="6"/>
    </row>
    <row r="334" spans="2:17" x14ac:dyDescent="0.25">
      <c r="B334" s="8"/>
      <c r="C334" s="8"/>
      <c r="D334" s="8"/>
      <c r="E334" s="6"/>
      <c r="F334" s="6"/>
      <c r="G334" s="6"/>
      <c r="H334" s="6"/>
      <c r="I334" s="6"/>
      <c r="J334" s="6"/>
      <c r="K334" s="6"/>
      <c r="L334" s="6"/>
      <c r="M334" s="6"/>
      <c r="N334" s="6"/>
      <c r="O334" s="6"/>
      <c r="P334" s="6"/>
      <c r="Q334" s="6"/>
    </row>
    <row r="335" spans="2:17" x14ac:dyDescent="0.25">
      <c r="B335" s="8"/>
      <c r="C335" s="8"/>
      <c r="D335" s="8"/>
      <c r="E335" s="6"/>
      <c r="F335" s="6"/>
      <c r="G335" s="6"/>
      <c r="H335" s="6"/>
      <c r="I335" s="6"/>
      <c r="J335" s="6"/>
      <c r="K335" s="6"/>
      <c r="L335" s="6"/>
      <c r="M335" s="6"/>
      <c r="N335" s="6"/>
      <c r="O335" s="6"/>
      <c r="P335" s="6"/>
      <c r="Q335" s="6"/>
    </row>
    <row r="336" spans="2:17" x14ac:dyDescent="0.25">
      <c r="B336" s="8"/>
      <c r="C336" s="8"/>
      <c r="D336" s="8"/>
      <c r="E336" s="6"/>
      <c r="F336" s="6"/>
      <c r="G336" s="6"/>
      <c r="H336" s="6"/>
      <c r="I336" s="6"/>
      <c r="J336" s="6"/>
      <c r="K336" s="6"/>
      <c r="L336" s="6"/>
      <c r="M336" s="6"/>
      <c r="N336" s="6"/>
      <c r="O336" s="6"/>
      <c r="P336" s="6"/>
      <c r="Q336" s="6"/>
    </row>
    <row r="337" spans="2:17" x14ac:dyDescent="0.25">
      <c r="B337" s="8"/>
      <c r="C337" s="8"/>
      <c r="D337" s="8"/>
      <c r="E337" s="6"/>
      <c r="F337" s="6"/>
      <c r="G337" s="6"/>
      <c r="H337" s="6"/>
      <c r="I337" s="6"/>
      <c r="J337" s="6"/>
      <c r="K337" s="6"/>
      <c r="L337" s="6"/>
      <c r="M337" s="6"/>
      <c r="N337" s="6"/>
      <c r="O337" s="6"/>
      <c r="P337" s="6"/>
      <c r="Q337" s="6"/>
    </row>
    <row r="338" spans="2:17" x14ac:dyDescent="0.25">
      <c r="B338" s="8"/>
      <c r="C338" s="8"/>
      <c r="D338" s="8"/>
      <c r="E338" s="6"/>
      <c r="F338" s="6"/>
      <c r="G338" s="6"/>
      <c r="H338" s="6"/>
      <c r="I338" s="6"/>
      <c r="J338" s="6"/>
      <c r="K338" s="6"/>
      <c r="L338" s="6"/>
      <c r="M338" s="6"/>
      <c r="N338" s="6"/>
      <c r="O338" s="6"/>
      <c r="P338" s="6"/>
      <c r="Q338" s="6"/>
    </row>
    <row r="339" spans="2:17" x14ac:dyDescent="0.25">
      <c r="B339" s="8"/>
      <c r="C339" s="8"/>
      <c r="D339" s="8"/>
      <c r="E339" s="6"/>
      <c r="F339" s="6"/>
      <c r="G339" s="6"/>
      <c r="H339" s="6"/>
      <c r="I339" s="6"/>
      <c r="J339" s="6"/>
      <c r="K339" s="6"/>
      <c r="L339" s="6"/>
      <c r="M339" s="6"/>
      <c r="N339" s="6"/>
      <c r="O339" s="6"/>
      <c r="P339" s="6"/>
      <c r="Q339" s="6"/>
    </row>
    <row r="340" spans="2:17" x14ac:dyDescent="0.25">
      <c r="B340" s="8"/>
      <c r="C340" s="8"/>
      <c r="D340" s="8"/>
      <c r="E340" s="6"/>
      <c r="F340" s="6"/>
      <c r="G340" s="6"/>
      <c r="H340" s="6"/>
      <c r="I340" s="6"/>
      <c r="J340" s="6"/>
      <c r="K340" s="6"/>
      <c r="L340" s="6"/>
      <c r="M340" s="6"/>
      <c r="N340" s="6"/>
      <c r="O340" s="6"/>
      <c r="P340" s="6"/>
      <c r="Q340" s="6"/>
    </row>
    <row r="341" spans="2:17" x14ac:dyDescent="0.25">
      <c r="B341" s="8"/>
      <c r="C341" s="8"/>
      <c r="D341" s="8"/>
      <c r="E341" s="6"/>
      <c r="F341" s="6"/>
      <c r="G341" s="6"/>
      <c r="H341" s="6"/>
      <c r="I341" s="6"/>
      <c r="J341" s="6"/>
      <c r="K341" s="6"/>
      <c r="L341" s="6"/>
      <c r="M341" s="6"/>
      <c r="N341" s="6"/>
      <c r="O341" s="6"/>
      <c r="P341" s="6"/>
      <c r="Q341" s="6"/>
    </row>
    <row r="342" spans="2:17" x14ac:dyDescent="0.25">
      <c r="B342" s="8"/>
      <c r="C342" s="8"/>
      <c r="D342" s="8"/>
      <c r="E342" s="6"/>
      <c r="F342" s="6"/>
      <c r="G342" s="6"/>
      <c r="H342" s="6"/>
      <c r="I342" s="6"/>
      <c r="J342" s="6"/>
      <c r="K342" s="6"/>
      <c r="L342" s="6"/>
      <c r="M342" s="6"/>
      <c r="N342" s="6"/>
      <c r="O342" s="6"/>
      <c r="P342" s="6"/>
      <c r="Q342" s="6"/>
    </row>
    <row r="343" spans="2:17" x14ac:dyDescent="0.25">
      <c r="B343" s="8"/>
      <c r="C343" s="8"/>
      <c r="D343" s="8"/>
      <c r="E343" s="6"/>
      <c r="F343" s="6"/>
      <c r="G343" s="6"/>
      <c r="H343" s="6"/>
      <c r="I343" s="6"/>
      <c r="J343" s="6"/>
      <c r="K343" s="6"/>
      <c r="L343" s="6"/>
      <c r="M343" s="6"/>
      <c r="N343" s="6"/>
      <c r="O343" s="6"/>
      <c r="P343" s="6"/>
      <c r="Q343" s="6"/>
    </row>
    <row r="344" spans="2:17" x14ac:dyDescent="0.25">
      <c r="B344" s="8"/>
      <c r="C344" s="8"/>
      <c r="D344" s="8"/>
      <c r="E344" s="6"/>
      <c r="F344" s="6"/>
      <c r="G344" s="6"/>
      <c r="H344" s="6"/>
      <c r="I344" s="6"/>
      <c r="J344" s="6"/>
      <c r="K344" s="6"/>
      <c r="L344" s="6"/>
      <c r="M344" s="6"/>
      <c r="N344" s="6"/>
      <c r="O344" s="6"/>
      <c r="P344" s="6"/>
      <c r="Q344" s="6"/>
    </row>
    <row r="345" spans="2:17" x14ac:dyDescent="0.25">
      <c r="B345" s="8"/>
      <c r="C345" s="8"/>
      <c r="D345" s="8"/>
      <c r="E345" s="6"/>
      <c r="F345" s="6"/>
      <c r="G345" s="6"/>
      <c r="H345" s="6"/>
      <c r="I345" s="6"/>
      <c r="J345" s="6"/>
      <c r="K345" s="6"/>
      <c r="L345" s="6"/>
      <c r="M345" s="6"/>
      <c r="N345" s="6"/>
      <c r="O345" s="6"/>
      <c r="P345" s="6"/>
      <c r="Q345" s="6"/>
    </row>
    <row r="346" spans="2:17" x14ac:dyDescent="0.25">
      <c r="B346" s="8"/>
      <c r="C346" s="8"/>
      <c r="D346" s="8"/>
      <c r="E346" s="6"/>
      <c r="F346" s="6"/>
      <c r="G346" s="6"/>
      <c r="H346" s="6"/>
      <c r="I346" s="6"/>
      <c r="J346" s="6"/>
      <c r="K346" s="6"/>
      <c r="L346" s="6"/>
      <c r="M346" s="6"/>
      <c r="N346" s="6"/>
      <c r="O346" s="6"/>
      <c r="P346" s="6"/>
      <c r="Q346" s="6"/>
    </row>
    <row r="347" spans="2:17" x14ac:dyDescent="0.25">
      <c r="B347" s="8"/>
      <c r="C347" s="8"/>
      <c r="D347" s="8"/>
      <c r="E347" s="6"/>
      <c r="F347" s="6"/>
      <c r="G347" s="6"/>
      <c r="H347" s="6"/>
      <c r="I347" s="6"/>
      <c r="J347" s="6"/>
      <c r="K347" s="6"/>
      <c r="L347" s="6"/>
      <c r="M347" s="6"/>
      <c r="N347" s="6"/>
      <c r="O347" s="6"/>
      <c r="P347" s="6"/>
      <c r="Q347" s="6"/>
    </row>
    <row r="348" spans="2:17" x14ac:dyDescent="0.25">
      <c r="B348" s="8"/>
      <c r="C348" s="8"/>
      <c r="D348" s="8"/>
      <c r="E348" s="6"/>
      <c r="F348" s="6"/>
      <c r="G348" s="6"/>
      <c r="H348" s="6"/>
      <c r="I348" s="6"/>
      <c r="J348" s="6"/>
      <c r="K348" s="6"/>
      <c r="L348" s="6"/>
      <c r="M348" s="6"/>
      <c r="N348" s="6"/>
      <c r="O348" s="6"/>
      <c r="P348" s="6"/>
      <c r="Q348" s="6"/>
    </row>
    <row r="349" spans="2:17" x14ac:dyDescent="0.25">
      <c r="B349" s="8"/>
      <c r="C349" s="8"/>
      <c r="D349" s="8"/>
      <c r="E349" s="6"/>
      <c r="F349" s="6"/>
      <c r="G349" s="6"/>
      <c r="H349" s="6"/>
      <c r="I349" s="6"/>
      <c r="J349" s="6"/>
      <c r="K349" s="6"/>
      <c r="L349" s="6"/>
      <c r="M349" s="6"/>
      <c r="N349" s="6"/>
      <c r="O349" s="6"/>
      <c r="P349" s="6"/>
      <c r="Q349" s="6"/>
    </row>
    <row r="350" spans="2:17" x14ac:dyDescent="0.25">
      <c r="B350" s="8"/>
      <c r="C350" s="8"/>
      <c r="D350" s="8"/>
      <c r="E350" s="6"/>
      <c r="F350" s="6"/>
      <c r="G350" s="6"/>
      <c r="H350" s="6"/>
      <c r="I350" s="6"/>
      <c r="J350" s="6"/>
      <c r="K350" s="6"/>
      <c r="L350" s="6"/>
      <c r="M350" s="6"/>
      <c r="N350" s="6"/>
      <c r="O350" s="6"/>
      <c r="P350" s="6"/>
      <c r="Q350" s="6"/>
    </row>
    <row r="351" spans="2:17" x14ac:dyDescent="0.25">
      <c r="B351" s="8"/>
      <c r="C351" s="8"/>
      <c r="D351" s="8"/>
      <c r="E351" s="6"/>
      <c r="F351" s="6"/>
      <c r="G351" s="6"/>
      <c r="H351" s="6"/>
      <c r="I351" s="6"/>
      <c r="J351" s="6"/>
      <c r="K351" s="6"/>
      <c r="L351" s="6"/>
      <c r="M351" s="6"/>
      <c r="N351" s="6"/>
      <c r="O351" s="6"/>
      <c r="P351" s="6"/>
      <c r="Q351" s="6"/>
    </row>
    <row r="352" spans="2:17" x14ac:dyDescent="0.25">
      <c r="B352" s="8"/>
      <c r="C352" s="8"/>
      <c r="D352" s="8"/>
      <c r="E352" s="6"/>
      <c r="F352" s="6"/>
      <c r="G352" s="6"/>
      <c r="H352" s="6"/>
      <c r="I352" s="6"/>
      <c r="J352" s="6"/>
      <c r="K352" s="6"/>
      <c r="L352" s="6"/>
      <c r="M352" s="6"/>
      <c r="N352" s="6"/>
      <c r="O352" s="6"/>
      <c r="P352" s="6"/>
      <c r="Q352" s="6"/>
    </row>
    <row r="353" spans="2:17" x14ac:dyDescent="0.25">
      <c r="B353" s="8"/>
      <c r="C353" s="8"/>
      <c r="D353" s="8"/>
      <c r="E353" s="6"/>
      <c r="F353" s="6"/>
      <c r="G353" s="6"/>
      <c r="H353" s="6"/>
      <c r="I353" s="6"/>
      <c r="J353" s="6"/>
      <c r="K353" s="6"/>
      <c r="L353" s="6"/>
      <c r="M353" s="6"/>
      <c r="N353" s="6"/>
      <c r="O353" s="6"/>
      <c r="P353" s="6"/>
      <c r="Q353" s="6"/>
    </row>
    <row r="354" spans="2:17" x14ac:dyDescent="0.25">
      <c r="B354" s="8"/>
      <c r="C354" s="8"/>
      <c r="D354" s="8"/>
      <c r="E354" s="6"/>
      <c r="F354" s="6"/>
      <c r="G354" s="6"/>
      <c r="H354" s="6"/>
      <c r="I354" s="6"/>
      <c r="J354" s="6"/>
      <c r="K354" s="6"/>
      <c r="L354" s="6"/>
      <c r="M354" s="6"/>
      <c r="N354" s="6"/>
      <c r="O354" s="6"/>
      <c r="P354" s="6"/>
      <c r="Q354" s="6"/>
    </row>
    <row r="355" spans="2:17" x14ac:dyDescent="0.25">
      <c r="B355" s="8"/>
      <c r="C355" s="8"/>
      <c r="D355" s="8"/>
      <c r="E355" s="6"/>
      <c r="F355" s="6"/>
      <c r="G355" s="6"/>
      <c r="H355" s="6"/>
      <c r="I355" s="6"/>
      <c r="J355" s="6"/>
      <c r="K355" s="6"/>
      <c r="L355" s="6"/>
      <c r="M355" s="6"/>
      <c r="N355" s="6"/>
      <c r="O355" s="6"/>
      <c r="P355" s="6"/>
      <c r="Q355" s="6"/>
    </row>
    <row r="356" spans="2:17" x14ac:dyDescent="0.25">
      <c r="B356" s="8"/>
      <c r="C356" s="8"/>
      <c r="D356" s="8"/>
      <c r="E356" s="6"/>
      <c r="F356" s="6"/>
      <c r="G356" s="6"/>
      <c r="H356" s="6"/>
      <c r="I356" s="6"/>
      <c r="J356" s="6"/>
      <c r="K356" s="6"/>
      <c r="L356" s="6"/>
      <c r="M356" s="6"/>
      <c r="N356" s="6"/>
      <c r="O356" s="6"/>
      <c r="P356" s="6"/>
      <c r="Q356" s="6"/>
    </row>
    <row r="357" spans="2:17" x14ac:dyDescent="0.25">
      <c r="B357" s="8"/>
      <c r="C357" s="8"/>
      <c r="D357" s="8"/>
      <c r="E357" s="6"/>
      <c r="F357" s="6"/>
      <c r="G357" s="6"/>
      <c r="H357" s="6"/>
      <c r="I357" s="6"/>
      <c r="J357" s="6"/>
      <c r="K357" s="6"/>
      <c r="L357" s="6"/>
      <c r="M357" s="6"/>
      <c r="N357" s="6"/>
      <c r="O357" s="6"/>
      <c r="P357" s="6"/>
      <c r="Q357" s="6"/>
    </row>
    <row r="358" spans="2:17" x14ac:dyDescent="0.25">
      <c r="B358" s="8"/>
      <c r="C358" s="8"/>
      <c r="D358" s="8"/>
      <c r="E358" s="6"/>
      <c r="F358" s="6"/>
      <c r="G358" s="6"/>
      <c r="H358" s="6"/>
      <c r="I358" s="6"/>
      <c r="J358" s="6"/>
      <c r="K358" s="6"/>
      <c r="L358" s="6"/>
      <c r="M358" s="6"/>
      <c r="N358" s="6"/>
      <c r="O358" s="6"/>
      <c r="P358" s="6"/>
      <c r="Q358" s="6"/>
    </row>
    <row r="359" spans="2:17" x14ac:dyDescent="0.25">
      <c r="B359" s="8"/>
      <c r="C359" s="8"/>
      <c r="D359" s="8"/>
      <c r="E359" s="6"/>
      <c r="F359" s="6"/>
      <c r="G359" s="6"/>
      <c r="H359" s="6"/>
      <c r="I359" s="6"/>
      <c r="J359" s="6"/>
      <c r="K359" s="6"/>
      <c r="L359" s="6"/>
      <c r="M359" s="6"/>
      <c r="N359" s="6"/>
      <c r="O359" s="6"/>
      <c r="P359" s="6"/>
      <c r="Q359" s="6"/>
    </row>
    <row r="360" spans="2:17" x14ac:dyDescent="0.25">
      <c r="B360" s="8"/>
      <c r="C360" s="8"/>
      <c r="D360" s="8"/>
      <c r="E360" s="6"/>
      <c r="F360" s="6"/>
      <c r="G360" s="6"/>
      <c r="H360" s="6"/>
      <c r="I360" s="6"/>
      <c r="J360" s="6"/>
      <c r="K360" s="6"/>
      <c r="L360" s="6"/>
      <c r="M360" s="6"/>
      <c r="N360" s="6"/>
      <c r="O360" s="6"/>
      <c r="P360" s="6"/>
      <c r="Q360" s="6"/>
    </row>
    <row r="361" spans="2:17" x14ac:dyDescent="0.25">
      <c r="B361" s="8"/>
      <c r="C361" s="8"/>
      <c r="D361" s="8"/>
      <c r="E361" s="6"/>
      <c r="F361" s="6"/>
      <c r="G361" s="6"/>
      <c r="H361" s="6"/>
      <c r="I361" s="6"/>
      <c r="J361" s="6"/>
      <c r="K361" s="6"/>
      <c r="L361" s="6"/>
      <c r="M361" s="6"/>
      <c r="N361" s="6"/>
      <c r="O361" s="6"/>
      <c r="P361" s="6"/>
      <c r="Q361" s="6"/>
    </row>
    <row r="362" spans="2:17" x14ac:dyDescent="0.25">
      <c r="B362" s="8"/>
      <c r="C362" s="8"/>
      <c r="D362" s="8"/>
      <c r="E362" s="6"/>
      <c r="F362" s="6"/>
      <c r="G362" s="6"/>
      <c r="H362" s="6"/>
      <c r="I362" s="6"/>
      <c r="J362" s="6"/>
      <c r="K362" s="6"/>
      <c r="L362" s="6"/>
      <c r="M362" s="6"/>
      <c r="N362" s="6"/>
      <c r="O362" s="6"/>
      <c r="P362" s="6"/>
      <c r="Q362" s="6"/>
    </row>
    <row r="363" spans="2:17" x14ac:dyDescent="0.25">
      <c r="B363" s="8"/>
      <c r="C363" s="8"/>
      <c r="D363" s="8"/>
      <c r="E363" s="6"/>
      <c r="F363" s="6"/>
      <c r="G363" s="6"/>
      <c r="H363" s="6"/>
      <c r="I363" s="6"/>
      <c r="J363" s="6"/>
      <c r="K363" s="6"/>
      <c r="L363" s="6"/>
      <c r="M363" s="6"/>
      <c r="N363" s="6"/>
      <c r="O363" s="6"/>
      <c r="P363" s="6"/>
      <c r="Q363" s="6"/>
    </row>
    <row r="364" spans="2:17" x14ac:dyDescent="0.25">
      <c r="B364" s="8"/>
      <c r="C364" s="8"/>
      <c r="D364" s="8"/>
      <c r="E364" s="6"/>
      <c r="F364" s="6"/>
      <c r="G364" s="6"/>
      <c r="H364" s="6"/>
      <c r="I364" s="6"/>
      <c r="J364" s="6"/>
      <c r="K364" s="6"/>
      <c r="L364" s="6"/>
      <c r="M364" s="6"/>
      <c r="N364" s="6"/>
      <c r="O364" s="6"/>
      <c r="P364" s="6"/>
      <c r="Q364" s="6"/>
    </row>
    <row r="365" spans="2:17" x14ac:dyDescent="0.25">
      <c r="B365" s="8"/>
      <c r="C365" s="8"/>
      <c r="D365" s="8"/>
      <c r="E365" s="6"/>
      <c r="F365" s="6"/>
      <c r="G365" s="6"/>
      <c r="H365" s="6"/>
      <c r="I365" s="6"/>
      <c r="J365" s="6"/>
      <c r="K365" s="6"/>
      <c r="L365" s="6"/>
      <c r="M365" s="6"/>
      <c r="N365" s="6"/>
      <c r="O365" s="6"/>
      <c r="P365" s="6"/>
      <c r="Q365" s="6"/>
    </row>
    <row r="366" spans="2:17" x14ac:dyDescent="0.25">
      <c r="B366" s="8"/>
      <c r="C366" s="8"/>
      <c r="D366" s="8"/>
      <c r="E366" s="6"/>
      <c r="F366" s="6"/>
      <c r="G366" s="6"/>
      <c r="H366" s="6"/>
      <c r="I366" s="6"/>
      <c r="J366" s="6"/>
      <c r="K366" s="6"/>
      <c r="L366" s="6"/>
      <c r="M366" s="6"/>
      <c r="N366" s="6"/>
      <c r="O366" s="6"/>
      <c r="P366" s="6"/>
      <c r="Q366" s="6"/>
    </row>
    <row r="367" spans="2:17" x14ac:dyDescent="0.25">
      <c r="B367" s="8"/>
      <c r="C367" s="8"/>
      <c r="D367" s="8"/>
      <c r="E367" s="6"/>
      <c r="F367" s="6"/>
      <c r="G367" s="6"/>
      <c r="H367" s="6"/>
      <c r="I367" s="6"/>
      <c r="J367" s="6"/>
      <c r="K367" s="6"/>
      <c r="L367" s="6"/>
      <c r="M367" s="6"/>
      <c r="N367" s="6"/>
      <c r="O367" s="6"/>
      <c r="P367" s="6"/>
      <c r="Q367" s="6"/>
    </row>
    <row r="368" spans="2:17" x14ac:dyDescent="0.25">
      <c r="B368" s="8"/>
      <c r="C368" s="8"/>
      <c r="D368" s="8"/>
      <c r="E368" s="6"/>
      <c r="F368" s="6"/>
      <c r="G368" s="6"/>
      <c r="H368" s="6"/>
      <c r="I368" s="6"/>
      <c r="J368" s="6"/>
      <c r="K368" s="6"/>
      <c r="L368" s="6"/>
      <c r="M368" s="6"/>
      <c r="N368" s="6"/>
      <c r="O368" s="6"/>
      <c r="P368" s="6"/>
      <c r="Q368" s="6"/>
    </row>
    <row r="369" spans="2:17" x14ac:dyDescent="0.25">
      <c r="B369" s="8"/>
      <c r="C369" s="8"/>
      <c r="D369" s="8"/>
      <c r="E369" s="6"/>
      <c r="F369" s="6"/>
      <c r="G369" s="6"/>
      <c r="H369" s="6"/>
      <c r="I369" s="6"/>
      <c r="J369" s="6"/>
      <c r="K369" s="6"/>
      <c r="L369" s="6"/>
      <c r="M369" s="6"/>
      <c r="N369" s="6"/>
      <c r="O369" s="6"/>
      <c r="P369" s="6"/>
      <c r="Q369" s="6"/>
    </row>
    <row r="370" spans="2:17" x14ac:dyDescent="0.25">
      <c r="B370" s="8"/>
      <c r="C370" s="8"/>
      <c r="D370" s="8"/>
      <c r="E370" s="6"/>
      <c r="F370" s="6"/>
      <c r="G370" s="6"/>
      <c r="H370" s="6"/>
      <c r="I370" s="6"/>
      <c r="J370" s="6"/>
      <c r="K370" s="6"/>
      <c r="L370" s="6"/>
      <c r="M370" s="6"/>
      <c r="N370" s="6"/>
      <c r="O370" s="6"/>
      <c r="P370" s="6"/>
      <c r="Q370" s="6"/>
    </row>
    <row r="371" spans="2:17" x14ac:dyDescent="0.25">
      <c r="B371" s="8"/>
      <c r="C371" s="8"/>
      <c r="D371" s="8"/>
      <c r="E371" s="6"/>
      <c r="F371" s="6"/>
      <c r="G371" s="6"/>
      <c r="H371" s="6"/>
      <c r="I371" s="6"/>
      <c r="J371" s="6"/>
      <c r="K371" s="6"/>
      <c r="L371" s="6"/>
      <c r="M371" s="6"/>
      <c r="N371" s="6"/>
      <c r="O371" s="6"/>
      <c r="P371" s="6"/>
      <c r="Q371" s="6"/>
    </row>
    <row r="372" spans="2:17" x14ac:dyDescent="0.25">
      <c r="B372" s="8"/>
      <c r="C372" s="8"/>
      <c r="D372" s="8"/>
      <c r="E372" s="6"/>
      <c r="F372" s="6"/>
      <c r="G372" s="6"/>
      <c r="H372" s="6"/>
      <c r="I372" s="6"/>
      <c r="J372" s="6"/>
      <c r="K372" s="6"/>
      <c r="L372" s="6"/>
      <c r="M372" s="6"/>
      <c r="N372" s="6"/>
      <c r="O372" s="6"/>
      <c r="P372" s="6"/>
      <c r="Q372" s="6"/>
    </row>
    <row r="373" spans="2:17" x14ac:dyDescent="0.25">
      <c r="B373" s="8"/>
      <c r="C373" s="8"/>
      <c r="D373" s="8"/>
      <c r="E373" s="6"/>
      <c r="F373" s="6"/>
      <c r="G373" s="6"/>
      <c r="H373" s="6"/>
      <c r="I373" s="6"/>
      <c r="J373" s="6"/>
      <c r="K373" s="6"/>
      <c r="L373" s="6"/>
      <c r="M373" s="6"/>
      <c r="N373" s="6"/>
      <c r="O373" s="6"/>
      <c r="P373" s="6"/>
      <c r="Q373" s="6"/>
    </row>
    <row r="374" spans="2:17" x14ac:dyDescent="0.25">
      <c r="B374" s="8"/>
      <c r="C374" s="8"/>
      <c r="D374" s="8"/>
      <c r="E374" s="6"/>
      <c r="F374" s="6"/>
      <c r="G374" s="6"/>
      <c r="H374" s="6"/>
      <c r="I374" s="6"/>
      <c r="J374" s="6"/>
      <c r="K374" s="6"/>
      <c r="L374" s="6"/>
      <c r="M374" s="6"/>
      <c r="N374" s="6"/>
      <c r="O374" s="6"/>
      <c r="P374" s="6"/>
      <c r="Q374" s="6"/>
    </row>
    <row r="375" spans="2:17" x14ac:dyDescent="0.25">
      <c r="B375" s="8"/>
      <c r="C375" s="8"/>
      <c r="D375" s="8"/>
      <c r="E375" s="6"/>
      <c r="F375" s="6"/>
      <c r="G375" s="6"/>
      <c r="H375" s="6"/>
      <c r="I375" s="6"/>
      <c r="J375" s="6"/>
      <c r="K375" s="6"/>
      <c r="L375" s="6"/>
      <c r="M375" s="6"/>
      <c r="N375" s="6"/>
      <c r="O375" s="6"/>
      <c r="P375" s="6"/>
      <c r="Q375" s="6"/>
    </row>
    <row r="376" spans="2:17" x14ac:dyDescent="0.25">
      <c r="B376" s="8"/>
      <c r="C376" s="8"/>
      <c r="D376" s="8"/>
      <c r="E376" s="6"/>
      <c r="F376" s="6"/>
      <c r="G376" s="6"/>
      <c r="H376" s="6"/>
      <c r="I376" s="6"/>
      <c r="J376" s="6"/>
      <c r="K376" s="6"/>
      <c r="L376" s="6"/>
      <c r="M376" s="6"/>
      <c r="N376" s="6"/>
      <c r="O376" s="6"/>
      <c r="P376" s="6"/>
      <c r="Q376" s="6"/>
    </row>
    <row r="377" spans="2:17" x14ac:dyDescent="0.25">
      <c r="B377" s="8"/>
      <c r="C377" s="8"/>
      <c r="D377" s="8"/>
      <c r="E377" s="6"/>
      <c r="F377" s="6"/>
      <c r="G377" s="6"/>
      <c r="H377" s="6"/>
      <c r="I377" s="6"/>
      <c r="J377" s="6"/>
      <c r="K377" s="6"/>
      <c r="L377" s="6"/>
      <c r="M377" s="6"/>
      <c r="N377" s="6"/>
      <c r="O377" s="6"/>
      <c r="P377" s="6"/>
      <c r="Q377" s="6"/>
    </row>
    <row r="378" spans="2:17" x14ac:dyDescent="0.25">
      <c r="B378" s="8"/>
      <c r="C378" s="8"/>
      <c r="D378" s="8"/>
      <c r="E378" s="6"/>
      <c r="F378" s="6"/>
      <c r="G378" s="6"/>
      <c r="H378" s="6"/>
      <c r="I378" s="6"/>
      <c r="J378" s="6"/>
      <c r="K378" s="6"/>
      <c r="L378" s="6"/>
      <c r="M378" s="6"/>
      <c r="N378" s="6"/>
      <c r="O378" s="6"/>
      <c r="P378" s="6"/>
      <c r="Q378" s="6"/>
    </row>
    <row r="379" spans="2:17" x14ac:dyDescent="0.25">
      <c r="B379" s="8"/>
      <c r="C379" s="8"/>
      <c r="D379" s="8"/>
      <c r="E379" s="6"/>
      <c r="F379" s="6"/>
      <c r="G379" s="6"/>
      <c r="H379" s="6"/>
      <c r="I379" s="6"/>
      <c r="J379" s="6"/>
      <c r="K379" s="6"/>
      <c r="L379" s="6"/>
      <c r="M379" s="6"/>
      <c r="N379" s="6"/>
      <c r="O379" s="6"/>
      <c r="P379" s="6"/>
      <c r="Q379" s="6"/>
    </row>
    <row r="380" spans="2:17" x14ac:dyDescent="0.25">
      <c r="B380" s="8"/>
      <c r="C380" s="8"/>
      <c r="D380" s="8"/>
      <c r="E380" s="6"/>
      <c r="F380" s="6"/>
      <c r="G380" s="6"/>
      <c r="H380" s="6"/>
      <c r="I380" s="6"/>
      <c r="J380" s="6"/>
      <c r="K380" s="6"/>
      <c r="L380" s="6"/>
      <c r="M380" s="6"/>
      <c r="N380" s="6"/>
      <c r="O380" s="6"/>
      <c r="P380" s="6"/>
      <c r="Q380" s="6"/>
    </row>
    <row r="381" spans="2:17" x14ac:dyDescent="0.25">
      <c r="B381" s="8"/>
      <c r="C381" s="8"/>
      <c r="D381" s="8"/>
      <c r="E381" s="6"/>
      <c r="F381" s="6"/>
      <c r="G381" s="6"/>
      <c r="H381" s="6"/>
      <c r="I381" s="6"/>
      <c r="J381" s="6"/>
      <c r="K381" s="6"/>
      <c r="L381" s="6"/>
      <c r="M381" s="6"/>
      <c r="N381" s="6"/>
      <c r="O381" s="6"/>
      <c r="P381" s="6"/>
      <c r="Q381" s="6"/>
    </row>
    <row r="382" spans="2:17" x14ac:dyDescent="0.25">
      <c r="B382" s="8"/>
      <c r="C382" s="8"/>
      <c r="D382" s="8"/>
    </row>
    <row r="383" spans="2:17" x14ac:dyDescent="0.25">
      <c r="B383" s="8"/>
      <c r="C383" s="8"/>
      <c r="D383" s="8"/>
    </row>
    <row r="384" spans="2:17" x14ac:dyDescent="0.25">
      <c r="B384" s="8"/>
      <c r="C384" s="8"/>
      <c r="D384" s="8"/>
    </row>
    <row r="385" spans="2:4" x14ac:dyDescent="0.25">
      <c r="B385" s="8"/>
      <c r="C385" s="8"/>
      <c r="D385" s="8"/>
    </row>
  </sheetData>
  <mergeCells count="1">
    <mergeCell ref="A1:G1"/>
  </mergeCells>
  <pageMargins left="0.7" right="0.7" top="0.75" bottom="0.75" header="0.3" footer="0.3"/>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8"/>
  <dimension ref="A1:T435"/>
  <sheetViews>
    <sheetView workbookViewId="0">
      <selection activeCell="A2" sqref="A2"/>
    </sheetView>
  </sheetViews>
  <sheetFormatPr defaultRowHeight="15" x14ac:dyDescent="0.25"/>
  <cols>
    <col min="1" max="1" width="12.28515625" customWidth="1"/>
    <col min="2" max="2" width="22" customWidth="1"/>
    <col min="3" max="3" width="45.85546875" customWidth="1"/>
    <col min="4" max="4" width="15.42578125" customWidth="1"/>
    <col min="5" max="5" width="22.7109375" customWidth="1"/>
    <col min="6" max="6" width="22.28515625" customWidth="1"/>
    <col min="7" max="7" width="5.7109375" bestFit="1"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20" ht="26.25" customHeight="1" thickBot="1" x14ac:dyDescent="0.35">
      <c r="A1" s="56" t="s">
        <v>134</v>
      </c>
      <c r="B1" s="56"/>
      <c r="C1" s="56"/>
      <c r="D1" s="56"/>
      <c r="E1" s="56"/>
      <c r="F1" s="56"/>
      <c r="G1" s="56"/>
    </row>
    <row r="2" spans="1:20"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20" ht="60" x14ac:dyDescent="0.25">
      <c r="A3" s="9">
        <v>42828</v>
      </c>
      <c r="B3" s="8" t="s">
        <v>231</v>
      </c>
      <c r="C3" s="8" t="s">
        <v>2138</v>
      </c>
      <c r="D3" s="8" t="s">
        <v>168</v>
      </c>
      <c r="E3" s="6" t="s">
        <v>2140</v>
      </c>
      <c r="F3" s="6" t="s">
        <v>2139</v>
      </c>
      <c r="G3" s="6"/>
      <c r="H3" s="6"/>
      <c r="I3" s="6"/>
      <c r="J3" s="6"/>
      <c r="K3" s="6"/>
      <c r="L3" s="6"/>
      <c r="M3" s="6"/>
      <c r="N3" s="6"/>
      <c r="O3" s="6"/>
      <c r="P3" s="6"/>
      <c r="Q3" s="6"/>
      <c r="R3" s="6"/>
      <c r="S3" s="6"/>
      <c r="T3" s="6"/>
    </row>
    <row r="4" spans="1:20" ht="105" x14ac:dyDescent="0.25">
      <c r="A4" s="9">
        <v>42828</v>
      </c>
      <c r="B4" s="8" t="s">
        <v>231</v>
      </c>
      <c r="C4" s="8" t="s">
        <v>2138</v>
      </c>
      <c r="D4" s="8" t="s">
        <v>168</v>
      </c>
      <c r="E4" s="6" t="s">
        <v>2142</v>
      </c>
      <c r="F4" s="6" t="s">
        <v>2141</v>
      </c>
      <c r="G4" s="6"/>
      <c r="H4" s="6"/>
      <c r="I4" s="6"/>
      <c r="J4" s="6"/>
      <c r="K4" s="6"/>
      <c r="L4" s="6"/>
      <c r="M4" s="6"/>
      <c r="N4" s="6"/>
      <c r="O4" s="6"/>
      <c r="P4" s="6"/>
      <c r="Q4" s="6"/>
      <c r="R4" s="6"/>
      <c r="S4" s="6"/>
      <c r="T4" s="6"/>
    </row>
    <row r="5" spans="1:20" x14ac:dyDescent="0.25">
      <c r="A5" s="9"/>
      <c r="B5" s="8"/>
      <c r="C5" s="8"/>
      <c r="D5" s="8"/>
      <c r="E5" s="6"/>
      <c r="G5" s="6"/>
      <c r="H5" s="6"/>
      <c r="I5" s="6"/>
      <c r="J5" s="6"/>
      <c r="K5" s="6"/>
      <c r="L5" s="6"/>
      <c r="M5" s="6"/>
      <c r="N5" s="6"/>
      <c r="O5" s="6"/>
      <c r="P5" s="6"/>
      <c r="Q5" s="6"/>
      <c r="R5" s="6"/>
      <c r="S5" s="6"/>
      <c r="T5" s="6"/>
    </row>
    <row r="6" spans="1:20" x14ac:dyDescent="0.25">
      <c r="A6" s="9"/>
      <c r="B6" s="8"/>
      <c r="C6" s="8"/>
      <c r="D6" s="8"/>
      <c r="E6" s="6"/>
      <c r="F6" s="6"/>
      <c r="G6" s="6"/>
      <c r="H6" s="6"/>
      <c r="I6" s="6"/>
      <c r="J6" s="6"/>
      <c r="K6" s="6"/>
      <c r="L6" s="6"/>
      <c r="M6" s="6"/>
      <c r="N6" s="6"/>
      <c r="O6" s="6"/>
      <c r="P6" s="6"/>
      <c r="Q6" s="6"/>
      <c r="R6" s="6"/>
      <c r="S6" s="6"/>
      <c r="T6" s="6"/>
    </row>
    <row r="7" spans="1:20" x14ac:dyDescent="0.25">
      <c r="A7" s="9"/>
      <c r="B7" s="8"/>
      <c r="C7" s="8"/>
      <c r="D7" s="8"/>
      <c r="E7" s="6"/>
      <c r="F7" s="6"/>
      <c r="G7" s="6"/>
      <c r="H7" s="6"/>
      <c r="I7" s="6"/>
      <c r="J7" s="6"/>
      <c r="K7" s="6"/>
      <c r="L7" s="6"/>
      <c r="M7" s="6"/>
      <c r="N7" s="6"/>
      <c r="O7" s="6"/>
      <c r="P7" s="6"/>
      <c r="Q7" s="6"/>
      <c r="R7" s="6"/>
      <c r="S7" s="6"/>
      <c r="T7" s="6"/>
    </row>
    <row r="8" spans="1:20" x14ac:dyDescent="0.25">
      <c r="A8" s="9"/>
      <c r="B8" s="8"/>
      <c r="C8" s="8"/>
      <c r="D8" s="8"/>
      <c r="E8" s="6"/>
      <c r="F8" s="6"/>
      <c r="G8" s="6"/>
      <c r="H8" s="6"/>
      <c r="I8" s="6"/>
      <c r="J8" s="6"/>
      <c r="K8" s="6"/>
      <c r="L8" s="6"/>
      <c r="M8" s="6"/>
      <c r="N8" s="6"/>
      <c r="O8" s="6"/>
      <c r="P8" s="6"/>
      <c r="Q8" s="6"/>
      <c r="R8" s="6"/>
      <c r="S8" s="6"/>
      <c r="T8" s="6"/>
    </row>
    <row r="9" spans="1:20" x14ac:dyDescent="0.25">
      <c r="A9" s="9"/>
      <c r="B9" s="8"/>
      <c r="C9" s="8"/>
      <c r="D9" s="8"/>
      <c r="E9" s="6"/>
      <c r="F9" s="6"/>
      <c r="G9" s="6"/>
      <c r="H9" s="6"/>
      <c r="I9" s="6"/>
      <c r="J9" s="6"/>
      <c r="K9" s="6"/>
      <c r="L9" s="6"/>
      <c r="M9" s="6"/>
      <c r="N9" s="6"/>
      <c r="O9" s="6"/>
      <c r="P9" s="6"/>
      <c r="Q9" s="6"/>
      <c r="R9" s="6"/>
      <c r="S9" s="6"/>
      <c r="T9" s="6"/>
    </row>
    <row r="10" spans="1:20" x14ac:dyDescent="0.25">
      <c r="A10" s="9"/>
      <c r="B10" s="8"/>
      <c r="C10" s="8"/>
      <c r="D10" s="8"/>
      <c r="E10" s="6"/>
      <c r="F10" s="6"/>
      <c r="G10" s="6"/>
      <c r="H10" s="6"/>
      <c r="I10" s="6"/>
      <c r="J10" s="6"/>
      <c r="K10" s="6"/>
      <c r="L10" s="6"/>
      <c r="M10" s="6"/>
      <c r="N10" s="6"/>
      <c r="O10" s="6"/>
      <c r="P10" s="6"/>
      <c r="Q10" s="6"/>
      <c r="R10" s="6"/>
      <c r="S10" s="6"/>
      <c r="T10" s="6"/>
    </row>
    <row r="11" spans="1:20" x14ac:dyDescent="0.25">
      <c r="A11" s="9"/>
      <c r="B11" s="8"/>
      <c r="C11" s="8"/>
      <c r="D11" s="8"/>
      <c r="E11" s="6"/>
      <c r="F11" s="6"/>
      <c r="G11" s="6"/>
      <c r="H11" s="6"/>
      <c r="I11" s="6"/>
      <c r="J11" s="6"/>
      <c r="K11" s="6"/>
      <c r="L11" s="6"/>
      <c r="M11" s="6"/>
      <c r="N11" s="6"/>
      <c r="O11" s="6"/>
      <c r="P11" s="6"/>
      <c r="Q11" s="6"/>
      <c r="R11" s="6"/>
      <c r="S11" s="6"/>
      <c r="T11" s="6"/>
    </row>
    <row r="12" spans="1:20" x14ac:dyDescent="0.25">
      <c r="A12" s="9"/>
      <c r="B12" s="8"/>
      <c r="C12" s="8"/>
      <c r="D12" s="8"/>
      <c r="E12" s="6"/>
      <c r="F12" s="6"/>
      <c r="G12" s="6"/>
      <c r="H12" s="6"/>
      <c r="I12" s="6"/>
      <c r="J12" s="6"/>
      <c r="K12" s="6"/>
      <c r="L12" s="6"/>
      <c r="M12" s="6"/>
      <c r="N12" s="6"/>
      <c r="O12" s="6"/>
      <c r="P12" s="6"/>
      <c r="Q12" s="6"/>
      <c r="R12" s="6"/>
      <c r="S12" s="6"/>
      <c r="T12" s="6"/>
    </row>
    <row r="13" spans="1:20" x14ac:dyDescent="0.25">
      <c r="A13" s="9"/>
      <c r="B13" s="8"/>
      <c r="C13" s="8"/>
      <c r="D13" s="8"/>
      <c r="E13" s="6"/>
      <c r="F13" s="6"/>
      <c r="G13" s="6"/>
      <c r="H13" s="6"/>
      <c r="I13" s="6"/>
      <c r="J13" s="6"/>
      <c r="K13" s="6"/>
      <c r="L13" s="6"/>
      <c r="M13" s="6"/>
      <c r="N13" s="6"/>
      <c r="O13" s="6"/>
      <c r="P13" s="6"/>
      <c r="Q13" s="6"/>
      <c r="R13" s="6"/>
      <c r="S13" s="6"/>
      <c r="T13" s="6"/>
    </row>
    <row r="14" spans="1:20" x14ac:dyDescent="0.25">
      <c r="A14" s="9"/>
      <c r="B14" s="8"/>
      <c r="C14" s="8"/>
      <c r="D14" s="8"/>
      <c r="E14" s="6"/>
      <c r="F14" s="6"/>
      <c r="G14" s="6"/>
      <c r="H14" s="6"/>
      <c r="I14" s="6"/>
      <c r="J14" s="6"/>
      <c r="K14" s="6"/>
      <c r="L14" s="6"/>
      <c r="M14" s="6"/>
      <c r="N14" s="6"/>
      <c r="O14" s="6"/>
      <c r="P14" s="6"/>
      <c r="Q14" s="6"/>
      <c r="R14" s="6"/>
      <c r="S14" s="6"/>
      <c r="T14" s="6"/>
    </row>
    <row r="15" spans="1:20" x14ac:dyDescent="0.25">
      <c r="A15" s="9"/>
      <c r="B15" s="8"/>
      <c r="C15" s="8"/>
      <c r="D15" s="8"/>
      <c r="E15" s="6"/>
      <c r="F15" s="6"/>
      <c r="G15" s="6"/>
      <c r="H15" s="6"/>
      <c r="I15" s="6"/>
      <c r="J15" s="6"/>
      <c r="K15" s="6"/>
      <c r="L15" s="6"/>
      <c r="M15" s="6"/>
      <c r="N15" s="6"/>
      <c r="O15" s="6"/>
      <c r="P15" s="6"/>
      <c r="Q15" s="6"/>
      <c r="R15" s="6"/>
      <c r="S15" s="6"/>
      <c r="T15" s="6"/>
    </row>
    <row r="16" spans="1:20" x14ac:dyDescent="0.25">
      <c r="A16" s="9"/>
      <c r="B16" s="8"/>
      <c r="C16" s="8"/>
      <c r="D16" s="8"/>
      <c r="E16" s="6"/>
      <c r="F16" s="6"/>
      <c r="G16" s="6"/>
      <c r="H16" s="6"/>
      <c r="I16" s="6"/>
      <c r="J16" s="6"/>
      <c r="K16" s="6"/>
      <c r="L16" s="6"/>
      <c r="M16" s="6"/>
      <c r="N16" s="6"/>
      <c r="O16" s="6"/>
      <c r="P16" s="6"/>
      <c r="Q16" s="6"/>
      <c r="R16" s="6"/>
      <c r="S16" s="6"/>
      <c r="T16" s="6"/>
    </row>
    <row r="17" spans="1:20" x14ac:dyDescent="0.25">
      <c r="A17" s="9"/>
      <c r="B17" s="8"/>
      <c r="C17" s="8"/>
      <c r="D17" s="8"/>
      <c r="E17" s="6"/>
      <c r="F17" s="6"/>
      <c r="G17" s="6"/>
      <c r="H17" s="6"/>
      <c r="I17" s="6"/>
      <c r="J17" s="6"/>
      <c r="K17" s="6"/>
      <c r="L17" s="6"/>
      <c r="M17" s="6"/>
      <c r="N17" s="6"/>
      <c r="O17" s="6"/>
      <c r="P17" s="6"/>
      <c r="Q17" s="6"/>
      <c r="R17" s="6"/>
      <c r="S17" s="6"/>
      <c r="T17" s="6"/>
    </row>
    <row r="18" spans="1:20" x14ac:dyDescent="0.25">
      <c r="A18" s="9"/>
      <c r="B18" s="8"/>
      <c r="C18" s="8"/>
      <c r="D18" s="8"/>
      <c r="E18" s="6"/>
      <c r="F18" s="6"/>
      <c r="G18" s="6"/>
      <c r="H18" s="6"/>
      <c r="I18" s="6"/>
      <c r="J18" s="6"/>
      <c r="K18" s="6"/>
      <c r="L18" s="6"/>
      <c r="M18" s="6"/>
      <c r="N18" s="6"/>
      <c r="O18" s="6"/>
      <c r="P18" s="6"/>
      <c r="Q18" s="6"/>
      <c r="R18" s="6"/>
      <c r="S18" s="6"/>
      <c r="T18" s="6"/>
    </row>
    <row r="19" spans="1:20" x14ac:dyDescent="0.25">
      <c r="A19" s="9"/>
      <c r="B19" s="8"/>
      <c r="C19" s="8"/>
      <c r="D19" s="8"/>
      <c r="E19" s="6"/>
      <c r="F19" s="6"/>
      <c r="G19" s="6"/>
      <c r="H19" s="6"/>
      <c r="I19" s="6"/>
      <c r="J19" s="6"/>
      <c r="K19" s="6"/>
      <c r="L19" s="6"/>
      <c r="M19" s="6"/>
      <c r="N19" s="6"/>
      <c r="O19" s="6"/>
      <c r="P19" s="6"/>
      <c r="Q19" s="6"/>
      <c r="R19" s="6"/>
      <c r="S19" s="6"/>
      <c r="T19" s="6"/>
    </row>
    <row r="20" spans="1:20" x14ac:dyDescent="0.25">
      <c r="A20" s="9"/>
      <c r="B20" s="8"/>
      <c r="C20" s="8"/>
      <c r="D20" s="8"/>
      <c r="E20" s="6"/>
      <c r="F20" s="6"/>
      <c r="G20" s="6"/>
      <c r="H20" s="6"/>
      <c r="I20" s="6"/>
      <c r="J20" s="6"/>
      <c r="K20" s="6"/>
      <c r="L20" s="6"/>
      <c r="M20" s="6"/>
      <c r="N20" s="6"/>
      <c r="O20" s="6"/>
      <c r="P20" s="6"/>
      <c r="Q20" s="6"/>
      <c r="R20" s="6"/>
      <c r="S20" s="6"/>
      <c r="T20" s="6"/>
    </row>
    <row r="21" spans="1:20" x14ac:dyDescent="0.25">
      <c r="A21" s="9"/>
      <c r="B21" s="8"/>
      <c r="C21" s="8"/>
      <c r="D21" s="8"/>
      <c r="E21" s="6"/>
      <c r="F21" s="6"/>
      <c r="G21" s="6"/>
      <c r="H21" s="6"/>
      <c r="I21" s="6"/>
      <c r="J21" s="6"/>
      <c r="K21" s="6"/>
      <c r="L21" s="6"/>
      <c r="M21" s="6"/>
      <c r="N21" s="6"/>
      <c r="O21" s="6"/>
      <c r="P21" s="6"/>
      <c r="Q21" s="6"/>
      <c r="R21" s="6"/>
      <c r="S21" s="6"/>
      <c r="T21" s="6"/>
    </row>
    <row r="22" spans="1:20" x14ac:dyDescent="0.25">
      <c r="A22" s="9"/>
      <c r="B22" s="8"/>
      <c r="C22" s="8"/>
      <c r="D22" s="8"/>
      <c r="E22" s="6"/>
      <c r="F22" s="6"/>
      <c r="G22" s="6"/>
      <c r="H22" s="6"/>
      <c r="I22" s="6"/>
      <c r="J22" s="6"/>
      <c r="K22" s="6"/>
      <c r="L22" s="6"/>
      <c r="M22" s="6"/>
      <c r="N22" s="6"/>
      <c r="O22" s="6"/>
      <c r="P22" s="6"/>
      <c r="Q22" s="6"/>
      <c r="R22" s="6"/>
      <c r="S22" s="6"/>
      <c r="T22" s="6"/>
    </row>
    <row r="23" spans="1:20" x14ac:dyDescent="0.25">
      <c r="A23" s="9"/>
      <c r="B23" s="8"/>
      <c r="C23" s="8"/>
      <c r="D23" s="8"/>
      <c r="E23" s="6"/>
      <c r="F23" s="6"/>
      <c r="G23" s="6"/>
      <c r="H23" s="6"/>
      <c r="I23" s="6"/>
      <c r="J23" s="6"/>
      <c r="K23" s="6"/>
      <c r="L23" s="6"/>
      <c r="M23" s="6"/>
      <c r="N23" s="6"/>
      <c r="O23" s="6"/>
      <c r="P23" s="6"/>
      <c r="Q23" s="6"/>
      <c r="R23" s="6"/>
      <c r="S23" s="6"/>
      <c r="T23" s="6"/>
    </row>
    <row r="24" spans="1:20" x14ac:dyDescent="0.25">
      <c r="A24" s="9"/>
      <c r="B24" s="8"/>
      <c r="C24" s="8"/>
      <c r="D24" s="8"/>
      <c r="E24" s="6"/>
      <c r="F24" s="6"/>
      <c r="G24" s="6"/>
      <c r="H24" s="6"/>
      <c r="I24" s="6"/>
      <c r="J24" s="6"/>
      <c r="K24" s="6"/>
      <c r="L24" s="6"/>
      <c r="M24" s="6"/>
      <c r="N24" s="6"/>
      <c r="O24" s="6"/>
      <c r="P24" s="6"/>
      <c r="Q24" s="6"/>
      <c r="R24" s="6"/>
      <c r="S24" s="6"/>
      <c r="T24" s="6"/>
    </row>
    <row r="25" spans="1:20" x14ac:dyDescent="0.25">
      <c r="A25" s="9"/>
      <c r="B25" s="8"/>
      <c r="C25" s="8"/>
      <c r="D25" s="8"/>
      <c r="E25" s="6"/>
      <c r="F25" s="6"/>
      <c r="G25" s="6"/>
      <c r="H25" s="6"/>
      <c r="I25" s="6"/>
      <c r="J25" s="6"/>
      <c r="K25" s="6"/>
      <c r="L25" s="6"/>
      <c r="M25" s="6"/>
      <c r="N25" s="6"/>
      <c r="O25" s="6"/>
      <c r="P25" s="6"/>
      <c r="Q25" s="6"/>
      <c r="R25" s="6"/>
      <c r="S25" s="6"/>
      <c r="T25" s="6"/>
    </row>
    <row r="26" spans="1:20" x14ac:dyDescent="0.25">
      <c r="A26" s="9"/>
      <c r="B26" s="8"/>
      <c r="C26" s="8"/>
      <c r="D26" s="8"/>
      <c r="E26" s="6"/>
      <c r="F26" s="6"/>
      <c r="G26" s="6"/>
      <c r="H26" s="6"/>
      <c r="I26" s="6"/>
      <c r="J26" s="6"/>
      <c r="K26" s="6"/>
      <c r="L26" s="6"/>
      <c r="M26" s="6"/>
      <c r="N26" s="6"/>
      <c r="O26" s="6"/>
      <c r="P26" s="6"/>
      <c r="Q26" s="6"/>
      <c r="R26" s="6"/>
      <c r="S26" s="6"/>
      <c r="T26" s="6"/>
    </row>
    <row r="27" spans="1:20" x14ac:dyDescent="0.25">
      <c r="A27" s="9"/>
      <c r="B27" s="8"/>
      <c r="C27" s="8"/>
      <c r="D27" s="8"/>
      <c r="E27" s="6"/>
      <c r="F27" s="6"/>
      <c r="G27" s="6"/>
      <c r="H27" s="6"/>
      <c r="I27" s="6"/>
      <c r="J27" s="6"/>
      <c r="K27" s="6"/>
      <c r="L27" s="6"/>
      <c r="M27" s="6"/>
      <c r="N27" s="6"/>
      <c r="O27" s="6"/>
      <c r="P27" s="6"/>
      <c r="Q27" s="6"/>
      <c r="R27" s="6"/>
      <c r="S27" s="6"/>
      <c r="T27" s="6"/>
    </row>
    <row r="28" spans="1:20" x14ac:dyDescent="0.25">
      <c r="A28" s="9"/>
      <c r="B28" s="8"/>
      <c r="C28" s="8"/>
      <c r="D28" s="8"/>
      <c r="E28" s="6"/>
      <c r="F28" s="6"/>
      <c r="G28" s="6"/>
      <c r="H28" s="6"/>
      <c r="I28" s="6"/>
      <c r="J28" s="6"/>
      <c r="K28" s="6"/>
      <c r="L28" s="6"/>
      <c r="M28" s="6"/>
      <c r="N28" s="6"/>
      <c r="O28" s="6"/>
      <c r="P28" s="6"/>
      <c r="Q28" s="6"/>
      <c r="R28" s="6"/>
      <c r="S28" s="6"/>
      <c r="T28" s="6"/>
    </row>
    <row r="29" spans="1:20" x14ac:dyDescent="0.25">
      <c r="A29" s="9"/>
      <c r="B29" s="8"/>
      <c r="C29" s="8"/>
      <c r="D29" s="8"/>
      <c r="E29" s="6"/>
      <c r="F29" s="6"/>
      <c r="G29" s="6"/>
      <c r="H29" s="6"/>
      <c r="I29" s="6"/>
      <c r="J29" s="6"/>
      <c r="K29" s="6"/>
      <c r="L29" s="6"/>
      <c r="M29" s="6"/>
      <c r="N29" s="6"/>
      <c r="O29" s="6"/>
      <c r="P29" s="6"/>
      <c r="Q29" s="6"/>
      <c r="R29" s="6"/>
      <c r="S29" s="6"/>
      <c r="T29" s="6"/>
    </row>
    <row r="30" spans="1:20" x14ac:dyDescent="0.25">
      <c r="A30" s="9"/>
      <c r="B30" s="8"/>
      <c r="C30" s="8"/>
      <c r="D30" s="8"/>
      <c r="E30" s="6"/>
      <c r="F30" s="6"/>
      <c r="G30" s="6"/>
      <c r="H30" s="6"/>
      <c r="I30" s="6"/>
      <c r="J30" s="6"/>
      <c r="K30" s="6"/>
      <c r="L30" s="6"/>
      <c r="M30" s="6"/>
      <c r="N30" s="6"/>
      <c r="O30" s="6"/>
      <c r="P30" s="6"/>
      <c r="Q30" s="6"/>
      <c r="R30" s="6"/>
      <c r="S30" s="6"/>
      <c r="T30" s="6"/>
    </row>
    <row r="31" spans="1:20" x14ac:dyDescent="0.25">
      <c r="A31" s="9"/>
      <c r="B31" s="8"/>
      <c r="C31" s="8"/>
      <c r="D31" s="8"/>
      <c r="E31" s="6"/>
      <c r="F31" s="6"/>
      <c r="G31" s="6"/>
      <c r="H31" s="6"/>
      <c r="I31" s="6"/>
      <c r="J31" s="6"/>
      <c r="K31" s="6"/>
      <c r="L31" s="6"/>
      <c r="M31" s="6"/>
      <c r="N31" s="6"/>
      <c r="O31" s="6"/>
      <c r="P31" s="6"/>
      <c r="Q31" s="6"/>
      <c r="R31" s="6"/>
      <c r="S31" s="6"/>
      <c r="T31" s="6"/>
    </row>
    <row r="32" spans="1:20" x14ac:dyDescent="0.25">
      <c r="A32" s="9"/>
      <c r="B32" s="8"/>
      <c r="C32" s="8"/>
      <c r="D32" s="8"/>
      <c r="E32" s="6"/>
      <c r="F32" s="6"/>
      <c r="G32" s="6"/>
      <c r="H32" s="6"/>
      <c r="I32" s="6"/>
      <c r="J32" s="6"/>
      <c r="K32" s="6"/>
      <c r="L32" s="6"/>
      <c r="M32" s="6"/>
      <c r="N32" s="6"/>
      <c r="O32" s="6"/>
      <c r="P32" s="6"/>
      <c r="Q32" s="6"/>
      <c r="R32" s="6"/>
      <c r="S32" s="6"/>
      <c r="T32" s="6"/>
    </row>
    <row r="33" spans="1:20" x14ac:dyDescent="0.25">
      <c r="A33" s="9"/>
      <c r="B33" s="8"/>
      <c r="C33" s="8"/>
      <c r="D33" s="8"/>
      <c r="E33" s="6"/>
      <c r="F33" s="6"/>
      <c r="G33" s="6"/>
      <c r="H33" s="6"/>
      <c r="I33" s="6"/>
      <c r="J33" s="6"/>
      <c r="K33" s="6"/>
      <c r="L33" s="6"/>
      <c r="M33" s="6"/>
      <c r="N33" s="6"/>
      <c r="O33" s="6"/>
      <c r="P33" s="6"/>
      <c r="Q33" s="6"/>
      <c r="R33" s="6"/>
      <c r="S33" s="6"/>
      <c r="T33" s="6"/>
    </row>
    <row r="34" spans="1:20" x14ac:dyDescent="0.25">
      <c r="A34" s="9"/>
      <c r="B34" s="8"/>
      <c r="C34" s="8"/>
      <c r="D34" s="8"/>
      <c r="E34" s="6"/>
      <c r="F34" s="6"/>
      <c r="G34" s="6"/>
      <c r="H34" s="6"/>
      <c r="I34" s="6"/>
      <c r="J34" s="6"/>
      <c r="K34" s="6"/>
      <c r="L34" s="6"/>
      <c r="M34" s="6"/>
      <c r="N34" s="6"/>
      <c r="O34" s="6"/>
      <c r="P34" s="6"/>
      <c r="Q34" s="6"/>
      <c r="R34" s="6"/>
      <c r="S34" s="6"/>
      <c r="T34" s="6"/>
    </row>
    <row r="35" spans="1:20" x14ac:dyDescent="0.25">
      <c r="A35" s="9"/>
      <c r="B35" s="8"/>
      <c r="C35" s="8"/>
      <c r="D35" s="8"/>
      <c r="E35" s="6"/>
      <c r="F35" s="6"/>
      <c r="G35" s="6"/>
      <c r="H35" s="6"/>
      <c r="I35" s="6"/>
      <c r="J35" s="6"/>
      <c r="K35" s="6"/>
      <c r="L35" s="6"/>
      <c r="M35" s="6"/>
      <c r="N35" s="6"/>
      <c r="O35" s="6"/>
      <c r="P35" s="6"/>
      <c r="Q35" s="6"/>
      <c r="R35" s="6"/>
      <c r="S35" s="6"/>
      <c r="T35" s="6"/>
    </row>
    <row r="36" spans="1:20" x14ac:dyDescent="0.25">
      <c r="A36" s="9"/>
      <c r="B36" s="8"/>
      <c r="C36" s="8"/>
      <c r="D36" s="8"/>
      <c r="E36" s="6"/>
      <c r="F36" s="6"/>
      <c r="G36" s="6"/>
      <c r="H36" s="6"/>
      <c r="I36" s="6"/>
      <c r="J36" s="6"/>
      <c r="K36" s="6"/>
      <c r="L36" s="6"/>
      <c r="M36" s="6"/>
      <c r="N36" s="6"/>
      <c r="O36" s="6"/>
      <c r="P36" s="6"/>
      <c r="Q36" s="6"/>
      <c r="R36" s="6"/>
      <c r="S36" s="6"/>
      <c r="T36" s="6"/>
    </row>
    <row r="37" spans="1:20" x14ac:dyDescent="0.25">
      <c r="A37" s="9"/>
      <c r="B37" s="8"/>
      <c r="C37" s="8"/>
      <c r="D37" s="8"/>
      <c r="E37" s="6"/>
      <c r="F37" s="6"/>
      <c r="G37" s="6"/>
      <c r="H37" s="6"/>
      <c r="I37" s="6"/>
      <c r="J37" s="6"/>
      <c r="K37" s="6"/>
      <c r="L37" s="6"/>
      <c r="M37" s="6"/>
      <c r="N37" s="6"/>
      <c r="O37" s="6"/>
      <c r="P37" s="6"/>
      <c r="Q37" s="6"/>
      <c r="R37" s="6"/>
      <c r="S37" s="6"/>
      <c r="T37" s="6"/>
    </row>
    <row r="38" spans="1:20" x14ac:dyDescent="0.25">
      <c r="A38" s="9"/>
      <c r="B38" s="8"/>
      <c r="C38" s="8"/>
      <c r="D38" s="8"/>
      <c r="E38" s="6"/>
      <c r="F38" s="6"/>
      <c r="G38" s="6"/>
      <c r="H38" s="6"/>
      <c r="I38" s="6"/>
      <c r="J38" s="6"/>
      <c r="K38" s="6"/>
      <c r="L38" s="6"/>
      <c r="M38" s="6"/>
      <c r="N38" s="6"/>
      <c r="O38" s="6"/>
      <c r="P38" s="6"/>
      <c r="Q38" s="6"/>
      <c r="R38" s="6"/>
      <c r="S38" s="6"/>
      <c r="T38" s="6"/>
    </row>
    <row r="39" spans="1:20" x14ac:dyDescent="0.25">
      <c r="A39" s="9"/>
      <c r="B39" s="8"/>
      <c r="C39" s="8"/>
      <c r="D39" s="8"/>
      <c r="E39" s="6"/>
      <c r="F39" s="6"/>
      <c r="G39" s="6"/>
      <c r="H39" s="6"/>
      <c r="I39" s="6"/>
      <c r="J39" s="6"/>
      <c r="K39" s="6"/>
      <c r="L39" s="6"/>
      <c r="M39" s="6"/>
      <c r="N39" s="6"/>
      <c r="O39" s="6"/>
      <c r="P39" s="6"/>
      <c r="Q39" s="6"/>
      <c r="R39" s="6"/>
      <c r="S39" s="6"/>
      <c r="T39" s="6"/>
    </row>
    <row r="40" spans="1:20" x14ac:dyDescent="0.25">
      <c r="A40" s="9"/>
      <c r="B40" s="8"/>
      <c r="C40" s="8"/>
      <c r="D40" s="8"/>
      <c r="E40" s="6"/>
      <c r="F40" s="6"/>
      <c r="G40" s="6"/>
      <c r="H40" s="6"/>
      <c r="I40" s="6"/>
      <c r="J40" s="6"/>
      <c r="K40" s="6"/>
      <c r="L40" s="6"/>
      <c r="M40" s="6"/>
      <c r="N40" s="6"/>
      <c r="O40" s="6"/>
      <c r="P40" s="6"/>
      <c r="Q40" s="6"/>
      <c r="R40" s="6"/>
      <c r="S40" s="6"/>
      <c r="T40" s="6"/>
    </row>
    <row r="41" spans="1:20" x14ac:dyDescent="0.25">
      <c r="A41" s="9"/>
      <c r="B41" s="8"/>
      <c r="C41" s="8"/>
      <c r="D41" s="8"/>
      <c r="E41" s="6"/>
      <c r="F41" s="6"/>
      <c r="G41" s="6"/>
      <c r="H41" s="6"/>
      <c r="I41" s="6"/>
      <c r="J41" s="6"/>
      <c r="K41" s="6"/>
      <c r="L41" s="6"/>
      <c r="M41" s="6"/>
      <c r="N41" s="6"/>
      <c r="O41" s="6"/>
      <c r="P41" s="6"/>
      <c r="Q41" s="6"/>
      <c r="R41" s="6"/>
      <c r="S41" s="6"/>
      <c r="T41" s="6"/>
    </row>
    <row r="42" spans="1:20" x14ac:dyDescent="0.25">
      <c r="A42" s="9"/>
      <c r="B42" s="8"/>
      <c r="C42" s="8"/>
      <c r="D42" s="8"/>
      <c r="E42" s="6"/>
      <c r="F42" s="6"/>
      <c r="G42" s="6"/>
      <c r="H42" s="6"/>
      <c r="I42" s="6"/>
      <c r="J42" s="6"/>
      <c r="K42" s="6"/>
      <c r="L42" s="6"/>
      <c r="M42" s="6"/>
      <c r="N42" s="6"/>
      <c r="O42" s="6"/>
      <c r="P42" s="6"/>
      <c r="Q42" s="6"/>
      <c r="R42" s="6"/>
      <c r="S42" s="6"/>
      <c r="T42" s="6"/>
    </row>
    <row r="43" spans="1:20" x14ac:dyDescent="0.25">
      <c r="A43" s="9"/>
      <c r="B43" s="8"/>
      <c r="C43" s="8"/>
      <c r="D43" s="8"/>
      <c r="E43" s="6"/>
      <c r="F43" s="6"/>
      <c r="G43" s="6"/>
      <c r="H43" s="6"/>
      <c r="I43" s="6"/>
      <c r="J43" s="6"/>
      <c r="K43" s="6"/>
      <c r="L43" s="6"/>
      <c r="M43" s="6"/>
      <c r="N43" s="6"/>
      <c r="O43" s="6"/>
      <c r="P43" s="6"/>
      <c r="Q43" s="6"/>
      <c r="R43" s="6"/>
      <c r="S43" s="6"/>
      <c r="T43" s="6"/>
    </row>
    <row r="44" spans="1:20" x14ac:dyDescent="0.25">
      <c r="A44" s="9"/>
      <c r="B44" s="8"/>
      <c r="C44" s="8"/>
      <c r="D44" s="8"/>
      <c r="E44" s="6"/>
      <c r="F44" s="6"/>
      <c r="G44" s="6"/>
      <c r="H44" s="6"/>
      <c r="I44" s="6"/>
      <c r="J44" s="6"/>
      <c r="K44" s="6"/>
      <c r="L44" s="6"/>
      <c r="M44" s="6"/>
      <c r="N44" s="6"/>
      <c r="O44" s="6"/>
      <c r="P44" s="6"/>
      <c r="Q44" s="6"/>
      <c r="R44" s="6"/>
      <c r="S44" s="6"/>
      <c r="T44" s="6"/>
    </row>
    <row r="45" spans="1:20" x14ac:dyDescent="0.25">
      <c r="A45" s="9"/>
      <c r="B45" s="8"/>
      <c r="C45" s="8"/>
      <c r="D45" s="8"/>
      <c r="E45" s="6"/>
      <c r="F45" s="6"/>
      <c r="G45" s="6"/>
      <c r="H45" s="6"/>
      <c r="I45" s="6"/>
      <c r="J45" s="6"/>
      <c r="K45" s="6"/>
      <c r="L45" s="6"/>
      <c r="M45" s="6"/>
      <c r="N45" s="6"/>
      <c r="O45" s="6"/>
      <c r="P45" s="6"/>
      <c r="Q45" s="6"/>
      <c r="R45" s="6"/>
      <c r="S45" s="6"/>
      <c r="T45" s="6"/>
    </row>
    <row r="46" spans="1:20" x14ac:dyDescent="0.25">
      <c r="A46" s="9"/>
      <c r="B46" s="8"/>
      <c r="C46" s="8"/>
      <c r="D46" s="8"/>
      <c r="E46" s="6"/>
      <c r="F46" s="6"/>
      <c r="G46" s="6"/>
      <c r="H46" s="6"/>
      <c r="I46" s="6"/>
      <c r="J46" s="6"/>
      <c r="K46" s="6"/>
      <c r="L46" s="6"/>
      <c r="M46" s="6"/>
      <c r="N46" s="6"/>
      <c r="O46" s="6"/>
      <c r="P46" s="6"/>
      <c r="Q46" s="6"/>
      <c r="R46" s="6"/>
      <c r="S46" s="6"/>
      <c r="T46" s="6"/>
    </row>
    <row r="47" spans="1:20" x14ac:dyDescent="0.25">
      <c r="A47" s="9"/>
      <c r="B47" s="8"/>
      <c r="C47" s="8"/>
      <c r="D47" s="8"/>
      <c r="E47" s="6"/>
      <c r="F47" s="6"/>
      <c r="G47" s="6"/>
      <c r="H47" s="6"/>
      <c r="I47" s="6"/>
      <c r="J47" s="6"/>
      <c r="K47" s="6"/>
      <c r="L47" s="6"/>
      <c r="M47" s="6"/>
      <c r="N47" s="6"/>
      <c r="O47" s="6"/>
      <c r="P47" s="6"/>
      <c r="Q47" s="6"/>
      <c r="R47" s="6"/>
      <c r="S47" s="6"/>
      <c r="T47" s="6"/>
    </row>
    <row r="48" spans="1:20" x14ac:dyDescent="0.25">
      <c r="A48" s="9"/>
      <c r="B48" s="8"/>
      <c r="C48" s="8"/>
      <c r="D48" s="8"/>
      <c r="E48" s="6"/>
      <c r="F48" s="6"/>
      <c r="G48" s="6"/>
      <c r="H48" s="6"/>
      <c r="I48" s="6"/>
      <c r="J48" s="6"/>
      <c r="K48" s="6"/>
      <c r="L48" s="6"/>
      <c r="M48" s="6"/>
      <c r="N48" s="6"/>
      <c r="O48" s="6"/>
      <c r="P48" s="6"/>
      <c r="Q48" s="6"/>
      <c r="R48" s="6"/>
      <c r="S48" s="6"/>
      <c r="T48" s="6"/>
    </row>
    <row r="49" spans="1:20" x14ac:dyDescent="0.25">
      <c r="A49" s="9"/>
      <c r="B49" s="8"/>
      <c r="C49" s="8"/>
      <c r="D49" s="8"/>
      <c r="E49" s="6"/>
      <c r="F49" s="6"/>
      <c r="G49" s="6"/>
      <c r="H49" s="6"/>
      <c r="I49" s="6"/>
      <c r="J49" s="6"/>
      <c r="K49" s="6"/>
      <c r="L49" s="6"/>
      <c r="M49" s="6"/>
      <c r="N49" s="6"/>
      <c r="O49" s="6"/>
      <c r="P49" s="6"/>
      <c r="Q49" s="6"/>
      <c r="R49" s="6"/>
      <c r="S49" s="6"/>
      <c r="T49" s="6"/>
    </row>
    <row r="50" spans="1:20" x14ac:dyDescent="0.25">
      <c r="A50" s="9"/>
      <c r="B50" s="8"/>
      <c r="C50" s="8"/>
      <c r="D50" s="8"/>
      <c r="E50" s="6"/>
      <c r="F50" s="6"/>
      <c r="G50" s="6"/>
      <c r="H50" s="6"/>
      <c r="I50" s="6"/>
      <c r="J50" s="6"/>
      <c r="K50" s="6"/>
      <c r="L50" s="6"/>
      <c r="M50" s="6"/>
      <c r="N50" s="6"/>
      <c r="O50" s="6"/>
      <c r="P50" s="6"/>
      <c r="Q50" s="6"/>
      <c r="R50" s="6"/>
      <c r="S50" s="6"/>
      <c r="T50" s="6"/>
    </row>
    <row r="51" spans="1:20" x14ac:dyDescent="0.25">
      <c r="A51" s="9"/>
      <c r="B51" s="8"/>
      <c r="C51" s="8"/>
      <c r="D51" s="8"/>
      <c r="E51" s="6"/>
      <c r="F51" s="6"/>
      <c r="G51" s="6"/>
      <c r="H51" s="6"/>
      <c r="I51" s="6"/>
      <c r="J51" s="6"/>
      <c r="K51" s="6"/>
      <c r="L51" s="6"/>
      <c r="M51" s="6"/>
      <c r="N51" s="6"/>
      <c r="O51" s="6"/>
      <c r="P51" s="6"/>
      <c r="Q51" s="6"/>
      <c r="R51" s="6"/>
      <c r="S51" s="6"/>
      <c r="T51" s="6"/>
    </row>
    <row r="52" spans="1:20" x14ac:dyDescent="0.25">
      <c r="A52" s="9"/>
      <c r="B52" s="8"/>
      <c r="C52" s="8"/>
      <c r="D52" s="8"/>
      <c r="E52" s="6"/>
      <c r="F52" s="6"/>
      <c r="G52" s="6"/>
      <c r="H52" s="6"/>
      <c r="I52" s="6"/>
      <c r="J52" s="6"/>
      <c r="K52" s="6"/>
      <c r="L52" s="6"/>
      <c r="M52" s="6"/>
      <c r="N52" s="6"/>
      <c r="O52" s="6"/>
      <c r="P52" s="6"/>
      <c r="Q52" s="6"/>
      <c r="R52" s="6"/>
      <c r="S52" s="6"/>
      <c r="T52" s="6"/>
    </row>
    <row r="53" spans="1:20" x14ac:dyDescent="0.25">
      <c r="A53" s="9"/>
      <c r="B53" s="8"/>
      <c r="C53" s="8"/>
      <c r="D53" s="8"/>
      <c r="E53" s="6"/>
      <c r="F53" s="6"/>
      <c r="G53" s="6"/>
      <c r="H53" s="6"/>
      <c r="I53" s="6"/>
      <c r="J53" s="6"/>
      <c r="K53" s="6"/>
      <c r="L53" s="6"/>
      <c r="M53" s="6"/>
      <c r="N53" s="6"/>
      <c r="O53" s="6"/>
      <c r="P53" s="6"/>
      <c r="Q53" s="6"/>
      <c r="R53" s="6"/>
      <c r="S53" s="6"/>
      <c r="T53" s="6"/>
    </row>
    <row r="54" spans="1:20" x14ac:dyDescent="0.25">
      <c r="A54" s="9"/>
      <c r="B54" s="8"/>
      <c r="C54" s="8"/>
      <c r="D54" s="8"/>
      <c r="E54" s="6"/>
      <c r="F54" s="6"/>
      <c r="G54" s="6"/>
      <c r="H54" s="6"/>
      <c r="I54" s="6"/>
      <c r="J54" s="6"/>
      <c r="K54" s="6"/>
      <c r="L54" s="6"/>
      <c r="M54" s="6"/>
      <c r="N54" s="6"/>
      <c r="O54" s="6"/>
      <c r="P54" s="6"/>
      <c r="Q54" s="6"/>
      <c r="R54" s="6"/>
      <c r="S54" s="6"/>
      <c r="T54" s="6"/>
    </row>
    <row r="55" spans="1:20" x14ac:dyDescent="0.25">
      <c r="A55" s="9"/>
      <c r="B55" s="8"/>
      <c r="C55" s="8"/>
      <c r="D55" s="8"/>
      <c r="E55" s="6"/>
      <c r="F55" s="6"/>
      <c r="G55" s="6"/>
      <c r="H55" s="6"/>
      <c r="I55" s="6"/>
      <c r="J55" s="6"/>
      <c r="K55" s="6"/>
      <c r="L55" s="6"/>
      <c r="M55" s="6"/>
      <c r="N55" s="6"/>
      <c r="O55" s="6"/>
      <c r="P55" s="6"/>
      <c r="Q55" s="6"/>
      <c r="R55" s="6"/>
      <c r="S55" s="6"/>
      <c r="T55" s="6"/>
    </row>
    <row r="56" spans="1:20" x14ac:dyDescent="0.25">
      <c r="A56" s="9"/>
      <c r="B56" s="8"/>
      <c r="C56" s="8"/>
      <c r="D56" s="8"/>
      <c r="E56" s="6"/>
      <c r="F56" s="6"/>
      <c r="G56" s="6"/>
      <c r="H56" s="6"/>
      <c r="I56" s="6"/>
      <c r="J56" s="6"/>
      <c r="K56" s="6"/>
      <c r="L56" s="6"/>
      <c r="M56" s="6"/>
      <c r="N56" s="6"/>
      <c r="O56" s="6"/>
      <c r="P56" s="6"/>
      <c r="Q56" s="6"/>
      <c r="R56" s="6"/>
      <c r="S56" s="6"/>
      <c r="T56" s="6"/>
    </row>
    <row r="57" spans="1:20" x14ac:dyDescent="0.25">
      <c r="A57" s="9"/>
      <c r="B57" s="8"/>
      <c r="C57" s="8"/>
      <c r="D57" s="8"/>
      <c r="E57" s="6"/>
      <c r="F57" s="6"/>
      <c r="G57" s="6"/>
      <c r="H57" s="6"/>
      <c r="I57" s="6"/>
      <c r="J57" s="6"/>
      <c r="K57" s="6"/>
      <c r="L57" s="6"/>
      <c r="M57" s="6"/>
      <c r="N57" s="6"/>
      <c r="O57" s="6"/>
      <c r="P57" s="6"/>
      <c r="Q57" s="6"/>
      <c r="R57" s="6"/>
      <c r="S57" s="6"/>
      <c r="T57" s="6"/>
    </row>
    <row r="58" spans="1:20" x14ac:dyDescent="0.25">
      <c r="A58" s="9"/>
      <c r="B58" s="8"/>
      <c r="C58" s="8"/>
      <c r="D58" s="8"/>
      <c r="E58" s="6"/>
      <c r="F58" s="6"/>
      <c r="G58" s="6"/>
      <c r="H58" s="6"/>
      <c r="I58" s="6"/>
      <c r="J58" s="6"/>
      <c r="K58" s="6"/>
      <c r="L58" s="6"/>
      <c r="M58" s="6"/>
      <c r="N58" s="6"/>
      <c r="O58" s="6"/>
      <c r="P58" s="6"/>
      <c r="Q58" s="6"/>
      <c r="R58" s="6"/>
      <c r="S58" s="6"/>
      <c r="T58" s="6"/>
    </row>
    <row r="59" spans="1:20" x14ac:dyDescent="0.25">
      <c r="A59" s="9"/>
      <c r="B59" s="8"/>
      <c r="C59" s="8"/>
      <c r="D59" s="8"/>
      <c r="E59" s="6"/>
      <c r="F59" s="6"/>
      <c r="G59" s="6"/>
      <c r="H59" s="6"/>
      <c r="I59" s="6"/>
      <c r="J59" s="6"/>
      <c r="K59" s="6"/>
      <c r="L59" s="6"/>
      <c r="M59" s="6"/>
      <c r="N59" s="6"/>
      <c r="O59" s="6"/>
      <c r="P59" s="6"/>
      <c r="Q59" s="6"/>
      <c r="R59" s="6"/>
      <c r="S59" s="6"/>
      <c r="T59" s="6"/>
    </row>
    <row r="60" spans="1:20" x14ac:dyDescent="0.25">
      <c r="A60" s="9"/>
      <c r="B60" s="8"/>
      <c r="C60" s="8"/>
      <c r="D60" s="8"/>
      <c r="E60" s="6"/>
      <c r="F60" s="6"/>
      <c r="G60" s="6"/>
      <c r="H60" s="6"/>
      <c r="I60" s="6"/>
      <c r="J60" s="6"/>
      <c r="K60" s="6"/>
      <c r="L60" s="6"/>
      <c r="M60" s="6"/>
      <c r="N60" s="6"/>
      <c r="O60" s="6"/>
      <c r="P60" s="6"/>
      <c r="Q60" s="6"/>
      <c r="R60" s="6"/>
      <c r="S60" s="6"/>
      <c r="T60" s="6"/>
    </row>
    <row r="61" spans="1:20" x14ac:dyDescent="0.25">
      <c r="A61" s="9"/>
      <c r="B61" s="8"/>
      <c r="C61" s="8"/>
      <c r="D61" s="8"/>
      <c r="E61" s="6"/>
      <c r="F61" s="6"/>
      <c r="G61" s="6"/>
      <c r="H61" s="6"/>
      <c r="I61" s="6"/>
      <c r="J61" s="6"/>
      <c r="K61" s="6"/>
      <c r="L61" s="6"/>
      <c r="M61" s="6"/>
      <c r="N61" s="6"/>
      <c r="O61" s="6"/>
      <c r="P61" s="6"/>
      <c r="Q61" s="6"/>
      <c r="R61" s="6"/>
      <c r="S61" s="6"/>
      <c r="T61" s="6"/>
    </row>
    <row r="62" spans="1:20" x14ac:dyDescent="0.25">
      <c r="A62" s="9"/>
      <c r="B62" s="8"/>
      <c r="C62" s="8"/>
      <c r="D62" s="8"/>
      <c r="E62" s="6"/>
      <c r="F62" s="6"/>
      <c r="G62" s="6"/>
      <c r="H62" s="6"/>
      <c r="I62" s="6"/>
      <c r="J62" s="6"/>
      <c r="K62" s="6"/>
      <c r="L62" s="6"/>
      <c r="M62" s="6"/>
      <c r="N62" s="6"/>
      <c r="O62" s="6"/>
      <c r="P62" s="6"/>
      <c r="Q62" s="6"/>
      <c r="R62" s="6"/>
      <c r="S62" s="6"/>
      <c r="T62" s="6"/>
    </row>
    <row r="63" spans="1:20" x14ac:dyDescent="0.25">
      <c r="A63" s="9"/>
      <c r="B63" s="8"/>
      <c r="C63" s="8"/>
      <c r="D63" s="8"/>
      <c r="E63" s="6"/>
      <c r="F63" s="6"/>
      <c r="G63" s="6"/>
      <c r="H63" s="6"/>
      <c r="I63" s="6"/>
      <c r="J63" s="6"/>
      <c r="K63" s="6"/>
      <c r="L63" s="6"/>
      <c r="M63" s="6"/>
      <c r="N63" s="6"/>
      <c r="O63" s="6"/>
      <c r="P63" s="6"/>
      <c r="Q63" s="6"/>
      <c r="R63" s="6"/>
      <c r="S63" s="6"/>
      <c r="T63" s="6"/>
    </row>
    <row r="64" spans="1:20" x14ac:dyDescent="0.25">
      <c r="A64" s="9"/>
      <c r="B64" s="8"/>
      <c r="C64" s="8"/>
      <c r="D64" s="8"/>
      <c r="E64" s="6"/>
      <c r="F64" s="6"/>
      <c r="G64" s="6"/>
      <c r="H64" s="6"/>
      <c r="I64" s="6"/>
      <c r="J64" s="6"/>
      <c r="K64" s="6"/>
      <c r="L64" s="6"/>
      <c r="M64" s="6"/>
      <c r="N64" s="6"/>
      <c r="O64" s="6"/>
      <c r="P64" s="6"/>
      <c r="Q64" s="6"/>
      <c r="R64" s="6"/>
      <c r="S64" s="6"/>
      <c r="T64" s="6"/>
    </row>
    <row r="65" spans="1:20" x14ac:dyDescent="0.25">
      <c r="A65" s="9"/>
      <c r="B65" s="8"/>
      <c r="C65" s="8"/>
      <c r="D65" s="8"/>
      <c r="E65" s="6"/>
      <c r="F65" s="6"/>
      <c r="G65" s="6"/>
      <c r="H65" s="6"/>
      <c r="I65" s="6"/>
      <c r="J65" s="6"/>
      <c r="K65" s="6"/>
      <c r="L65" s="6"/>
      <c r="M65" s="6"/>
      <c r="N65" s="6"/>
      <c r="O65" s="6"/>
      <c r="P65" s="6"/>
      <c r="Q65" s="6"/>
      <c r="R65" s="6"/>
      <c r="S65" s="6"/>
      <c r="T65" s="6"/>
    </row>
    <row r="66" spans="1:20" x14ac:dyDescent="0.25">
      <c r="A66" s="9"/>
      <c r="B66" s="8"/>
      <c r="C66" s="8"/>
      <c r="D66" s="8"/>
      <c r="E66" s="6"/>
      <c r="F66" s="6"/>
      <c r="G66" s="6"/>
      <c r="H66" s="6"/>
      <c r="I66" s="6"/>
      <c r="J66" s="6"/>
      <c r="K66" s="6"/>
      <c r="L66" s="6"/>
      <c r="M66" s="6"/>
      <c r="N66" s="6"/>
      <c r="O66" s="6"/>
      <c r="P66" s="6"/>
      <c r="Q66" s="6"/>
      <c r="R66" s="6"/>
      <c r="S66" s="6"/>
      <c r="T66" s="6"/>
    </row>
    <row r="67" spans="1:20" x14ac:dyDescent="0.25">
      <c r="A67" s="9"/>
      <c r="B67" s="8"/>
      <c r="C67" s="8"/>
      <c r="D67" s="8"/>
      <c r="E67" s="6"/>
      <c r="F67" s="6"/>
      <c r="G67" s="6"/>
      <c r="H67" s="6"/>
      <c r="I67" s="6"/>
      <c r="J67" s="6"/>
      <c r="K67" s="6"/>
      <c r="L67" s="6"/>
      <c r="M67" s="6"/>
      <c r="N67" s="6"/>
      <c r="O67" s="6"/>
      <c r="P67" s="6"/>
      <c r="Q67" s="6"/>
      <c r="R67" s="6"/>
      <c r="S67" s="6"/>
      <c r="T67" s="6"/>
    </row>
    <row r="68" spans="1:20" x14ac:dyDescent="0.25">
      <c r="A68" s="9"/>
      <c r="B68" s="8"/>
      <c r="C68" s="8"/>
      <c r="D68" s="8"/>
      <c r="E68" s="6"/>
      <c r="F68" s="6"/>
      <c r="G68" s="6"/>
      <c r="H68" s="6"/>
      <c r="I68" s="6"/>
      <c r="J68" s="6"/>
      <c r="K68" s="6"/>
      <c r="L68" s="6"/>
      <c r="M68" s="6"/>
      <c r="N68" s="6"/>
      <c r="O68" s="6"/>
      <c r="P68" s="6"/>
      <c r="Q68" s="6"/>
      <c r="R68" s="6"/>
      <c r="S68" s="6"/>
      <c r="T68" s="6"/>
    </row>
    <row r="69" spans="1:20" x14ac:dyDescent="0.25">
      <c r="A69" s="9"/>
      <c r="B69" s="8"/>
      <c r="C69" s="8"/>
      <c r="D69" s="8"/>
      <c r="E69" s="6"/>
      <c r="F69" s="6"/>
      <c r="G69" s="6"/>
      <c r="H69" s="6"/>
      <c r="I69" s="6"/>
      <c r="J69" s="6"/>
      <c r="K69" s="6"/>
      <c r="L69" s="6"/>
      <c r="M69" s="6"/>
      <c r="N69" s="6"/>
      <c r="O69" s="6"/>
      <c r="P69" s="6"/>
      <c r="Q69" s="6"/>
      <c r="R69" s="6"/>
      <c r="S69" s="6"/>
      <c r="T69" s="6"/>
    </row>
    <row r="70" spans="1:20" x14ac:dyDescent="0.25">
      <c r="A70" s="9"/>
      <c r="B70" s="8"/>
      <c r="C70" s="8"/>
      <c r="D70" s="8"/>
      <c r="E70" s="6"/>
      <c r="F70" s="6"/>
      <c r="G70" s="6"/>
      <c r="H70" s="6"/>
      <c r="I70" s="6"/>
      <c r="J70" s="6"/>
      <c r="K70" s="6"/>
      <c r="L70" s="6"/>
      <c r="M70" s="6"/>
      <c r="N70" s="6"/>
      <c r="O70" s="6"/>
      <c r="P70" s="6"/>
      <c r="Q70" s="6"/>
      <c r="R70" s="6"/>
      <c r="S70" s="6"/>
      <c r="T70" s="6"/>
    </row>
    <row r="71" spans="1:20" x14ac:dyDescent="0.25">
      <c r="A71" s="9"/>
      <c r="B71" s="8"/>
      <c r="C71" s="8"/>
      <c r="D71" s="8"/>
      <c r="E71" s="6"/>
      <c r="F71" s="6"/>
      <c r="G71" s="6"/>
      <c r="H71" s="6"/>
      <c r="I71" s="6"/>
      <c r="J71" s="6"/>
      <c r="K71" s="6"/>
      <c r="L71" s="6"/>
      <c r="M71" s="6"/>
      <c r="N71" s="6"/>
      <c r="O71" s="6"/>
      <c r="P71" s="6"/>
      <c r="Q71" s="6"/>
      <c r="R71" s="6"/>
      <c r="S71" s="6"/>
      <c r="T71" s="6"/>
    </row>
    <row r="72" spans="1:20" x14ac:dyDescent="0.25">
      <c r="A72" s="9"/>
      <c r="B72" s="8"/>
      <c r="C72" s="8"/>
      <c r="D72" s="8"/>
      <c r="E72" s="6"/>
      <c r="F72" s="6"/>
      <c r="G72" s="6"/>
      <c r="H72" s="6"/>
      <c r="I72" s="6"/>
      <c r="J72" s="6"/>
      <c r="K72" s="6"/>
      <c r="L72" s="6"/>
      <c r="M72" s="6"/>
      <c r="N72" s="6"/>
      <c r="O72" s="6"/>
      <c r="P72" s="6"/>
      <c r="Q72" s="6"/>
      <c r="R72" s="6"/>
      <c r="S72" s="6"/>
      <c r="T72" s="6"/>
    </row>
    <row r="73" spans="1:20" x14ac:dyDescent="0.25">
      <c r="A73" s="9"/>
      <c r="B73" s="8"/>
      <c r="C73" s="8"/>
      <c r="D73" s="8"/>
      <c r="E73" s="6"/>
      <c r="F73" s="6"/>
      <c r="G73" s="6"/>
      <c r="H73" s="6"/>
      <c r="I73" s="6"/>
      <c r="J73" s="6"/>
      <c r="K73" s="6"/>
      <c r="L73" s="6"/>
      <c r="M73" s="6"/>
      <c r="N73" s="6"/>
      <c r="O73" s="6"/>
      <c r="P73" s="6"/>
      <c r="Q73" s="6"/>
      <c r="R73" s="6"/>
      <c r="S73" s="6"/>
      <c r="T73" s="6"/>
    </row>
    <row r="74" spans="1:20" x14ac:dyDescent="0.25">
      <c r="A74" s="9"/>
      <c r="B74" s="8"/>
      <c r="C74" s="8"/>
      <c r="D74" s="8"/>
      <c r="E74" s="6"/>
      <c r="F74" s="6"/>
      <c r="G74" s="6"/>
      <c r="H74" s="6"/>
      <c r="I74" s="6"/>
      <c r="J74" s="6"/>
      <c r="K74" s="6"/>
      <c r="L74" s="6"/>
      <c r="M74" s="6"/>
      <c r="N74" s="6"/>
      <c r="O74" s="6"/>
      <c r="P74" s="6"/>
      <c r="Q74" s="6"/>
      <c r="R74" s="6"/>
      <c r="S74" s="6"/>
      <c r="T74" s="6"/>
    </row>
    <row r="75" spans="1:20" x14ac:dyDescent="0.25">
      <c r="A75" s="9"/>
      <c r="B75" s="8"/>
      <c r="C75" s="8"/>
      <c r="D75" s="8"/>
      <c r="E75" s="6"/>
      <c r="F75" s="6"/>
      <c r="G75" s="6"/>
      <c r="H75" s="6"/>
      <c r="I75" s="6"/>
      <c r="J75" s="6"/>
      <c r="K75" s="6"/>
      <c r="L75" s="6"/>
      <c r="M75" s="6"/>
      <c r="N75" s="6"/>
      <c r="O75" s="6"/>
      <c r="P75" s="6"/>
      <c r="Q75" s="6"/>
      <c r="R75" s="6"/>
      <c r="S75" s="6"/>
      <c r="T75" s="6"/>
    </row>
    <row r="76" spans="1:20" x14ac:dyDescent="0.25">
      <c r="A76" s="9"/>
      <c r="B76" s="8"/>
      <c r="C76" s="8"/>
      <c r="D76" s="8"/>
      <c r="E76" s="6"/>
      <c r="F76" s="6"/>
      <c r="G76" s="6"/>
      <c r="H76" s="6"/>
      <c r="I76" s="6"/>
      <c r="J76" s="6"/>
      <c r="K76" s="6"/>
      <c r="L76" s="6"/>
      <c r="M76" s="6"/>
      <c r="N76" s="6"/>
      <c r="O76" s="6"/>
      <c r="P76" s="6"/>
      <c r="Q76" s="6"/>
      <c r="R76" s="6"/>
      <c r="S76" s="6"/>
      <c r="T76" s="6"/>
    </row>
    <row r="77" spans="1:20" x14ac:dyDescent="0.25">
      <c r="A77" s="9"/>
      <c r="B77" s="8"/>
      <c r="C77" s="8"/>
      <c r="D77" s="8"/>
      <c r="E77" s="6"/>
      <c r="F77" s="6"/>
      <c r="G77" s="6"/>
      <c r="H77" s="6"/>
      <c r="I77" s="6"/>
      <c r="J77" s="6"/>
      <c r="K77" s="6"/>
      <c r="L77" s="6"/>
      <c r="M77" s="6"/>
      <c r="N77" s="6"/>
      <c r="O77" s="6"/>
      <c r="P77" s="6"/>
      <c r="Q77" s="6"/>
      <c r="R77" s="6"/>
      <c r="S77" s="6"/>
      <c r="T77" s="6"/>
    </row>
    <row r="78" spans="1:20" x14ac:dyDescent="0.25">
      <c r="A78" s="9"/>
      <c r="B78" s="8"/>
      <c r="C78" s="8"/>
      <c r="D78" s="8"/>
      <c r="E78" s="6"/>
      <c r="F78" s="6"/>
      <c r="G78" s="6"/>
      <c r="H78" s="6"/>
      <c r="I78" s="6"/>
      <c r="J78" s="6"/>
      <c r="K78" s="6"/>
      <c r="L78" s="6"/>
      <c r="M78" s="6"/>
      <c r="N78" s="6"/>
      <c r="O78" s="6"/>
      <c r="P78" s="6"/>
      <c r="Q78" s="6"/>
      <c r="R78" s="6"/>
      <c r="S78" s="6"/>
      <c r="T78" s="6"/>
    </row>
    <row r="79" spans="1:20" x14ac:dyDescent="0.25">
      <c r="A79" s="9"/>
      <c r="B79" s="8"/>
      <c r="C79" s="8"/>
      <c r="D79" s="8"/>
      <c r="E79" s="6"/>
      <c r="F79" s="6"/>
      <c r="G79" s="6"/>
      <c r="H79" s="6"/>
      <c r="I79" s="6"/>
      <c r="J79" s="6"/>
      <c r="K79" s="6"/>
      <c r="L79" s="6"/>
      <c r="M79" s="6"/>
      <c r="N79" s="6"/>
      <c r="O79" s="6"/>
      <c r="P79" s="6"/>
      <c r="Q79" s="6"/>
      <c r="R79" s="6"/>
      <c r="S79" s="6"/>
      <c r="T79" s="6"/>
    </row>
    <row r="80" spans="1:20" x14ac:dyDescent="0.25">
      <c r="A80" s="9"/>
      <c r="B80" s="8"/>
      <c r="C80" s="8"/>
      <c r="D80" s="8"/>
      <c r="E80" s="6"/>
      <c r="F80" s="6"/>
      <c r="G80" s="6"/>
      <c r="H80" s="6"/>
      <c r="I80" s="6"/>
      <c r="J80" s="6"/>
      <c r="K80" s="6"/>
      <c r="L80" s="6"/>
      <c r="M80" s="6"/>
      <c r="N80" s="6"/>
      <c r="O80" s="6"/>
      <c r="P80" s="6"/>
      <c r="Q80" s="6"/>
      <c r="R80" s="6"/>
      <c r="S80" s="6"/>
      <c r="T80" s="6"/>
    </row>
    <row r="81" spans="1:20" x14ac:dyDescent="0.25">
      <c r="A81" s="9"/>
      <c r="B81" s="8"/>
      <c r="C81" s="8"/>
      <c r="D81" s="8"/>
      <c r="E81" s="6"/>
      <c r="F81" s="6"/>
      <c r="G81" s="6"/>
      <c r="H81" s="6"/>
      <c r="I81" s="6"/>
      <c r="J81" s="6"/>
      <c r="K81" s="6"/>
      <c r="L81" s="6"/>
      <c r="M81" s="6"/>
      <c r="N81" s="6"/>
      <c r="O81" s="6"/>
      <c r="P81" s="6"/>
      <c r="Q81" s="6"/>
      <c r="R81" s="6"/>
      <c r="S81" s="6"/>
      <c r="T81" s="6"/>
    </row>
    <row r="82" spans="1:20" x14ac:dyDescent="0.25">
      <c r="A82" s="9"/>
      <c r="B82" s="8"/>
      <c r="C82" s="8"/>
      <c r="D82" s="8"/>
      <c r="E82" s="6"/>
      <c r="F82" s="6"/>
      <c r="G82" s="6"/>
      <c r="H82" s="6"/>
      <c r="I82" s="6"/>
      <c r="J82" s="6"/>
      <c r="K82" s="6"/>
      <c r="L82" s="6"/>
      <c r="M82" s="6"/>
      <c r="N82" s="6"/>
      <c r="O82" s="6"/>
      <c r="P82" s="6"/>
      <c r="Q82" s="6"/>
      <c r="R82" s="6"/>
      <c r="S82" s="6"/>
      <c r="T82" s="6"/>
    </row>
    <row r="83" spans="1:20" x14ac:dyDescent="0.25">
      <c r="A83" s="9"/>
      <c r="B83" s="8"/>
      <c r="C83" s="8"/>
      <c r="D83" s="8"/>
      <c r="E83" s="6"/>
      <c r="F83" s="6"/>
      <c r="G83" s="6"/>
      <c r="H83" s="6"/>
      <c r="I83" s="6"/>
      <c r="J83" s="6"/>
      <c r="K83" s="6"/>
      <c r="L83" s="6"/>
      <c r="M83" s="6"/>
      <c r="N83" s="6"/>
      <c r="O83" s="6"/>
      <c r="P83" s="6"/>
      <c r="Q83" s="6"/>
      <c r="R83" s="6"/>
      <c r="S83" s="6"/>
      <c r="T83" s="6"/>
    </row>
    <row r="84" spans="1:20" x14ac:dyDescent="0.25">
      <c r="A84" s="9"/>
      <c r="B84" s="8"/>
      <c r="C84" s="8"/>
      <c r="D84" s="8"/>
      <c r="E84" s="6"/>
      <c r="F84" s="6"/>
      <c r="G84" s="6"/>
      <c r="H84" s="6"/>
      <c r="I84" s="6"/>
      <c r="J84" s="6"/>
      <c r="K84" s="6"/>
      <c r="L84" s="6"/>
      <c r="M84" s="6"/>
      <c r="N84" s="6"/>
      <c r="O84" s="6"/>
      <c r="P84" s="6"/>
      <c r="Q84" s="6"/>
      <c r="R84" s="6"/>
      <c r="S84" s="6"/>
      <c r="T84" s="6"/>
    </row>
    <row r="85" spans="1:20" x14ac:dyDescent="0.25">
      <c r="A85" s="9"/>
      <c r="B85" s="8"/>
      <c r="C85" s="8"/>
      <c r="D85" s="8"/>
      <c r="E85" s="6"/>
      <c r="F85" s="6"/>
      <c r="G85" s="6"/>
      <c r="H85" s="6"/>
      <c r="I85" s="6"/>
      <c r="J85" s="6"/>
      <c r="K85" s="6"/>
      <c r="L85" s="6"/>
      <c r="M85" s="6"/>
      <c r="N85" s="6"/>
      <c r="O85" s="6"/>
      <c r="P85" s="6"/>
      <c r="Q85" s="6"/>
      <c r="R85" s="6"/>
      <c r="S85" s="6"/>
      <c r="T85" s="6"/>
    </row>
    <row r="86" spans="1:20" x14ac:dyDescent="0.25">
      <c r="A86" s="9"/>
      <c r="B86" s="8"/>
      <c r="C86" s="8"/>
      <c r="D86" s="8"/>
      <c r="E86" s="6"/>
      <c r="F86" s="6"/>
      <c r="G86" s="6"/>
      <c r="H86" s="6"/>
      <c r="I86" s="6"/>
      <c r="J86" s="6"/>
      <c r="K86" s="6"/>
      <c r="L86" s="6"/>
      <c r="M86" s="6"/>
      <c r="N86" s="6"/>
      <c r="O86" s="6"/>
      <c r="P86" s="6"/>
      <c r="Q86" s="6"/>
      <c r="R86" s="6"/>
      <c r="S86" s="6"/>
      <c r="T86" s="6"/>
    </row>
    <row r="87" spans="1:20" x14ac:dyDescent="0.25">
      <c r="A87" s="9"/>
      <c r="B87" s="8"/>
      <c r="C87" s="8"/>
      <c r="D87" s="8"/>
      <c r="E87" s="6"/>
      <c r="F87" s="6"/>
      <c r="G87" s="6"/>
      <c r="H87" s="6"/>
      <c r="I87" s="6"/>
      <c r="J87" s="6"/>
      <c r="K87" s="6"/>
      <c r="L87" s="6"/>
      <c r="M87" s="6"/>
      <c r="N87" s="6"/>
      <c r="O87" s="6"/>
      <c r="P87" s="6"/>
      <c r="Q87" s="6"/>
      <c r="R87" s="6"/>
      <c r="S87" s="6"/>
      <c r="T87" s="6"/>
    </row>
    <row r="88" spans="1:20" x14ac:dyDescent="0.25">
      <c r="A88" s="9"/>
      <c r="B88" s="8"/>
      <c r="C88" s="8"/>
      <c r="D88" s="8"/>
      <c r="E88" s="6"/>
      <c r="F88" s="6"/>
      <c r="G88" s="6"/>
      <c r="H88" s="6"/>
      <c r="I88" s="6"/>
      <c r="J88" s="6"/>
      <c r="K88" s="6"/>
      <c r="L88" s="6"/>
      <c r="M88" s="6"/>
      <c r="N88" s="6"/>
      <c r="O88" s="6"/>
      <c r="P88" s="6"/>
      <c r="Q88" s="6"/>
      <c r="R88" s="6"/>
      <c r="S88" s="6"/>
      <c r="T88" s="6"/>
    </row>
    <row r="89" spans="1:20" x14ac:dyDescent="0.25">
      <c r="A89" s="9"/>
      <c r="B89" s="8"/>
      <c r="C89" s="8"/>
      <c r="D89" s="8"/>
      <c r="E89" s="6"/>
      <c r="F89" s="6"/>
      <c r="G89" s="6"/>
      <c r="H89" s="6"/>
      <c r="I89" s="6"/>
      <c r="J89" s="6"/>
      <c r="K89" s="6"/>
      <c r="L89" s="6"/>
      <c r="M89" s="6"/>
      <c r="N89" s="6"/>
      <c r="O89" s="6"/>
      <c r="P89" s="6"/>
      <c r="Q89" s="6"/>
      <c r="R89" s="6"/>
      <c r="S89" s="6"/>
      <c r="T89" s="6"/>
    </row>
    <row r="90" spans="1:20" x14ac:dyDescent="0.25">
      <c r="A90" s="9"/>
      <c r="B90" s="8"/>
      <c r="C90" s="8"/>
      <c r="D90" s="8"/>
      <c r="E90" s="6"/>
      <c r="F90" s="6"/>
      <c r="G90" s="6"/>
      <c r="H90" s="6"/>
      <c r="I90" s="6"/>
      <c r="J90" s="6"/>
      <c r="K90" s="6"/>
      <c r="L90" s="6"/>
      <c r="M90" s="6"/>
      <c r="N90" s="6"/>
      <c r="O90" s="6"/>
      <c r="P90" s="6"/>
      <c r="Q90" s="6"/>
      <c r="R90" s="6"/>
      <c r="S90" s="6"/>
      <c r="T90" s="6"/>
    </row>
    <row r="91" spans="1:20" x14ac:dyDescent="0.25">
      <c r="A91" s="9"/>
      <c r="B91" s="8"/>
      <c r="C91" s="8"/>
      <c r="D91" s="8"/>
      <c r="E91" s="6"/>
      <c r="F91" s="6"/>
      <c r="G91" s="6"/>
      <c r="H91" s="6"/>
      <c r="I91" s="6"/>
      <c r="J91" s="6"/>
      <c r="K91" s="6"/>
      <c r="L91" s="6"/>
      <c r="M91" s="6"/>
      <c r="N91" s="6"/>
      <c r="O91" s="6"/>
      <c r="P91" s="6"/>
      <c r="Q91" s="6"/>
      <c r="R91" s="6"/>
      <c r="S91" s="6"/>
      <c r="T91" s="6"/>
    </row>
    <row r="92" spans="1:20" x14ac:dyDescent="0.25">
      <c r="A92" s="9"/>
      <c r="B92" s="8"/>
      <c r="C92" s="8"/>
      <c r="D92" s="8"/>
      <c r="E92" s="6"/>
      <c r="F92" s="6"/>
      <c r="G92" s="6"/>
      <c r="H92" s="6"/>
      <c r="I92" s="6"/>
      <c r="J92" s="6"/>
      <c r="K92" s="6"/>
      <c r="L92" s="6"/>
      <c r="M92" s="6"/>
      <c r="N92" s="6"/>
      <c r="O92" s="6"/>
      <c r="P92" s="6"/>
      <c r="Q92" s="6"/>
      <c r="R92" s="6"/>
      <c r="S92" s="6"/>
      <c r="T92" s="6"/>
    </row>
    <row r="93" spans="1:20" x14ac:dyDescent="0.25">
      <c r="A93" s="9"/>
      <c r="B93" s="8"/>
      <c r="C93" s="8"/>
      <c r="D93" s="8"/>
      <c r="E93" s="6"/>
      <c r="F93" s="6"/>
      <c r="G93" s="6"/>
      <c r="H93" s="6"/>
      <c r="I93" s="6"/>
      <c r="J93" s="6"/>
      <c r="K93" s="6"/>
      <c r="L93" s="6"/>
      <c r="M93" s="6"/>
      <c r="N93" s="6"/>
      <c r="O93" s="6"/>
      <c r="P93" s="6"/>
      <c r="Q93" s="6"/>
      <c r="R93" s="6"/>
      <c r="S93" s="6"/>
      <c r="T93" s="6"/>
    </row>
    <row r="94" spans="1:20" x14ac:dyDescent="0.25">
      <c r="A94" s="9"/>
      <c r="B94" s="8"/>
      <c r="C94" s="8"/>
      <c r="D94" s="8"/>
      <c r="E94" s="6"/>
      <c r="F94" s="6"/>
      <c r="G94" s="6"/>
      <c r="H94" s="6"/>
      <c r="I94" s="6"/>
      <c r="J94" s="6"/>
      <c r="K94" s="6"/>
      <c r="L94" s="6"/>
      <c r="M94" s="6"/>
      <c r="N94" s="6"/>
      <c r="O94" s="6"/>
      <c r="P94" s="6"/>
      <c r="Q94" s="6"/>
      <c r="R94" s="6"/>
      <c r="S94" s="6"/>
      <c r="T94" s="6"/>
    </row>
    <row r="95" spans="1:20" x14ac:dyDescent="0.25">
      <c r="A95" s="9"/>
      <c r="B95" s="8"/>
      <c r="C95" s="8"/>
      <c r="D95" s="8"/>
      <c r="E95" s="6"/>
      <c r="F95" s="6"/>
      <c r="G95" s="6"/>
      <c r="H95" s="6"/>
      <c r="I95" s="6"/>
      <c r="J95" s="6"/>
      <c r="K95" s="6"/>
      <c r="L95" s="6"/>
      <c r="M95" s="6"/>
      <c r="N95" s="6"/>
      <c r="O95" s="6"/>
      <c r="P95" s="6"/>
      <c r="Q95" s="6"/>
      <c r="R95" s="6"/>
      <c r="S95" s="6"/>
      <c r="T95" s="6"/>
    </row>
    <row r="96" spans="1:20" x14ac:dyDescent="0.25">
      <c r="A96" s="9"/>
      <c r="B96" s="8"/>
      <c r="C96" s="8"/>
      <c r="D96" s="8"/>
      <c r="E96" s="6"/>
      <c r="F96" s="6"/>
      <c r="G96" s="6"/>
      <c r="H96" s="6"/>
      <c r="I96" s="6"/>
      <c r="J96" s="6"/>
      <c r="K96" s="6"/>
      <c r="L96" s="6"/>
      <c r="M96" s="6"/>
      <c r="N96" s="6"/>
      <c r="O96" s="6"/>
      <c r="P96" s="6"/>
      <c r="Q96" s="6"/>
      <c r="R96" s="6"/>
      <c r="S96" s="6"/>
      <c r="T96" s="6"/>
    </row>
    <row r="97" spans="1:20" x14ac:dyDescent="0.25">
      <c r="A97" s="9"/>
      <c r="B97" s="8"/>
      <c r="C97" s="8"/>
      <c r="D97" s="8"/>
      <c r="E97" s="6"/>
      <c r="F97" s="6"/>
      <c r="G97" s="6"/>
      <c r="H97" s="6"/>
      <c r="I97" s="6"/>
      <c r="J97" s="6"/>
      <c r="K97" s="6"/>
      <c r="L97" s="6"/>
      <c r="M97" s="6"/>
      <c r="N97" s="6"/>
      <c r="O97" s="6"/>
      <c r="P97" s="6"/>
      <c r="Q97" s="6"/>
      <c r="R97" s="6"/>
      <c r="S97" s="6"/>
      <c r="T97" s="6"/>
    </row>
    <row r="98" spans="1:20" x14ac:dyDescent="0.25">
      <c r="A98" s="9"/>
      <c r="B98" s="8"/>
      <c r="C98" s="8"/>
      <c r="D98" s="8"/>
      <c r="E98" s="6"/>
      <c r="F98" s="6"/>
      <c r="G98" s="6"/>
      <c r="H98" s="6"/>
      <c r="I98" s="6"/>
      <c r="J98" s="6"/>
      <c r="K98" s="6"/>
      <c r="L98" s="6"/>
      <c r="M98" s="6"/>
      <c r="N98" s="6"/>
      <c r="O98" s="6"/>
      <c r="P98" s="6"/>
      <c r="Q98" s="6"/>
      <c r="R98" s="6"/>
      <c r="S98" s="6"/>
      <c r="T98" s="6"/>
    </row>
    <row r="99" spans="1:20" x14ac:dyDescent="0.25">
      <c r="A99" s="9"/>
      <c r="B99" s="8"/>
      <c r="C99" s="8"/>
      <c r="D99" s="8"/>
      <c r="E99" s="6"/>
      <c r="F99" s="6"/>
      <c r="G99" s="6"/>
      <c r="H99" s="6"/>
      <c r="I99" s="6"/>
      <c r="J99" s="6"/>
      <c r="K99" s="6"/>
      <c r="L99" s="6"/>
      <c r="M99" s="6"/>
      <c r="N99" s="6"/>
      <c r="O99" s="6"/>
      <c r="P99" s="6"/>
      <c r="Q99" s="6"/>
      <c r="R99" s="6"/>
      <c r="S99" s="6"/>
      <c r="T99" s="6"/>
    </row>
    <row r="100" spans="1:20" x14ac:dyDescent="0.25">
      <c r="A100" s="9"/>
      <c r="B100" s="8"/>
      <c r="C100" s="8"/>
      <c r="D100" s="8"/>
      <c r="E100" s="6"/>
      <c r="F100" s="6"/>
      <c r="G100" s="6"/>
      <c r="H100" s="6"/>
      <c r="I100" s="6"/>
      <c r="J100" s="6"/>
      <c r="K100" s="6"/>
      <c r="L100" s="6"/>
      <c r="M100" s="6"/>
      <c r="N100" s="6"/>
      <c r="O100" s="6"/>
      <c r="P100" s="6"/>
      <c r="Q100" s="6"/>
      <c r="R100" s="6"/>
      <c r="S100" s="6"/>
      <c r="T100" s="6"/>
    </row>
    <row r="101" spans="1:20" x14ac:dyDescent="0.25">
      <c r="A101" s="9"/>
      <c r="B101" s="8"/>
      <c r="C101" s="8"/>
      <c r="D101" s="8"/>
      <c r="E101" s="6"/>
      <c r="F101" s="6"/>
      <c r="G101" s="6"/>
      <c r="H101" s="6"/>
      <c r="I101" s="6"/>
      <c r="J101" s="6"/>
      <c r="K101" s="6"/>
      <c r="L101" s="6"/>
      <c r="M101" s="6"/>
      <c r="N101" s="6"/>
      <c r="O101" s="6"/>
      <c r="P101" s="6"/>
      <c r="Q101" s="6"/>
      <c r="R101" s="6"/>
      <c r="S101" s="6"/>
      <c r="T101" s="6"/>
    </row>
    <row r="102" spans="1:20" x14ac:dyDescent="0.25">
      <c r="A102" s="9"/>
      <c r="B102" s="8"/>
      <c r="C102" s="8"/>
      <c r="D102" s="8"/>
      <c r="E102" s="6"/>
      <c r="F102" s="6"/>
      <c r="G102" s="6"/>
      <c r="H102" s="6"/>
      <c r="I102" s="6"/>
      <c r="J102" s="6"/>
      <c r="K102" s="6"/>
      <c r="L102" s="6"/>
      <c r="M102" s="6"/>
      <c r="N102" s="6"/>
      <c r="O102" s="6"/>
      <c r="P102" s="6"/>
      <c r="Q102" s="6"/>
      <c r="R102" s="6"/>
      <c r="S102" s="6"/>
      <c r="T102" s="6"/>
    </row>
    <row r="103" spans="1:20" x14ac:dyDescent="0.25">
      <c r="A103" s="9"/>
      <c r="B103" s="8"/>
      <c r="C103" s="8"/>
      <c r="D103" s="8"/>
      <c r="E103" s="6"/>
      <c r="F103" s="6"/>
      <c r="G103" s="6"/>
      <c r="H103" s="6"/>
      <c r="I103" s="6"/>
      <c r="J103" s="6"/>
      <c r="K103" s="6"/>
      <c r="L103" s="6"/>
      <c r="M103" s="6"/>
      <c r="N103" s="6"/>
      <c r="O103" s="6"/>
      <c r="P103" s="6"/>
      <c r="Q103" s="6"/>
      <c r="R103" s="6"/>
      <c r="S103" s="6"/>
      <c r="T103" s="6"/>
    </row>
    <row r="104" spans="1:20" x14ac:dyDescent="0.25">
      <c r="A104" s="9"/>
      <c r="B104" s="8"/>
      <c r="C104" s="8"/>
      <c r="D104" s="8"/>
      <c r="E104" s="6"/>
      <c r="F104" s="6"/>
      <c r="G104" s="6"/>
      <c r="H104" s="6"/>
      <c r="I104" s="6"/>
      <c r="J104" s="6"/>
      <c r="K104" s="6"/>
      <c r="L104" s="6"/>
      <c r="M104" s="6"/>
      <c r="N104" s="6"/>
      <c r="O104" s="6"/>
      <c r="P104" s="6"/>
      <c r="Q104" s="6"/>
      <c r="R104" s="6"/>
      <c r="S104" s="6"/>
      <c r="T104" s="6"/>
    </row>
    <row r="105" spans="1:20" x14ac:dyDescent="0.25">
      <c r="A105" s="9"/>
      <c r="B105" s="8"/>
      <c r="C105" s="8"/>
      <c r="D105" s="8"/>
      <c r="E105" s="6"/>
      <c r="F105" s="6"/>
      <c r="G105" s="6"/>
      <c r="H105" s="6"/>
      <c r="I105" s="6"/>
      <c r="J105" s="6"/>
      <c r="K105" s="6"/>
      <c r="L105" s="6"/>
      <c r="M105" s="6"/>
      <c r="N105" s="6"/>
      <c r="O105" s="6"/>
      <c r="P105" s="6"/>
      <c r="Q105" s="6"/>
      <c r="R105" s="6"/>
      <c r="S105" s="6"/>
      <c r="T105" s="6"/>
    </row>
    <row r="106" spans="1:20" x14ac:dyDescent="0.25">
      <c r="A106" s="9"/>
      <c r="B106" s="8"/>
      <c r="C106" s="8"/>
      <c r="D106" s="8"/>
      <c r="E106" s="6"/>
      <c r="F106" s="6"/>
      <c r="G106" s="6"/>
      <c r="H106" s="6"/>
      <c r="I106" s="6"/>
      <c r="J106" s="6"/>
      <c r="K106" s="6"/>
      <c r="L106" s="6"/>
      <c r="M106" s="6"/>
      <c r="N106" s="6"/>
      <c r="O106" s="6"/>
      <c r="P106" s="6"/>
      <c r="Q106" s="6"/>
      <c r="R106" s="6"/>
      <c r="S106" s="6"/>
      <c r="T106" s="6"/>
    </row>
    <row r="107" spans="1:20" x14ac:dyDescent="0.25">
      <c r="A107" s="9"/>
      <c r="B107" s="8"/>
      <c r="C107" s="8"/>
      <c r="D107" s="8"/>
      <c r="E107" s="6"/>
      <c r="F107" s="6"/>
      <c r="G107" s="6"/>
      <c r="H107" s="6"/>
      <c r="I107" s="6"/>
      <c r="J107" s="6"/>
      <c r="K107" s="6"/>
      <c r="L107" s="6"/>
      <c r="M107" s="6"/>
      <c r="N107" s="6"/>
      <c r="O107" s="6"/>
      <c r="P107" s="6"/>
      <c r="Q107" s="6"/>
      <c r="R107" s="6"/>
      <c r="S107" s="6"/>
      <c r="T107" s="6"/>
    </row>
    <row r="108" spans="1:20" x14ac:dyDescent="0.25">
      <c r="A108" s="9"/>
      <c r="B108" s="8"/>
      <c r="C108" s="8"/>
      <c r="D108" s="8"/>
      <c r="E108" s="6"/>
      <c r="F108" s="6"/>
      <c r="G108" s="6"/>
      <c r="H108" s="6"/>
      <c r="I108" s="6"/>
      <c r="J108" s="6"/>
      <c r="K108" s="6"/>
      <c r="L108" s="6"/>
      <c r="M108" s="6"/>
      <c r="N108" s="6"/>
      <c r="O108" s="6"/>
      <c r="P108" s="6"/>
      <c r="Q108" s="6"/>
      <c r="R108" s="6"/>
      <c r="S108" s="6"/>
      <c r="T108" s="6"/>
    </row>
    <row r="109" spans="1:20" x14ac:dyDescent="0.25">
      <c r="A109" s="9"/>
      <c r="B109" s="8"/>
      <c r="C109" s="8"/>
      <c r="D109" s="8"/>
      <c r="E109" s="6"/>
      <c r="F109" s="6"/>
      <c r="G109" s="6"/>
      <c r="H109" s="6"/>
      <c r="I109" s="6"/>
      <c r="J109" s="6"/>
      <c r="K109" s="6"/>
      <c r="L109" s="6"/>
      <c r="M109" s="6"/>
      <c r="N109" s="6"/>
      <c r="O109" s="6"/>
      <c r="P109" s="6"/>
      <c r="Q109" s="6"/>
      <c r="R109" s="6"/>
      <c r="S109" s="6"/>
      <c r="T109" s="6"/>
    </row>
    <row r="110" spans="1:20" x14ac:dyDescent="0.25">
      <c r="A110" s="9"/>
      <c r="B110" s="8"/>
      <c r="C110" s="8"/>
      <c r="D110" s="8"/>
      <c r="E110" s="6"/>
      <c r="F110" s="6"/>
      <c r="G110" s="6"/>
      <c r="H110" s="6"/>
      <c r="I110" s="6"/>
      <c r="J110" s="6"/>
      <c r="K110" s="6"/>
      <c r="L110" s="6"/>
      <c r="M110" s="6"/>
      <c r="N110" s="6"/>
      <c r="O110" s="6"/>
      <c r="P110" s="6"/>
      <c r="Q110" s="6"/>
      <c r="R110" s="6"/>
      <c r="S110" s="6"/>
      <c r="T110" s="6"/>
    </row>
    <row r="111" spans="1:20" x14ac:dyDescent="0.25">
      <c r="A111" s="9"/>
      <c r="B111" s="8"/>
      <c r="C111" s="8"/>
      <c r="D111" s="8"/>
      <c r="E111" s="6"/>
      <c r="F111" s="6"/>
      <c r="G111" s="6"/>
      <c r="H111" s="6"/>
      <c r="I111" s="6"/>
      <c r="J111" s="6"/>
      <c r="K111" s="6"/>
      <c r="L111" s="6"/>
      <c r="M111" s="6"/>
      <c r="N111" s="6"/>
      <c r="O111" s="6"/>
      <c r="P111" s="6"/>
      <c r="Q111" s="6"/>
      <c r="R111" s="6"/>
      <c r="S111" s="6"/>
      <c r="T111" s="6"/>
    </row>
    <row r="112" spans="1:20" x14ac:dyDescent="0.25">
      <c r="A112" s="9"/>
      <c r="B112" s="8"/>
      <c r="C112" s="8"/>
      <c r="D112" s="8"/>
      <c r="E112" s="6"/>
      <c r="F112" s="6"/>
      <c r="G112" s="6"/>
      <c r="H112" s="6"/>
      <c r="I112" s="6"/>
      <c r="J112" s="6"/>
      <c r="K112" s="6"/>
      <c r="L112" s="6"/>
      <c r="M112" s="6"/>
      <c r="N112" s="6"/>
      <c r="O112" s="6"/>
      <c r="P112" s="6"/>
      <c r="Q112" s="6"/>
      <c r="R112" s="6"/>
      <c r="S112" s="6"/>
      <c r="T112" s="6"/>
    </row>
    <row r="113" spans="1:20" x14ac:dyDescent="0.25">
      <c r="A113" s="9"/>
      <c r="B113" s="8"/>
      <c r="C113" s="8"/>
      <c r="D113" s="8"/>
      <c r="E113" s="6"/>
      <c r="F113" s="6"/>
      <c r="G113" s="6"/>
      <c r="H113" s="6"/>
      <c r="I113" s="6"/>
      <c r="J113" s="6"/>
      <c r="K113" s="6"/>
      <c r="L113" s="6"/>
      <c r="M113" s="6"/>
      <c r="N113" s="6"/>
      <c r="O113" s="6"/>
      <c r="P113" s="6"/>
      <c r="Q113" s="6"/>
      <c r="R113" s="6"/>
      <c r="S113" s="6"/>
      <c r="T113" s="6"/>
    </row>
    <row r="114" spans="1:20" x14ac:dyDescent="0.25">
      <c r="A114" s="9"/>
      <c r="B114" s="8"/>
      <c r="C114" s="8"/>
      <c r="D114" s="8"/>
      <c r="E114" s="6"/>
      <c r="F114" s="6"/>
      <c r="G114" s="6"/>
      <c r="H114" s="6"/>
      <c r="I114" s="6"/>
      <c r="J114" s="6"/>
      <c r="K114" s="6"/>
      <c r="L114" s="6"/>
      <c r="M114" s="6"/>
      <c r="N114" s="6"/>
      <c r="O114" s="6"/>
      <c r="P114" s="6"/>
      <c r="Q114" s="6"/>
      <c r="R114" s="6"/>
      <c r="S114" s="6"/>
      <c r="T114" s="6"/>
    </row>
    <row r="115" spans="1:20" x14ac:dyDescent="0.25">
      <c r="A115" s="9"/>
      <c r="B115" s="8"/>
      <c r="C115" s="8"/>
      <c r="D115" s="8"/>
      <c r="E115" s="6"/>
      <c r="F115" s="6"/>
      <c r="G115" s="6"/>
      <c r="H115" s="6"/>
      <c r="I115" s="6"/>
      <c r="J115" s="6"/>
      <c r="K115" s="6"/>
      <c r="L115" s="6"/>
      <c r="M115" s="6"/>
      <c r="N115" s="6"/>
      <c r="O115" s="6"/>
      <c r="P115" s="6"/>
      <c r="Q115" s="6"/>
      <c r="R115" s="6"/>
      <c r="S115" s="6"/>
      <c r="T115" s="6"/>
    </row>
    <row r="116" spans="1:20" x14ac:dyDescent="0.25">
      <c r="A116" s="9"/>
      <c r="B116" s="8"/>
      <c r="C116" s="8"/>
      <c r="D116" s="8"/>
      <c r="E116" s="6"/>
      <c r="F116" s="6"/>
      <c r="G116" s="6"/>
      <c r="H116" s="6"/>
      <c r="I116" s="6"/>
      <c r="J116" s="6"/>
      <c r="K116" s="6"/>
      <c r="L116" s="6"/>
      <c r="M116" s="6"/>
      <c r="N116" s="6"/>
      <c r="O116" s="6"/>
      <c r="P116" s="6"/>
      <c r="Q116" s="6"/>
      <c r="R116" s="6"/>
      <c r="S116" s="6"/>
      <c r="T116" s="6"/>
    </row>
    <row r="117" spans="1:20" x14ac:dyDescent="0.25">
      <c r="A117" s="9"/>
      <c r="B117" s="8"/>
      <c r="C117" s="8"/>
      <c r="D117" s="8"/>
      <c r="E117" s="6"/>
      <c r="F117" s="6"/>
      <c r="G117" s="6"/>
      <c r="H117" s="6"/>
      <c r="I117" s="6"/>
      <c r="J117" s="6"/>
      <c r="K117" s="6"/>
      <c r="L117" s="6"/>
      <c r="M117" s="6"/>
      <c r="N117" s="6"/>
      <c r="O117" s="6"/>
      <c r="P117" s="6"/>
      <c r="Q117" s="6"/>
      <c r="R117" s="6"/>
      <c r="S117" s="6"/>
      <c r="T117" s="6"/>
    </row>
    <row r="118" spans="1:20" x14ac:dyDescent="0.25">
      <c r="A118" s="9"/>
      <c r="B118" s="8"/>
      <c r="C118" s="8"/>
      <c r="D118" s="8"/>
      <c r="E118" s="6"/>
      <c r="F118" s="6"/>
      <c r="G118" s="6"/>
      <c r="H118" s="6"/>
      <c r="I118" s="6"/>
      <c r="J118" s="6"/>
      <c r="K118" s="6"/>
      <c r="L118" s="6"/>
      <c r="M118" s="6"/>
      <c r="N118" s="6"/>
      <c r="O118" s="6"/>
      <c r="P118" s="6"/>
      <c r="Q118" s="6"/>
      <c r="R118" s="6"/>
      <c r="S118" s="6"/>
      <c r="T118" s="6"/>
    </row>
    <row r="119" spans="1:20" x14ac:dyDescent="0.25">
      <c r="A119" s="9"/>
      <c r="B119" s="8"/>
      <c r="C119" s="8"/>
      <c r="D119" s="8"/>
      <c r="E119" s="6"/>
      <c r="F119" s="6"/>
      <c r="G119" s="6"/>
      <c r="H119" s="6"/>
      <c r="I119" s="6"/>
      <c r="J119" s="6"/>
      <c r="K119" s="6"/>
      <c r="L119" s="6"/>
      <c r="M119" s="6"/>
      <c r="N119" s="6"/>
      <c r="O119" s="6"/>
      <c r="P119" s="6"/>
      <c r="Q119" s="6"/>
      <c r="R119" s="6"/>
      <c r="S119" s="6"/>
      <c r="T119" s="6"/>
    </row>
    <row r="120" spans="1:20" x14ac:dyDescent="0.25">
      <c r="A120" s="9"/>
      <c r="B120" s="8"/>
      <c r="C120" s="8"/>
      <c r="D120" s="8"/>
      <c r="E120" s="6"/>
      <c r="F120" s="6"/>
      <c r="G120" s="6"/>
      <c r="H120" s="6"/>
      <c r="I120" s="6"/>
      <c r="J120" s="6"/>
      <c r="K120" s="6"/>
      <c r="L120" s="6"/>
      <c r="M120" s="6"/>
      <c r="N120" s="6"/>
      <c r="O120" s="6"/>
      <c r="P120" s="6"/>
      <c r="Q120" s="6"/>
      <c r="R120" s="6"/>
      <c r="S120" s="6"/>
      <c r="T120" s="6"/>
    </row>
    <row r="121" spans="1:20" x14ac:dyDescent="0.25">
      <c r="A121" s="9"/>
      <c r="B121" s="8"/>
      <c r="C121" s="8"/>
      <c r="D121" s="8"/>
      <c r="E121" s="6"/>
      <c r="F121" s="6"/>
      <c r="G121" s="6"/>
      <c r="H121" s="6"/>
      <c r="I121" s="6"/>
      <c r="J121" s="6"/>
      <c r="K121" s="6"/>
      <c r="L121" s="6"/>
      <c r="M121" s="6"/>
      <c r="N121" s="6"/>
      <c r="O121" s="6"/>
      <c r="P121" s="6"/>
      <c r="Q121" s="6"/>
      <c r="R121" s="6"/>
      <c r="S121" s="6"/>
      <c r="T121" s="6"/>
    </row>
    <row r="122" spans="1:20" x14ac:dyDescent="0.25">
      <c r="A122" s="9"/>
      <c r="B122" s="8"/>
      <c r="C122" s="8"/>
      <c r="D122" s="8"/>
      <c r="E122" s="6"/>
      <c r="F122" s="6"/>
      <c r="G122" s="6"/>
      <c r="H122" s="6"/>
      <c r="I122" s="6"/>
      <c r="J122" s="6"/>
      <c r="K122" s="6"/>
      <c r="L122" s="6"/>
      <c r="M122" s="6"/>
      <c r="N122" s="6"/>
      <c r="O122" s="6"/>
      <c r="P122" s="6"/>
      <c r="Q122" s="6"/>
      <c r="R122" s="6"/>
      <c r="S122" s="6"/>
      <c r="T122" s="6"/>
    </row>
    <row r="123" spans="1:20" x14ac:dyDescent="0.25">
      <c r="A123" s="9"/>
      <c r="B123" s="8"/>
      <c r="C123" s="8"/>
      <c r="D123" s="8"/>
      <c r="E123" s="6"/>
      <c r="F123" s="6"/>
      <c r="G123" s="6"/>
      <c r="H123" s="6"/>
      <c r="I123" s="6"/>
      <c r="J123" s="6"/>
      <c r="K123" s="6"/>
      <c r="L123" s="6"/>
      <c r="M123" s="6"/>
      <c r="N123" s="6"/>
      <c r="O123" s="6"/>
      <c r="P123" s="6"/>
      <c r="Q123" s="6"/>
      <c r="R123" s="6"/>
      <c r="S123" s="6"/>
      <c r="T123" s="6"/>
    </row>
    <row r="124" spans="1:20" x14ac:dyDescent="0.25">
      <c r="A124" s="9"/>
      <c r="B124" s="8"/>
      <c r="C124" s="8"/>
      <c r="D124" s="8"/>
      <c r="E124" s="6"/>
      <c r="F124" s="6"/>
      <c r="G124" s="6"/>
      <c r="H124" s="6"/>
      <c r="I124" s="6"/>
      <c r="J124" s="6"/>
      <c r="K124" s="6"/>
      <c r="L124" s="6"/>
      <c r="M124" s="6"/>
      <c r="N124" s="6"/>
      <c r="O124" s="6"/>
      <c r="P124" s="6"/>
      <c r="Q124" s="6"/>
      <c r="R124" s="6"/>
      <c r="S124" s="6"/>
      <c r="T124" s="6"/>
    </row>
    <row r="125" spans="1:20" x14ac:dyDescent="0.25">
      <c r="A125" s="9"/>
      <c r="B125" s="8"/>
      <c r="C125" s="8"/>
      <c r="D125" s="8"/>
      <c r="E125" s="6"/>
      <c r="F125" s="6"/>
      <c r="G125" s="6"/>
      <c r="H125" s="6"/>
      <c r="I125" s="6"/>
      <c r="J125" s="6"/>
      <c r="K125" s="6"/>
      <c r="L125" s="6"/>
      <c r="M125" s="6"/>
      <c r="N125" s="6"/>
      <c r="O125" s="6"/>
      <c r="P125" s="6"/>
      <c r="Q125" s="6"/>
      <c r="R125" s="6"/>
      <c r="S125" s="6"/>
      <c r="T125" s="6"/>
    </row>
    <row r="126" spans="1:20" x14ac:dyDescent="0.25">
      <c r="A126" s="9"/>
      <c r="B126" s="8"/>
      <c r="C126" s="8"/>
      <c r="D126" s="8"/>
      <c r="E126" s="6"/>
      <c r="F126" s="6"/>
      <c r="G126" s="6"/>
      <c r="H126" s="6"/>
      <c r="I126" s="6"/>
      <c r="J126" s="6"/>
      <c r="K126" s="6"/>
      <c r="L126" s="6"/>
      <c r="M126" s="6"/>
      <c r="N126" s="6"/>
      <c r="O126" s="6"/>
      <c r="P126" s="6"/>
      <c r="Q126" s="6"/>
      <c r="R126" s="6"/>
      <c r="S126" s="6"/>
      <c r="T126" s="6"/>
    </row>
    <row r="127" spans="1:20" x14ac:dyDescent="0.25">
      <c r="A127" s="9"/>
      <c r="B127" s="8"/>
      <c r="C127" s="8"/>
      <c r="D127" s="8"/>
      <c r="E127" s="6"/>
      <c r="F127" s="6"/>
      <c r="G127" s="6"/>
      <c r="H127" s="6"/>
      <c r="I127" s="6"/>
      <c r="J127" s="6"/>
      <c r="K127" s="6"/>
      <c r="L127" s="6"/>
      <c r="M127" s="6"/>
      <c r="N127" s="6"/>
      <c r="O127" s="6"/>
      <c r="P127" s="6"/>
      <c r="Q127" s="6"/>
      <c r="R127" s="6"/>
      <c r="S127" s="6"/>
      <c r="T127" s="6"/>
    </row>
    <row r="128" spans="1:20" x14ac:dyDescent="0.25">
      <c r="A128" s="9"/>
      <c r="B128" s="8"/>
      <c r="C128" s="8"/>
      <c r="D128" s="8"/>
      <c r="E128" s="6"/>
      <c r="F128" s="6"/>
      <c r="G128" s="6"/>
      <c r="H128" s="6"/>
      <c r="I128" s="6"/>
      <c r="J128" s="6"/>
      <c r="K128" s="6"/>
      <c r="L128" s="6"/>
      <c r="M128" s="6"/>
      <c r="N128" s="6"/>
      <c r="O128" s="6"/>
      <c r="P128" s="6"/>
      <c r="Q128" s="6"/>
      <c r="R128" s="6"/>
      <c r="S128" s="6"/>
      <c r="T128" s="6"/>
    </row>
    <row r="129" spans="1:20" x14ac:dyDescent="0.25">
      <c r="A129" s="9"/>
      <c r="B129" s="8"/>
      <c r="C129" s="8"/>
      <c r="D129" s="8"/>
      <c r="E129" s="6"/>
      <c r="F129" s="6"/>
      <c r="G129" s="6"/>
      <c r="H129" s="6"/>
      <c r="I129" s="6"/>
      <c r="J129" s="6"/>
      <c r="K129" s="6"/>
      <c r="L129" s="6"/>
      <c r="M129" s="6"/>
      <c r="N129" s="6"/>
      <c r="O129" s="6"/>
      <c r="P129" s="6"/>
      <c r="Q129" s="6"/>
      <c r="R129" s="6"/>
      <c r="S129" s="6"/>
      <c r="T129" s="6"/>
    </row>
    <row r="130" spans="1:20" x14ac:dyDescent="0.25">
      <c r="A130" s="9"/>
      <c r="B130" s="8"/>
      <c r="C130" s="8"/>
      <c r="D130" s="8"/>
      <c r="E130" s="6"/>
      <c r="F130" s="6"/>
      <c r="G130" s="6"/>
      <c r="H130" s="6"/>
      <c r="I130" s="6"/>
      <c r="J130" s="6"/>
      <c r="K130" s="6"/>
      <c r="L130" s="6"/>
      <c r="M130" s="6"/>
      <c r="N130" s="6"/>
      <c r="O130" s="6"/>
      <c r="P130" s="6"/>
      <c r="Q130" s="6"/>
      <c r="R130" s="6"/>
      <c r="S130" s="6"/>
      <c r="T130" s="6"/>
    </row>
    <row r="131" spans="1:20" x14ac:dyDescent="0.25">
      <c r="A131" s="9"/>
      <c r="B131" s="8"/>
      <c r="C131" s="8"/>
      <c r="D131" s="8"/>
      <c r="E131" s="6"/>
      <c r="F131" s="6"/>
      <c r="G131" s="6"/>
      <c r="H131" s="6"/>
      <c r="I131" s="6"/>
      <c r="J131" s="6"/>
      <c r="K131" s="6"/>
      <c r="L131" s="6"/>
      <c r="M131" s="6"/>
      <c r="N131" s="6"/>
      <c r="O131" s="6"/>
      <c r="P131" s="6"/>
      <c r="Q131" s="6"/>
      <c r="R131" s="6"/>
      <c r="S131" s="6"/>
      <c r="T131" s="6"/>
    </row>
    <row r="132" spans="1:20" x14ac:dyDescent="0.25">
      <c r="A132" s="9"/>
      <c r="B132" s="8"/>
      <c r="C132" s="8"/>
      <c r="D132" s="8"/>
      <c r="E132" s="6"/>
      <c r="F132" s="6"/>
      <c r="G132" s="6"/>
      <c r="H132" s="6"/>
      <c r="I132" s="6"/>
      <c r="J132" s="6"/>
      <c r="K132" s="6"/>
      <c r="L132" s="6"/>
      <c r="M132" s="6"/>
      <c r="N132" s="6"/>
      <c r="O132" s="6"/>
      <c r="P132" s="6"/>
      <c r="Q132" s="6"/>
      <c r="R132" s="6"/>
      <c r="S132" s="6"/>
      <c r="T132" s="6"/>
    </row>
    <row r="133" spans="1:20" x14ac:dyDescent="0.25">
      <c r="A133" s="9"/>
      <c r="B133" s="8"/>
      <c r="C133" s="8"/>
      <c r="D133" s="8"/>
      <c r="E133" s="6"/>
      <c r="F133" s="6"/>
      <c r="G133" s="6"/>
      <c r="H133" s="6"/>
      <c r="I133" s="6"/>
      <c r="J133" s="6"/>
      <c r="K133" s="6"/>
      <c r="L133" s="6"/>
      <c r="M133" s="6"/>
      <c r="N133" s="6"/>
      <c r="O133" s="6"/>
      <c r="P133" s="6"/>
      <c r="Q133" s="6"/>
      <c r="R133" s="6"/>
      <c r="S133" s="6"/>
      <c r="T133" s="6"/>
    </row>
    <row r="134" spans="1:20" x14ac:dyDescent="0.25">
      <c r="A134" s="9"/>
      <c r="B134" s="8"/>
      <c r="C134" s="8"/>
      <c r="D134" s="8"/>
      <c r="E134" s="6"/>
      <c r="F134" s="6"/>
      <c r="G134" s="6"/>
      <c r="H134" s="6"/>
      <c r="I134" s="6"/>
      <c r="J134" s="6"/>
      <c r="K134" s="6"/>
      <c r="L134" s="6"/>
      <c r="M134" s="6"/>
      <c r="N134" s="6"/>
      <c r="O134" s="6"/>
      <c r="P134" s="6"/>
      <c r="Q134" s="6"/>
      <c r="R134" s="6"/>
      <c r="S134" s="6"/>
      <c r="T134" s="6"/>
    </row>
    <row r="135" spans="1:20" x14ac:dyDescent="0.25">
      <c r="A135" s="9"/>
      <c r="B135" s="8"/>
      <c r="C135" s="8"/>
      <c r="D135" s="8"/>
      <c r="E135" s="6"/>
      <c r="F135" s="6"/>
      <c r="G135" s="6"/>
      <c r="H135" s="6"/>
      <c r="I135" s="6"/>
      <c r="J135" s="6"/>
      <c r="K135" s="6"/>
      <c r="L135" s="6"/>
      <c r="M135" s="6"/>
      <c r="N135" s="6"/>
      <c r="O135" s="6"/>
      <c r="P135" s="6"/>
      <c r="Q135" s="6"/>
      <c r="R135" s="6"/>
      <c r="S135" s="6"/>
      <c r="T135" s="6"/>
    </row>
    <row r="136" spans="1:20" x14ac:dyDescent="0.25">
      <c r="A136" s="9"/>
      <c r="B136" s="8"/>
      <c r="C136" s="8"/>
      <c r="D136" s="8"/>
      <c r="E136" s="6"/>
      <c r="F136" s="6"/>
      <c r="G136" s="6"/>
      <c r="H136" s="6"/>
      <c r="I136" s="6"/>
      <c r="J136" s="6"/>
      <c r="K136" s="6"/>
      <c r="L136" s="6"/>
      <c r="M136" s="6"/>
      <c r="N136" s="6"/>
      <c r="O136" s="6"/>
      <c r="P136" s="6"/>
      <c r="Q136" s="6"/>
      <c r="R136" s="6"/>
      <c r="S136" s="6"/>
      <c r="T136" s="6"/>
    </row>
    <row r="137" spans="1:20" x14ac:dyDescent="0.25">
      <c r="A137" s="9"/>
      <c r="B137" s="8"/>
      <c r="C137" s="8"/>
      <c r="D137" s="8"/>
      <c r="E137" s="6"/>
      <c r="F137" s="6"/>
      <c r="G137" s="6"/>
      <c r="H137" s="6"/>
      <c r="I137" s="6"/>
      <c r="J137" s="6"/>
      <c r="K137" s="6"/>
      <c r="L137" s="6"/>
      <c r="M137" s="6"/>
      <c r="N137" s="6"/>
      <c r="O137" s="6"/>
      <c r="P137" s="6"/>
      <c r="Q137" s="6"/>
      <c r="R137" s="6"/>
      <c r="S137" s="6"/>
      <c r="T137" s="6"/>
    </row>
    <row r="138" spans="1:20" x14ac:dyDescent="0.25">
      <c r="A138" s="9"/>
      <c r="B138" s="8"/>
      <c r="C138" s="8"/>
      <c r="D138" s="8"/>
      <c r="E138" s="6"/>
      <c r="F138" s="6"/>
      <c r="G138" s="6"/>
      <c r="H138" s="6"/>
      <c r="I138" s="6"/>
      <c r="J138" s="6"/>
      <c r="K138" s="6"/>
      <c r="L138" s="6"/>
      <c r="M138" s="6"/>
      <c r="N138" s="6"/>
      <c r="O138" s="6"/>
      <c r="P138" s="6"/>
      <c r="Q138" s="6"/>
      <c r="R138" s="6"/>
      <c r="S138" s="6"/>
      <c r="T138" s="6"/>
    </row>
    <row r="139" spans="1:20" x14ac:dyDescent="0.25">
      <c r="A139" s="9"/>
      <c r="B139" s="8"/>
      <c r="C139" s="8"/>
      <c r="D139" s="8"/>
      <c r="E139" s="6"/>
      <c r="F139" s="6"/>
      <c r="G139" s="6"/>
      <c r="H139" s="6"/>
      <c r="I139" s="6"/>
      <c r="J139" s="6"/>
      <c r="K139" s="6"/>
      <c r="L139" s="6"/>
      <c r="M139" s="6"/>
      <c r="N139" s="6"/>
      <c r="O139" s="6"/>
      <c r="P139" s="6"/>
      <c r="Q139" s="6"/>
      <c r="R139" s="6"/>
      <c r="S139" s="6"/>
      <c r="T139" s="6"/>
    </row>
    <row r="140" spans="1:20" x14ac:dyDescent="0.25">
      <c r="A140" s="9"/>
      <c r="B140" s="8"/>
      <c r="C140" s="8"/>
      <c r="D140" s="8"/>
      <c r="E140" s="6"/>
      <c r="F140" s="6"/>
      <c r="G140" s="6"/>
      <c r="H140" s="6"/>
      <c r="I140" s="6"/>
      <c r="J140" s="6"/>
      <c r="K140" s="6"/>
      <c r="L140" s="6"/>
      <c r="M140" s="6"/>
      <c r="N140" s="6"/>
      <c r="O140" s="6"/>
      <c r="P140" s="6"/>
      <c r="Q140" s="6"/>
      <c r="R140" s="6"/>
      <c r="S140" s="6"/>
      <c r="T140" s="6"/>
    </row>
    <row r="141" spans="1:20" x14ac:dyDescent="0.25">
      <c r="A141" s="9"/>
      <c r="B141" s="8"/>
      <c r="C141" s="8"/>
      <c r="D141" s="8"/>
      <c r="E141" s="6"/>
      <c r="F141" s="6"/>
      <c r="G141" s="6"/>
      <c r="H141" s="6"/>
      <c r="I141" s="6"/>
      <c r="J141" s="6"/>
      <c r="K141" s="6"/>
      <c r="L141" s="6"/>
      <c r="M141" s="6"/>
      <c r="N141" s="6"/>
      <c r="O141" s="6"/>
      <c r="P141" s="6"/>
      <c r="Q141" s="6"/>
      <c r="R141" s="6"/>
      <c r="S141" s="6"/>
      <c r="T141" s="6"/>
    </row>
    <row r="142" spans="1:20" x14ac:dyDescent="0.25">
      <c r="A142" s="9"/>
      <c r="B142" s="8"/>
      <c r="C142" s="8"/>
      <c r="D142" s="8"/>
      <c r="E142" s="6"/>
      <c r="F142" s="6"/>
      <c r="G142" s="6"/>
      <c r="H142" s="6"/>
      <c r="I142" s="6"/>
      <c r="J142" s="6"/>
      <c r="K142" s="6"/>
      <c r="L142" s="6"/>
      <c r="M142" s="6"/>
      <c r="N142" s="6"/>
      <c r="O142" s="6"/>
      <c r="P142" s="6"/>
      <c r="Q142" s="6"/>
      <c r="R142" s="6"/>
      <c r="S142" s="6"/>
      <c r="T142" s="6"/>
    </row>
    <row r="143" spans="1:20" x14ac:dyDescent="0.25">
      <c r="A143" s="9"/>
      <c r="B143" s="8"/>
      <c r="C143" s="8"/>
      <c r="D143" s="8"/>
      <c r="E143" s="6"/>
      <c r="F143" s="6"/>
      <c r="G143" s="6"/>
      <c r="H143" s="6"/>
      <c r="I143" s="6"/>
      <c r="J143" s="6"/>
      <c r="K143" s="6"/>
      <c r="L143" s="6"/>
      <c r="M143" s="6"/>
      <c r="N143" s="6"/>
      <c r="O143" s="6"/>
      <c r="P143" s="6"/>
      <c r="Q143" s="6"/>
      <c r="R143" s="6"/>
      <c r="S143" s="6"/>
      <c r="T143" s="6"/>
    </row>
    <row r="144" spans="1:20" x14ac:dyDescent="0.25">
      <c r="A144" s="9"/>
      <c r="B144" s="8"/>
      <c r="C144" s="8"/>
      <c r="D144" s="8"/>
      <c r="E144" s="6"/>
      <c r="F144" s="6"/>
      <c r="G144" s="6"/>
      <c r="H144" s="6"/>
      <c r="I144" s="6"/>
      <c r="J144" s="6"/>
      <c r="K144" s="6"/>
      <c r="L144" s="6"/>
      <c r="M144" s="6"/>
      <c r="N144" s="6"/>
      <c r="O144" s="6"/>
      <c r="P144" s="6"/>
      <c r="Q144" s="6"/>
      <c r="R144" s="6"/>
      <c r="S144" s="6"/>
      <c r="T144" s="6"/>
    </row>
    <row r="145" spans="1:20" x14ac:dyDescent="0.25">
      <c r="A145" s="9"/>
      <c r="B145" s="8"/>
      <c r="C145" s="8"/>
      <c r="D145" s="8"/>
      <c r="E145" s="6"/>
      <c r="F145" s="6"/>
      <c r="G145" s="6"/>
      <c r="H145" s="6"/>
      <c r="I145" s="6"/>
      <c r="J145" s="6"/>
      <c r="K145" s="6"/>
      <c r="L145" s="6"/>
      <c r="M145" s="6"/>
      <c r="N145" s="6"/>
      <c r="O145" s="6"/>
      <c r="P145" s="6"/>
      <c r="Q145" s="6"/>
      <c r="R145" s="6"/>
      <c r="S145" s="6"/>
      <c r="T145" s="6"/>
    </row>
    <row r="146" spans="1:20" x14ac:dyDescent="0.25">
      <c r="A146" s="9"/>
      <c r="B146" s="8"/>
      <c r="C146" s="8"/>
      <c r="D146" s="8"/>
      <c r="E146" s="6"/>
      <c r="F146" s="6"/>
      <c r="G146" s="6"/>
      <c r="H146" s="6"/>
      <c r="I146" s="6"/>
      <c r="J146" s="6"/>
      <c r="K146" s="6"/>
      <c r="L146" s="6"/>
      <c r="M146" s="6"/>
      <c r="N146" s="6"/>
      <c r="O146" s="6"/>
      <c r="P146" s="6"/>
      <c r="Q146" s="6"/>
      <c r="R146" s="6"/>
      <c r="S146" s="6"/>
      <c r="T146" s="6"/>
    </row>
    <row r="147" spans="1:20" x14ac:dyDescent="0.25">
      <c r="A147" s="9"/>
      <c r="B147" s="8"/>
      <c r="C147" s="8"/>
      <c r="D147" s="8"/>
    </row>
    <row r="148" spans="1:20" x14ac:dyDescent="0.25">
      <c r="A148" s="9"/>
      <c r="B148" s="8"/>
      <c r="C148" s="8"/>
      <c r="D148" s="8"/>
    </row>
    <row r="149" spans="1:20" x14ac:dyDescent="0.25">
      <c r="A149" s="9"/>
      <c r="B149" s="8"/>
      <c r="C149" s="8"/>
      <c r="D149" s="8"/>
    </row>
    <row r="150" spans="1:20" x14ac:dyDescent="0.25">
      <c r="A150" s="9"/>
      <c r="B150" s="8"/>
      <c r="C150" s="8"/>
      <c r="D150" s="8"/>
    </row>
    <row r="151" spans="1:20" x14ac:dyDescent="0.25">
      <c r="A151" s="9"/>
      <c r="B151" s="8"/>
      <c r="C151" s="8"/>
      <c r="D151" s="8"/>
    </row>
    <row r="152" spans="1:20" x14ac:dyDescent="0.25">
      <c r="A152" s="9"/>
      <c r="B152" s="8"/>
      <c r="C152" s="8"/>
      <c r="D152" s="8"/>
    </row>
    <row r="153" spans="1:20" x14ac:dyDescent="0.25">
      <c r="A153" s="9"/>
      <c r="B153" s="8"/>
      <c r="C153" s="8"/>
      <c r="D153" s="8"/>
    </row>
    <row r="154" spans="1:20" x14ac:dyDescent="0.25">
      <c r="A154" s="9"/>
      <c r="B154" s="8"/>
      <c r="C154" s="8"/>
      <c r="D154" s="8"/>
    </row>
    <row r="155" spans="1:20" x14ac:dyDescent="0.25">
      <c r="A155" s="9"/>
      <c r="B155" s="8"/>
      <c r="C155" s="8"/>
      <c r="D155" s="8"/>
    </row>
    <row r="156" spans="1:20" x14ac:dyDescent="0.25">
      <c r="A156" s="9"/>
      <c r="B156" s="8"/>
      <c r="C156" s="8"/>
      <c r="D156" s="8"/>
    </row>
    <row r="157" spans="1:20" x14ac:dyDescent="0.25">
      <c r="A157" s="9"/>
      <c r="B157" s="8"/>
      <c r="C157" s="8"/>
      <c r="D157" s="8"/>
    </row>
    <row r="158" spans="1:20" x14ac:dyDescent="0.25">
      <c r="A158" s="9"/>
      <c r="B158" s="8"/>
      <c r="C158" s="8"/>
      <c r="D158" s="8"/>
    </row>
    <row r="159" spans="1:20" x14ac:dyDescent="0.25">
      <c r="A159" s="9"/>
      <c r="B159" s="8"/>
      <c r="C159" s="8"/>
      <c r="D159" s="8"/>
    </row>
    <row r="160" spans="1:20" x14ac:dyDescent="0.25">
      <c r="A160" s="9"/>
      <c r="B160" s="8"/>
      <c r="C160" s="8"/>
      <c r="D160" s="8"/>
    </row>
    <row r="161" spans="1:4" x14ac:dyDescent="0.25">
      <c r="A161" s="9"/>
      <c r="B161" s="8"/>
      <c r="C161" s="8"/>
      <c r="D161" s="8"/>
    </row>
    <row r="162" spans="1:4" x14ac:dyDescent="0.25">
      <c r="A162" s="9"/>
      <c r="B162" s="8"/>
      <c r="C162" s="8"/>
      <c r="D162" s="8"/>
    </row>
    <row r="163" spans="1:4" x14ac:dyDescent="0.25">
      <c r="A163" s="9"/>
      <c r="B163" s="8"/>
      <c r="C163" s="8"/>
      <c r="D163" s="8"/>
    </row>
    <row r="164" spans="1:4" x14ac:dyDescent="0.25">
      <c r="A164" s="9"/>
      <c r="B164" s="8"/>
      <c r="C164" s="8"/>
      <c r="D164" s="8"/>
    </row>
    <row r="165" spans="1:4" x14ac:dyDescent="0.25">
      <c r="A165" s="9"/>
      <c r="B165" s="8"/>
      <c r="C165" s="8"/>
      <c r="D165" s="8"/>
    </row>
    <row r="166" spans="1:4" x14ac:dyDescent="0.25">
      <c r="A166" s="9"/>
      <c r="B166" s="8"/>
      <c r="C166" s="8"/>
      <c r="D166" s="8"/>
    </row>
    <row r="167" spans="1:4" x14ac:dyDescent="0.25">
      <c r="A167" s="9"/>
      <c r="B167" s="8"/>
      <c r="C167" s="8"/>
      <c r="D167" s="8"/>
    </row>
    <row r="168" spans="1:4" x14ac:dyDescent="0.25">
      <c r="A168" s="9"/>
      <c r="B168" s="8"/>
      <c r="C168" s="8"/>
      <c r="D168" s="8"/>
    </row>
    <row r="169" spans="1:4" x14ac:dyDescent="0.25">
      <c r="A169" s="9"/>
      <c r="B169" s="8"/>
      <c r="C169" s="8"/>
      <c r="D169" s="8"/>
    </row>
    <row r="170" spans="1:4" x14ac:dyDescent="0.25">
      <c r="A170" s="9"/>
      <c r="B170" s="8"/>
      <c r="C170" s="8"/>
      <c r="D170" s="8"/>
    </row>
    <row r="171" spans="1:4" x14ac:dyDescent="0.25">
      <c r="A171" s="9"/>
      <c r="B171" s="8"/>
      <c r="C171" s="8"/>
      <c r="D171" s="8"/>
    </row>
    <row r="172" spans="1:4" x14ac:dyDescent="0.25">
      <c r="A172" s="9"/>
      <c r="B172" s="8"/>
      <c r="C172" s="8"/>
      <c r="D172" s="8"/>
    </row>
    <row r="173" spans="1:4" x14ac:dyDescent="0.25">
      <c r="A173" s="9"/>
      <c r="B173" s="8"/>
      <c r="C173" s="8"/>
      <c r="D173" s="8"/>
    </row>
    <row r="174" spans="1:4" x14ac:dyDescent="0.25">
      <c r="A174" s="9"/>
      <c r="B174" s="8"/>
      <c r="C174" s="8"/>
      <c r="D174" s="8"/>
    </row>
    <row r="175" spans="1:4" x14ac:dyDescent="0.25">
      <c r="A175" s="9"/>
      <c r="B175" s="8"/>
      <c r="C175" s="8"/>
      <c r="D175" s="8"/>
    </row>
    <row r="176" spans="1:4" x14ac:dyDescent="0.25">
      <c r="A176" s="9"/>
      <c r="B176" s="8"/>
      <c r="C176" s="8"/>
      <c r="D176" s="8"/>
    </row>
    <row r="177" spans="1:4" x14ac:dyDescent="0.25">
      <c r="A177" s="9"/>
      <c r="B177" s="8"/>
      <c r="C177" s="8"/>
      <c r="D177" s="8"/>
    </row>
    <row r="178" spans="1:4" x14ac:dyDescent="0.25">
      <c r="A178" s="9"/>
      <c r="B178" s="8"/>
      <c r="C178" s="8"/>
      <c r="D178" s="8"/>
    </row>
    <row r="179" spans="1:4" x14ac:dyDescent="0.25">
      <c r="A179" s="9"/>
      <c r="B179" s="8"/>
      <c r="C179" s="8"/>
      <c r="D179" s="8"/>
    </row>
    <row r="180" spans="1:4" x14ac:dyDescent="0.25">
      <c r="A180" s="9"/>
      <c r="B180" s="8"/>
      <c r="C180" s="8"/>
      <c r="D180" s="8"/>
    </row>
    <row r="181" spans="1:4" x14ac:dyDescent="0.25">
      <c r="A181" s="9"/>
      <c r="B181" s="8"/>
      <c r="C181" s="8"/>
      <c r="D181" s="8"/>
    </row>
    <row r="182" spans="1:4" x14ac:dyDescent="0.25">
      <c r="A182" s="9"/>
      <c r="B182" s="8"/>
      <c r="C182" s="8"/>
      <c r="D182" s="8"/>
    </row>
    <row r="183" spans="1:4" x14ac:dyDescent="0.25">
      <c r="A183" s="9"/>
      <c r="B183" s="8"/>
      <c r="C183" s="8"/>
      <c r="D183" s="8"/>
    </row>
    <row r="184" spans="1:4" x14ac:dyDescent="0.25">
      <c r="A184" s="9"/>
      <c r="B184" s="8"/>
      <c r="C184" s="8"/>
      <c r="D184" s="8"/>
    </row>
    <row r="185" spans="1:4" x14ac:dyDescent="0.25">
      <c r="A185" s="9"/>
      <c r="B185" s="8"/>
      <c r="C185" s="8"/>
      <c r="D185" s="8"/>
    </row>
    <row r="186" spans="1:4" x14ac:dyDescent="0.25">
      <c r="A186" s="9"/>
      <c r="B186" s="8"/>
      <c r="C186" s="8"/>
      <c r="D186" s="8"/>
    </row>
    <row r="187" spans="1:4" x14ac:dyDescent="0.25">
      <c r="A187" s="9"/>
      <c r="B187" s="8"/>
      <c r="C187" s="8"/>
      <c r="D187" s="8"/>
    </row>
    <row r="188" spans="1:4" x14ac:dyDescent="0.25">
      <c r="A188" s="9"/>
      <c r="B188" s="8"/>
      <c r="C188" s="8"/>
      <c r="D188" s="8"/>
    </row>
    <row r="189" spans="1:4" x14ac:dyDescent="0.25">
      <c r="A189" s="9"/>
      <c r="B189" s="8"/>
      <c r="C189" s="8"/>
      <c r="D189" s="8"/>
    </row>
    <row r="190" spans="1:4" x14ac:dyDescent="0.25">
      <c r="A190" s="9"/>
      <c r="B190" s="8"/>
      <c r="C190" s="8"/>
      <c r="D190" s="8"/>
    </row>
    <row r="191" spans="1:4" x14ac:dyDescent="0.25">
      <c r="A191" s="9"/>
      <c r="B191" s="8"/>
      <c r="C191" s="8"/>
      <c r="D191" s="8"/>
    </row>
    <row r="192" spans="1:4" x14ac:dyDescent="0.25">
      <c r="A192" s="9"/>
      <c r="B192" s="8"/>
      <c r="C192" s="8"/>
      <c r="D192" s="8"/>
    </row>
    <row r="193" spans="1:4" x14ac:dyDescent="0.25">
      <c r="A193" s="9"/>
      <c r="B193" s="8"/>
      <c r="C193" s="8"/>
      <c r="D193" s="8"/>
    </row>
    <row r="194" spans="1:4" x14ac:dyDescent="0.25">
      <c r="A194" s="9"/>
      <c r="B194" s="8"/>
      <c r="C194" s="8"/>
      <c r="D194" s="8"/>
    </row>
    <row r="195" spans="1:4" x14ac:dyDescent="0.25">
      <c r="A195" s="9"/>
      <c r="B195" s="8"/>
      <c r="C195" s="8"/>
      <c r="D195" s="8"/>
    </row>
    <row r="196" spans="1:4" x14ac:dyDescent="0.25">
      <c r="A196" s="9"/>
      <c r="B196" s="8"/>
      <c r="C196" s="8"/>
      <c r="D196" s="8"/>
    </row>
    <row r="197" spans="1:4" x14ac:dyDescent="0.25">
      <c r="A197" s="9"/>
      <c r="B197" s="8"/>
      <c r="C197" s="8"/>
      <c r="D197" s="8"/>
    </row>
    <row r="198" spans="1:4" x14ac:dyDescent="0.25">
      <c r="A198" s="9"/>
      <c r="B198" s="8"/>
      <c r="C198" s="8"/>
      <c r="D198" s="8"/>
    </row>
    <row r="199" spans="1:4" x14ac:dyDescent="0.25">
      <c r="A199" s="9"/>
      <c r="B199" s="8"/>
      <c r="C199" s="8"/>
      <c r="D199" s="8"/>
    </row>
    <row r="200" spans="1:4" x14ac:dyDescent="0.25">
      <c r="A200" s="9"/>
      <c r="B200" s="8"/>
      <c r="C200" s="8"/>
      <c r="D200" s="8"/>
    </row>
    <row r="201" spans="1:4" x14ac:dyDescent="0.25">
      <c r="A201" s="9"/>
      <c r="B201" s="8"/>
      <c r="C201" s="8"/>
      <c r="D201" s="8"/>
    </row>
    <row r="202" spans="1:4" x14ac:dyDescent="0.25">
      <c r="A202" s="9"/>
      <c r="B202" s="8"/>
      <c r="C202" s="8"/>
      <c r="D202" s="8"/>
    </row>
    <row r="203" spans="1:4" x14ac:dyDescent="0.25">
      <c r="A203" s="9"/>
      <c r="B203" s="8"/>
      <c r="C203" s="8"/>
      <c r="D203" s="8"/>
    </row>
    <row r="204" spans="1:4" x14ac:dyDescent="0.25">
      <c r="A204" s="9"/>
      <c r="B204" s="8"/>
      <c r="C204" s="8"/>
      <c r="D204" s="8"/>
    </row>
    <row r="205" spans="1:4" x14ac:dyDescent="0.25">
      <c r="A205" s="9"/>
      <c r="B205" s="8"/>
      <c r="C205" s="8"/>
      <c r="D205" s="8"/>
    </row>
    <row r="206" spans="1:4" x14ac:dyDescent="0.25">
      <c r="A206" s="9"/>
      <c r="B206" s="8"/>
      <c r="C206" s="8"/>
      <c r="D206" s="8"/>
    </row>
    <row r="207" spans="1:4" x14ac:dyDescent="0.25">
      <c r="A207" s="9"/>
      <c r="B207" s="8"/>
      <c r="C207" s="8"/>
      <c r="D207" s="8"/>
    </row>
    <row r="208" spans="1:4" x14ac:dyDescent="0.25">
      <c r="A208" s="9"/>
      <c r="B208" s="8"/>
      <c r="C208" s="8"/>
      <c r="D208" s="8"/>
    </row>
    <row r="209" spans="1:4" x14ac:dyDescent="0.25">
      <c r="A209" s="9"/>
      <c r="B209" s="8"/>
      <c r="C209" s="8"/>
      <c r="D209" s="8"/>
    </row>
    <row r="210" spans="1:4" x14ac:dyDescent="0.25">
      <c r="A210" s="9"/>
      <c r="B210" s="8"/>
      <c r="C210" s="8"/>
      <c r="D210" s="8"/>
    </row>
    <row r="211" spans="1:4" x14ac:dyDescent="0.25">
      <c r="A211" s="9"/>
      <c r="B211" s="8"/>
      <c r="C211" s="8"/>
      <c r="D211" s="8"/>
    </row>
    <row r="212" spans="1:4" x14ac:dyDescent="0.25">
      <c r="A212" s="9"/>
      <c r="B212" s="8"/>
      <c r="C212" s="8"/>
      <c r="D212" s="8"/>
    </row>
    <row r="213" spans="1:4" x14ac:dyDescent="0.25">
      <c r="A213" s="9"/>
      <c r="B213" s="8"/>
      <c r="C213" s="8"/>
      <c r="D213" s="8"/>
    </row>
    <row r="214" spans="1:4" x14ac:dyDescent="0.25">
      <c r="A214" s="9"/>
      <c r="B214" s="8"/>
      <c r="C214" s="8"/>
      <c r="D214" s="8"/>
    </row>
    <row r="215" spans="1:4" x14ac:dyDescent="0.25">
      <c r="A215" s="9"/>
      <c r="B215" s="8"/>
      <c r="C215" s="8"/>
      <c r="D215" s="8"/>
    </row>
    <row r="216" spans="1:4" x14ac:dyDescent="0.25">
      <c r="A216" s="9"/>
      <c r="B216" s="8"/>
      <c r="C216" s="8"/>
      <c r="D216" s="8"/>
    </row>
    <row r="217" spans="1:4" x14ac:dyDescent="0.25">
      <c r="A217" s="9"/>
      <c r="B217" s="8"/>
      <c r="C217" s="8"/>
      <c r="D217" s="8"/>
    </row>
    <row r="218" spans="1:4" x14ac:dyDescent="0.25">
      <c r="A218" s="9"/>
      <c r="B218" s="8"/>
      <c r="C218" s="8"/>
      <c r="D218" s="8"/>
    </row>
    <row r="219" spans="1:4" x14ac:dyDescent="0.25">
      <c r="A219" s="9"/>
      <c r="B219" s="8"/>
      <c r="C219" s="8"/>
      <c r="D219" s="8"/>
    </row>
    <row r="220" spans="1:4" x14ac:dyDescent="0.25">
      <c r="A220" s="9"/>
      <c r="B220" s="8"/>
      <c r="C220" s="8"/>
      <c r="D220" s="8"/>
    </row>
    <row r="221" spans="1:4" x14ac:dyDescent="0.25">
      <c r="A221" s="9"/>
      <c r="B221" s="8"/>
      <c r="C221" s="8"/>
      <c r="D221" s="8"/>
    </row>
    <row r="222" spans="1:4" x14ac:dyDescent="0.25">
      <c r="A222" s="9"/>
      <c r="B222" s="8"/>
      <c r="C222" s="8"/>
      <c r="D222" s="8"/>
    </row>
    <row r="223" spans="1:4" x14ac:dyDescent="0.25">
      <c r="A223" s="9"/>
      <c r="B223" s="8"/>
      <c r="C223" s="8"/>
      <c r="D223" s="8"/>
    </row>
    <row r="224" spans="1:4" x14ac:dyDescent="0.25">
      <c r="A224" s="9"/>
      <c r="B224" s="8"/>
      <c r="C224" s="8"/>
      <c r="D224" s="8"/>
    </row>
    <row r="225" spans="1:4" x14ac:dyDescent="0.25">
      <c r="A225" s="9"/>
      <c r="B225" s="8"/>
      <c r="C225" s="8"/>
      <c r="D225" s="8"/>
    </row>
    <row r="226" spans="1:4" x14ac:dyDescent="0.25">
      <c r="A226" s="9"/>
      <c r="B226" s="8"/>
      <c r="C226" s="8"/>
      <c r="D226" s="8"/>
    </row>
    <row r="227" spans="1:4" x14ac:dyDescent="0.25">
      <c r="A227" s="9"/>
      <c r="B227" s="8"/>
      <c r="C227" s="8"/>
      <c r="D227" s="8"/>
    </row>
    <row r="228" spans="1:4" x14ac:dyDescent="0.25">
      <c r="A228" s="9"/>
      <c r="B228" s="8"/>
      <c r="C228" s="8"/>
      <c r="D228" s="8"/>
    </row>
    <row r="229" spans="1:4" x14ac:dyDescent="0.25">
      <c r="A229" s="9"/>
      <c r="B229" s="8"/>
      <c r="C229" s="8"/>
      <c r="D229" s="8"/>
    </row>
    <row r="230" spans="1:4" x14ac:dyDescent="0.25">
      <c r="A230" s="9"/>
      <c r="B230" s="8"/>
      <c r="C230" s="8"/>
      <c r="D230" s="8"/>
    </row>
    <row r="231" spans="1:4" x14ac:dyDescent="0.25">
      <c r="A231" s="9"/>
      <c r="B231" s="8"/>
      <c r="C231" s="8"/>
      <c r="D231" s="8"/>
    </row>
    <row r="232" spans="1:4" x14ac:dyDescent="0.25">
      <c r="A232" s="9"/>
      <c r="B232" s="8"/>
      <c r="C232" s="8"/>
      <c r="D232" s="8"/>
    </row>
    <row r="233" spans="1:4" x14ac:dyDescent="0.25">
      <c r="A233" s="9"/>
      <c r="B233" s="8"/>
      <c r="C233" s="8"/>
      <c r="D233" s="8"/>
    </row>
    <row r="234" spans="1:4" x14ac:dyDescent="0.25">
      <c r="A234" s="9"/>
      <c r="B234" s="8"/>
      <c r="C234" s="8"/>
      <c r="D234" s="8"/>
    </row>
    <row r="235" spans="1:4" x14ac:dyDescent="0.25">
      <c r="A235" s="9"/>
      <c r="B235" s="8"/>
      <c r="C235" s="8"/>
      <c r="D235" s="8"/>
    </row>
    <row r="236" spans="1:4" x14ac:dyDescent="0.25">
      <c r="A236" s="9"/>
      <c r="B236" s="8"/>
      <c r="C236" s="8"/>
      <c r="D236" s="8"/>
    </row>
    <row r="237" spans="1:4" x14ac:dyDescent="0.25">
      <c r="A237" s="9"/>
      <c r="B237" s="8"/>
      <c r="C237" s="8"/>
      <c r="D237" s="8"/>
    </row>
    <row r="238" spans="1:4" x14ac:dyDescent="0.25">
      <c r="A238" s="9"/>
      <c r="B238" s="8"/>
      <c r="C238" s="8"/>
      <c r="D238" s="8"/>
    </row>
    <row r="239" spans="1:4" x14ac:dyDescent="0.25">
      <c r="A239" s="9"/>
      <c r="B239" s="8"/>
      <c r="C239" s="8"/>
      <c r="D239" s="8"/>
    </row>
    <row r="240" spans="1:4" x14ac:dyDescent="0.25">
      <c r="A240" s="9"/>
      <c r="B240" s="8"/>
      <c r="C240" s="8"/>
      <c r="D240" s="8"/>
    </row>
    <row r="241" spans="1:4" x14ac:dyDescent="0.25">
      <c r="A241" s="9"/>
      <c r="B241" s="8"/>
      <c r="C241" s="8"/>
      <c r="D241" s="8"/>
    </row>
    <row r="242" spans="1:4" x14ac:dyDescent="0.25">
      <c r="A242" s="9"/>
      <c r="B242" s="8"/>
      <c r="C242" s="8"/>
      <c r="D242" s="8"/>
    </row>
    <row r="243" spans="1:4" x14ac:dyDescent="0.25">
      <c r="A243" s="9"/>
      <c r="B243" s="8"/>
      <c r="C243" s="8"/>
      <c r="D243" s="8"/>
    </row>
    <row r="244" spans="1:4" x14ac:dyDescent="0.25">
      <c r="A244" s="9"/>
      <c r="B244" s="8"/>
      <c r="C244" s="8"/>
      <c r="D244" s="8"/>
    </row>
    <row r="245" spans="1:4" x14ac:dyDescent="0.25">
      <c r="A245" s="9"/>
      <c r="B245" s="8"/>
      <c r="C245" s="8"/>
      <c r="D245" s="8"/>
    </row>
    <row r="246" spans="1:4" x14ac:dyDescent="0.25">
      <c r="A246" s="9"/>
      <c r="B246" s="8"/>
      <c r="C246" s="8"/>
      <c r="D246" s="8"/>
    </row>
    <row r="247" spans="1:4" x14ac:dyDescent="0.25">
      <c r="A247" s="9"/>
      <c r="B247" s="8"/>
      <c r="C247" s="8"/>
      <c r="D247" s="8"/>
    </row>
    <row r="248" spans="1:4" x14ac:dyDescent="0.25">
      <c r="A248" s="9"/>
      <c r="B248" s="8"/>
      <c r="C248" s="8"/>
      <c r="D248" s="8"/>
    </row>
    <row r="249" spans="1:4" x14ac:dyDescent="0.25">
      <c r="A249" s="9"/>
      <c r="B249" s="8"/>
      <c r="C249" s="8"/>
      <c r="D249" s="8"/>
    </row>
    <row r="250" spans="1:4" x14ac:dyDescent="0.25">
      <c r="A250" s="9"/>
      <c r="B250" s="8"/>
      <c r="C250" s="8"/>
      <c r="D250" s="8"/>
    </row>
    <row r="251" spans="1:4" x14ac:dyDescent="0.25">
      <c r="A251" s="9"/>
      <c r="B251" s="8"/>
      <c r="C251" s="8"/>
      <c r="D251" s="8"/>
    </row>
    <row r="252" spans="1:4" x14ac:dyDescent="0.25">
      <c r="A252" s="9"/>
      <c r="B252" s="8"/>
      <c r="C252" s="8"/>
      <c r="D252" s="8"/>
    </row>
    <row r="253" spans="1:4" x14ac:dyDescent="0.25">
      <c r="A253" s="9"/>
      <c r="B253" s="8"/>
      <c r="C253" s="8"/>
      <c r="D253" s="8"/>
    </row>
    <row r="254" spans="1:4" x14ac:dyDescent="0.25">
      <c r="A254" s="9"/>
      <c r="B254" s="8"/>
      <c r="C254" s="8"/>
      <c r="D254" s="8"/>
    </row>
    <row r="255" spans="1:4" x14ac:dyDescent="0.25">
      <c r="A255" s="9"/>
      <c r="B255" s="8"/>
      <c r="C255" s="8"/>
      <c r="D255" s="8"/>
    </row>
    <row r="256" spans="1:4" x14ac:dyDescent="0.25">
      <c r="A256" s="9"/>
      <c r="B256" s="8"/>
      <c r="C256" s="8"/>
      <c r="D256" s="8"/>
    </row>
    <row r="257" spans="1:4" x14ac:dyDescent="0.25">
      <c r="A257" s="9"/>
      <c r="B257" s="8"/>
      <c r="C257" s="8"/>
      <c r="D257" s="8"/>
    </row>
    <row r="258" spans="1:4" x14ac:dyDescent="0.25">
      <c r="A258" s="9"/>
      <c r="B258" s="8"/>
      <c r="C258" s="8"/>
      <c r="D258" s="8"/>
    </row>
    <row r="259" spans="1:4" x14ac:dyDescent="0.25">
      <c r="A259" s="9"/>
      <c r="B259" s="8"/>
      <c r="C259" s="8"/>
      <c r="D259" s="8"/>
    </row>
    <row r="260" spans="1:4" x14ac:dyDescent="0.25">
      <c r="A260" s="9"/>
      <c r="B260" s="8"/>
      <c r="C260" s="8"/>
      <c r="D260" s="8"/>
    </row>
    <row r="261" spans="1:4" x14ac:dyDescent="0.25">
      <c r="A261" s="9"/>
      <c r="B261" s="8"/>
      <c r="C261" s="8"/>
      <c r="D261" s="8"/>
    </row>
    <row r="262" spans="1:4" x14ac:dyDescent="0.25">
      <c r="A262" s="9"/>
      <c r="B262" s="8"/>
      <c r="C262" s="8"/>
      <c r="D262" s="8"/>
    </row>
    <row r="263" spans="1:4" x14ac:dyDescent="0.25">
      <c r="A263" s="9"/>
      <c r="B263" s="8"/>
      <c r="C263" s="8"/>
      <c r="D263" s="8"/>
    </row>
    <row r="264" spans="1:4" x14ac:dyDescent="0.25">
      <c r="A264" s="9"/>
      <c r="B264" s="8"/>
      <c r="C264" s="8"/>
      <c r="D264" s="8"/>
    </row>
    <row r="265" spans="1:4" x14ac:dyDescent="0.25">
      <c r="A265" s="9"/>
      <c r="B265" s="8"/>
      <c r="C265" s="8"/>
      <c r="D265" s="8"/>
    </row>
    <row r="266" spans="1:4" x14ac:dyDescent="0.25">
      <c r="A266" s="9"/>
      <c r="B266" s="8"/>
      <c r="C266" s="8"/>
      <c r="D266" s="8"/>
    </row>
    <row r="267" spans="1:4" x14ac:dyDescent="0.25">
      <c r="A267" s="9"/>
      <c r="B267" s="8"/>
      <c r="C267" s="8"/>
      <c r="D267" s="8"/>
    </row>
    <row r="268" spans="1:4" x14ac:dyDescent="0.25">
      <c r="A268" s="9"/>
      <c r="B268" s="8"/>
      <c r="C268" s="8"/>
      <c r="D268" s="8"/>
    </row>
    <row r="269" spans="1:4" x14ac:dyDescent="0.25">
      <c r="A269" s="9"/>
      <c r="B269" s="8"/>
      <c r="C269" s="8"/>
      <c r="D269" s="8"/>
    </row>
    <row r="270" spans="1:4" x14ac:dyDescent="0.25">
      <c r="A270" s="9"/>
      <c r="B270" s="8"/>
      <c r="C270" s="8"/>
      <c r="D270" s="8"/>
    </row>
    <row r="271" spans="1:4" x14ac:dyDescent="0.25">
      <c r="A271" s="9"/>
      <c r="B271" s="8"/>
      <c r="C271" s="8"/>
      <c r="D271" s="8"/>
    </row>
    <row r="272" spans="1:4" x14ac:dyDescent="0.25">
      <c r="A272" s="9"/>
      <c r="B272" s="8"/>
      <c r="C272" s="8"/>
      <c r="D272" s="8"/>
    </row>
    <row r="273" spans="1:4" x14ac:dyDescent="0.25">
      <c r="A273" s="9"/>
      <c r="B273" s="8"/>
      <c r="C273" s="8"/>
      <c r="D273" s="8"/>
    </row>
    <row r="274" spans="1:4" x14ac:dyDescent="0.25">
      <c r="A274" s="9"/>
      <c r="B274" s="8"/>
      <c r="C274" s="8"/>
      <c r="D274" s="8"/>
    </row>
    <row r="275" spans="1:4" x14ac:dyDescent="0.25">
      <c r="A275" s="9"/>
      <c r="B275" s="8"/>
      <c r="C275" s="8"/>
      <c r="D275" s="8"/>
    </row>
    <row r="276" spans="1:4" x14ac:dyDescent="0.25">
      <c r="A276" s="9"/>
      <c r="B276" s="8"/>
      <c r="C276" s="8"/>
      <c r="D276" s="8"/>
    </row>
    <row r="277" spans="1:4" x14ac:dyDescent="0.25">
      <c r="A277" s="9"/>
      <c r="B277" s="8"/>
      <c r="C277" s="8"/>
      <c r="D277" s="8"/>
    </row>
    <row r="278" spans="1:4" x14ac:dyDescent="0.25">
      <c r="A278" s="9"/>
      <c r="B278" s="8"/>
      <c r="C278" s="8"/>
      <c r="D278" s="8"/>
    </row>
    <row r="279" spans="1:4" x14ac:dyDescent="0.25">
      <c r="A279" s="9"/>
      <c r="B279" s="8"/>
      <c r="C279" s="8"/>
      <c r="D279" s="8"/>
    </row>
    <row r="280" spans="1:4" x14ac:dyDescent="0.25">
      <c r="A280" s="9"/>
      <c r="B280" s="8"/>
      <c r="C280" s="8"/>
      <c r="D280" s="8"/>
    </row>
    <row r="281" spans="1:4" x14ac:dyDescent="0.25">
      <c r="A281" s="9"/>
      <c r="B281" s="8"/>
      <c r="C281" s="8"/>
      <c r="D281" s="8"/>
    </row>
    <row r="282" spans="1:4" x14ac:dyDescent="0.25">
      <c r="A282" s="9"/>
      <c r="B282" s="8"/>
      <c r="C282" s="8"/>
      <c r="D282" s="8"/>
    </row>
    <row r="283" spans="1:4" x14ac:dyDescent="0.25">
      <c r="A283" s="9"/>
      <c r="B283" s="8"/>
      <c r="C283" s="8"/>
      <c r="D283" s="8"/>
    </row>
    <row r="284" spans="1:4" x14ac:dyDescent="0.25">
      <c r="A284" s="9"/>
      <c r="B284" s="8"/>
      <c r="C284" s="8"/>
      <c r="D284" s="8"/>
    </row>
    <row r="285" spans="1:4" x14ac:dyDescent="0.25">
      <c r="A285" s="9"/>
      <c r="B285" s="8"/>
      <c r="C285" s="8"/>
      <c r="D285" s="8"/>
    </row>
    <row r="286" spans="1:4" x14ac:dyDescent="0.25">
      <c r="A286" s="9"/>
      <c r="B286" s="8"/>
      <c r="C286" s="8"/>
      <c r="D286" s="8"/>
    </row>
    <row r="287" spans="1:4" x14ac:dyDescent="0.25">
      <c r="A287" s="9"/>
      <c r="B287" s="8"/>
      <c r="C287" s="8"/>
      <c r="D287" s="8"/>
    </row>
    <row r="288" spans="1:4" x14ac:dyDescent="0.25">
      <c r="A288" s="9"/>
      <c r="B288" s="8"/>
      <c r="C288" s="8"/>
      <c r="D288" s="8"/>
    </row>
    <row r="289" spans="1:4" x14ac:dyDescent="0.25">
      <c r="A289" s="9"/>
      <c r="B289" s="8"/>
      <c r="C289" s="8"/>
      <c r="D289" s="8"/>
    </row>
    <row r="290" spans="1:4" x14ac:dyDescent="0.25">
      <c r="A290" s="9"/>
      <c r="B290" s="8"/>
      <c r="C290" s="8"/>
      <c r="D290" s="8"/>
    </row>
    <row r="291" spans="1:4" x14ac:dyDescent="0.25">
      <c r="A291" s="9"/>
      <c r="B291" s="8"/>
      <c r="C291" s="8"/>
      <c r="D291" s="8"/>
    </row>
    <row r="292" spans="1:4" x14ac:dyDescent="0.25">
      <c r="A292" s="9"/>
      <c r="B292" s="8"/>
      <c r="C292" s="8"/>
      <c r="D292" s="8"/>
    </row>
    <row r="293" spans="1:4" x14ac:dyDescent="0.25">
      <c r="A293" s="9"/>
      <c r="B293" s="8"/>
      <c r="C293" s="8"/>
      <c r="D293" s="8"/>
    </row>
    <row r="294" spans="1:4" x14ac:dyDescent="0.25">
      <c r="A294" s="9"/>
      <c r="B294" s="8"/>
      <c r="C294" s="8"/>
      <c r="D294" s="8"/>
    </row>
    <row r="295" spans="1:4" x14ac:dyDescent="0.25">
      <c r="A295" s="9"/>
      <c r="B295" s="8"/>
      <c r="C295" s="8"/>
      <c r="D295" s="8"/>
    </row>
    <row r="296" spans="1:4" x14ac:dyDescent="0.25">
      <c r="A296" s="9"/>
      <c r="B296" s="8"/>
      <c r="C296" s="8"/>
      <c r="D296" s="8"/>
    </row>
    <row r="297" spans="1:4" x14ac:dyDescent="0.25">
      <c r="A297" s="9"/>
      <c r="B297" s="8"/>
      <c r="C297" s="8"/>
      <c r="D297" s="8"/>
    </row>
    <row r="298" spans="1:4" x14ac:dyDescent="0.25">
      <c r="A298" s="9"/>
      <c r="B298" s="8"/>
      <c r="C298" s="8"/>
      <c r="D298" s="8"/>
    </row>
    <row r="299" spans="1:4" x14ac:dyDescent="0.25">
      <c r="A299" s="9"/>
      <c r="B299" s="8"/>
      <c r="C299" s="8"/>
      <c r="D299" s="8"/>
    </row>
    <row r="300" spans="1:4" x14ac:dyDescent="0.25">
      <c r="A300" s="9"/>
      <c r="B300" s="8"/>
      <c r="C300" s="8"/>
      <c r="D300" s="8"/>
    </row>
    <row r="301" spans="1:4" x14ac:dyDescent="0.25">
      <c r="A301" s="9"/>
      <c r="B301" s="8"/>
      <c r="C301" s="8"/>
      <c r="D301" s="8"/>
    </row>
    <row r="302" spans="1:4" x14ac:dyDescent="0.25">
      <c r="A302" s="9"/>
      <c r="B302" s="8"/>
      <c r="C302" s="8"/>
      <c r="D302" s="8"/>
    </row>
    <row r="303" spans="1:4" x14ac:dyDescent="0.25">
      <c r="A303" s="9"/>
      <c r="B303" s="8"/>
      <c r="C303" s="8"/>
      <c r="D303" s="8"/>
    </row>
    <row r="304" spans="1:4" x14ac:dyDescent="0.25">
      <c r="A304" s="9"/>
      <c r="B304" s="8"/>
      <c r="C304" s="8"/>
      <c r="D304" s="8"/>
    </row>
    <row r="305" spans="1:4" x14ac:dyDescent="0.25">
      <c r="A305" s="9"/>
      <c r="B305" s="8"/>
      <c r="C305" s="8"/>
      <c r="D305" s="8"/>
    </row>
    <row r="306" spans="1:4" x14ac:dyDescent="0.25">
      <c r="A306" s="9"/>
      <c r="B306" s="8"/>
      <c r="C306" s="8"/>
      <c r="D306" s="8"/>
    </row>
    <row r="307" spans="1:4" x14ac:dyDescent="0.25">
      <c r="A307" s="9"/>
      <c r="B307" s="8"/>
      <c r="C307" s="8"/>
      <c r="D307" s="8"/>
    </row>
    <row r="308" spans="1:4" x14ac:dyDescent="0.25">
      <c r="A308" s="9"/>
      <c r="B308" s="8"/>
      <c r="C308" s="8"/>
      <c r="D308" s="8"/>
    </row>
    <row r="309" spans="1:4" x14ac:dyDescent="0.25">
      <c r="A309" s="9"/>
      <c r="B309" s="8"/>
      <c r="C309" s="8"/>
      <c r="D309" s="8"/>
    </row>
    <row r="310" spans="1:4" x14ac:dyDescent="0.25">
      <c r="A310" s="9"/>
      <c r="B310" s="8"/>
      <c r="C310" s="8"/>
      <c r="D310" s="8"/>
    </row>
    <row r="311" spans="1:4" x14ac:dyDescent="0.25">
      <c r="A311" s="9"/>
      <c r="B311" s="8"/>
      <c r="C311" s="8"/>
      <c r="D311" s="8"/>
    </row>
    <row r="312" spans="1:4" x14ac:dyDescent="0.25">
      <c r="A312" s="9"/>
      <c r="B312" s="8"/>
      <c r="C312" s="8"/>
      <c r="D312" s="8"/>
    </row>
    <row r="313" spans="1:4" x14ac:dyDescent="0.25">
      <c r="A313" s="9"/>
      <c r="B313" s="8"/>
      <c r="C313" s="8"/>
      <c r="D313" s="8"/>
    </row>
    <row r="314" spans="1:4" x14ac:dyDescent="0.25">
      <c r="A314" s="9"/>
      <c r="B314" s="8"/>
      <c r="C314" s="8"/>
      <c r="D314" s="8"/>
    </row>
    <row r="315" spans="1:4" x14ac:dyDescent="0.25">
      <c r="A315" s="9"/>
      <c r="B315" s="8"/>
      <c r="C315" s="8"/>
      <c r="D315" s="8"/>
    </row>
    <row r="316" spans="1:4" x14ac:dyDescent="0.25">
      <c r="A316" s="9"/>
      <c r="B316" s="8"/>
      <c r="C316" s="8"/>
      <c r="D316" s="8"/>
    </row>
    <row r="317" spans="1:4" x14ac:dyDescent="0.25">
      <c r="A317" s="9"/>
      <c r="B317" s="8"/>
      <c r="C317" s="8"/>
      <c r="D317" s="8"/>
    </row>
    <row r="318" spans="1:4" x14ac:dyDescent="0.25">
      <c r="A318" s="9"/>
      <c r="B318" s="8"/>
      <c r="C318" s="8"/>
      <c r="D318" s="8"/>
    </row>
    <row r="319" spans="1:4" x14ac:dyDescent="0.25">
      <c r="A319" s="9"/>
      <c r="B319" s="8"/>
      <c r="C319" s="8"/>
      <c r="D319" s="8"/>
    </row>
    <row r="320" spans="1:4" x14ac:dyDescent="0.25">
      <c r="A320" s="9"/>
      <c r="B320" s="8"/>
      <c r="C320" s="8"/>
      <c r="D320" s="8"/>
    </row>
    <row r="321" spans="1:4" x14ac:dyDescent="0.25">
      <c r="A321" s="9"/>
      <c r="B321" s="8"/>
      <c r="C321" s="8"/>
      <c r="D321" s="8"/>
    </row>
    <row r="322" spans="1:4" x14ac:dyDescent="0.25">
      <c r="A322" s="9"/>
      <c r="B322" s="8"/>
      <c r="C322" s="8"/>
      <c r="D322" s="8"/>
    </row>
    <row r="323" spans="1:4" x14ac:dyDescent="0.25">
      <c r="A323" s="9"/>
      <c r="B323" s="8"/>
      <c r="C323" s="8"/>
      <c r="D323" s="8"/>
    </row>
    <row r="324" spans="1:4" x14ac:dyDescent="0.25">
      <c r="A324" s="9"/>
      <c r="B324" s="8"/>
      <c r="C324" s="8"/>
      <c r="D324" s="8"/>
    </row>
    <row r="325" spans="1:4" x14ac:dyDescent="0.25">
      <c r="A325" s="9"/>
      <c r="B325" s="8"/>
      <c r="C325" s="8"/>
      <c r="D325" s="8"/>
    </row>
    <row r="326" spans="1:4" x14ac:dyDescent="0.25">
      <c r="A326" s="9"/>
      <c r="B326" s="8"/>
      <c r="C326" s="8"/>
      <c r="D326" s="8"/>
    </row>
    <row r="327" spans="1:4" x14ac:dyDescent="0.25">
      <c r="A327" s="9"/>
      <c r="B327" s="8"/>
      <c r="C327" s="8"/>
      <c r="D327" s="8"/>
    </row>
    <row r="328" spans="1:4" x14ac:dyDescent="0.25">
      <c r="A328" s="9"/>
      <c r="B328" s="8"/>
      <c r="C328" s="8"/>
      <c r="D328" s="8"/>
    </row>
    <row r="329" spans="1:4" x14ac:dyDescent="0.25">
      <c r="A329" s="9"/>
      <c r="B329" s="8"/>
      <c r="C329" s="8"/>
      <c r="D329" s="8"/>
    </row>
    <row r="330" spans="1:4" x14ac:dyDescent="0.25">
      <c r="A330" s="9"/>
      <c r="B330" s="8"/>
      <c r="C330" s="8"/>
      <c r="D330" s="8"/>
    </row>
    <row r="331" spans="1:4" x14ac:dyDescent="0.25">
      <c r="A331" s="9"/>
      <c r="B331" s="8"/>
      <c r="C331" s="8"/>
      <c r="D331" s="8"/>
    </row>
    <row r="332" spans="1:4" x14ac:dyDescent="0.25">
      <c r="A332" s="9"/>
      <c r="B332" s="8"/>
      <c r="C332" s="8"/>
      <c r="D332" s="8"/>
    </row>
    <row r="333" spans="1:4" x14ac:dyDescent="0.25">
      <c r="A333" s="9"/>
      <c r="B333" s="8"/>
      <c r="C333" s="8"/>
      <c r="D333" s="8"/>
    </row>
    <row r="334" spans="1:4" x14ac:dyDescent="0.25">
      <c r="A334" s="9"/>
      <c r="B334" s="8"/>
      <c r="C334" s="8"/>
      <c r="D334" s="8"/>
    </row>
    <row r="335" spans="1:4" x14ac:dyDescent="0.25">
      <c r="A335" s="9"/>
      <c r="B335" s="8"/>
      <c r="C335" s="8"/>
      <c r="D335" s="8"/>
    </row>
    <row r="336" spans="1:4" x14ac:dyDescent="0.25">
      <c r="A336" s="9"/>
      <c r="B336" s="8"/>
      <c r="C336" s="8"/>
      <c r="D336" s="8"/>
    </row>
    <row r="337" spans="1:4" x14ac:dyDescent="0.25">
      <c r="A337" s="9"/>
      <c r="B337" s="8"/>
      <c r="C337" s="8"/>
      <c r="D337" s="8"/>
    </row>
    <row r="338" spans="1:4" x14ac:dyDescent="0.25">
      <c r="A338" s="9"/>
      <c r="B338" s="8"/>
      <c r="C338" s="8"/>
      <c r="D338" s="8"/>
    </row>
    <row r="339" spans="1:4" x14ac:dyDescent="0.25">
      <c r="A339" s="9"/>
      <c r="B339" s="8"/>
      <c r="C339" s="8"/>
      <c r="D339" s="8"/>
    </row>
    <row r="340" spans="1:4" x14ac:dyDescent="0.25">
      <c r="A340" s="9"/>
      <c r="B340" s="8"/>
      <c r="C340" s="8"/>
      <c r="D340" s="8"/>
    </row>
    <row r="341" spans="1:4" x14ac:dyDescent="0.25">
      <c r="A341" s="9"/>
      <c r="B341" s="8"/>
      <c r="C341" s="8"/>
      <c r="D341" s="8"/>
    </row>
    <row r="342" spans="1:4" x14ac:dyDescent="0.25">
      <c r="A342" s="9"/>
      <c r="B342" s="8"/>
      <c r="C342" s="8"/>
      <c r="D342" s="8"/>
    </row>
    <row r="343" spans="1:4" x14ac:dyDescent="0.25">
      <c r="A343" s="9"/>
      <c r="B343" s="8"/>
      <c r="C343" s="8"/>
      <c r="D343" s="8"/>
    </row>
    <row r="344" spans="1:4" x14ac:dyDescent="0.25">
      <c r="A344" s="9"/>
      <c r="B344" s="8"/>
      <c r="C344" s="8"/>
      <c r="D344" s="8"/>
    </row>
    <row r="345" spans="1:4" x14ac:dyDescent="0.25">
      <c r="A345" s="9"/>
      <c r="B345" s="8"/>
      <c r="C345" s="8"/>
      <c r="D345" s="8"/>
    </row>
    <row r="346" spans="1:4" x14ac:dyDescent="0.25">
      <c r="A346" s="9"/>
      <c r="B346" s="8"/>
      <c r="C346" s="8"/>
      <c r="D346" s="8"/>
    </row>
    <row r="347" spans="1:4" x14ac:dyDescent="0.25">
      <c r="A347" s="9"/>
      <c r="B347" s="8"/>
      <c r="C347" s="8"/>
      <c r="D347" s="8"/>
    </row>
    <row r="348" spans="1:4" x14ac:dyDescent="0.25">
      <c r="A348" s="9"/>
      <c r="B348" s="8"/>
      <c r="C348" s="8"/>
      <c r="D348" s="8"/>
    </row>
    <row r="349" spans="1:4" x14ac:dyDescent="0.25">
      <c r="A349" s="9"/>
      <c r="B349" s="8"/>
      <c r="C349" s="8"/>
      <c r="D349" s="8"/>
    </row>
    <row r="350" spans="1:4" x14ac:dyDescent="0.25">
      <c r="A350" s="9"/>
      <c r="B350" s="8"/>
      <c r="C350" s="8"/>
      <c r="D350" s="8"/>
    </row>
    <row r="351" spans="1:4" x14ac:dyDescent="0.25">
      <c r="A351" s="9"/>
      <c r="B351" s="8"/>
      <c r="C351" s="8"/>
      <c r="D351" s="8"/>
    </row>
    <row r="352" spans="1:4" x14ac:dyDescent="0.25">
      <c r="A352" s="9"/>
      <c r="B352" s="8"/>
      <c r="C352" s="8"/>
      <c r="D352" s="8"/>
    </row>
    <row r="353" spans="1:4" x14ac:dyDescent="0.25">
      <c r="A353" s="9"/>
      <c r="B353" s="8"/>
      <c r="C353" s="8"/>
      <c r="D353" s="8"/>
    </row>
    <row r="354" spans="1:4" x14ac:dyDescent="0.25">
      <c r="A354" s="9"/>
      <c r="B354" s="8"/>
      <c r="C354" s="8"/>
      <c r="D354" s="8"/>
    </row>
    <row r="355" spans="1:4" x14ac:dyDescent="0.25">
      <c r="A355" s="9"/>
      <c r="B355" s="8"/>
      <c r="C355" s="8"/>
      <c r="D355" s="8"/>
    </row>
    <row r="356" spans="1:4" x14ac:dyDescent="0.25">
      <c r="A356" s="9"/>
      <c r="B356" s="8"/>
      <c r="C356" s="8"/>
      <c r="D356" s="8"/>
    </row>
    <row r="357" spans="1:4" x14ac:dyDescent="0.25">
      <c r="A357" s="9"/>
      <c r="B357" s="8"/>
      <c r="C357" s="8"/>
      <c r="D357" s="8"/>
    </row>
    <row r="358" spans="1:4" x14ac:dyDescent="0.25">
      <c r="A358" s="9"/>
      <c r="B358" s="8"/>
      <c r="C358" s="8"/>
      <c r="D358" s="8"/>
    </row>
    <row r="359" spans="1:4" x14ac:dyDescent="0.25">
      <c r="A359" s="9"/>
      <c r="B359" s="8"/>
      <c r="C359" s="8"/>
      <c r="D359" s="8"/>
    </row>
    <row r="360" spans="1:4" x14ac:dyDescent="0.25">
      <c r="A360" s="9"/>
      <c r="B360" s="8"/>
      <c r="C360" s="8"/>
      <c r="D360" s="8"/>
    </row>
    <row r="361" spans="1:4" x14ac:dyDescent="0.25">
      <c r="A361" s="9"/>
      <c r="B361" s="8"/>
      <c r="C361" s="8"/>
      <c r="D361" s="8"/>
    </row>
    <row r="362" spans="1:4" x14ac:dyDescent="0.25">
      <c r="A362" s="9"/>
      <c r="B362" s="8"/>
      <c r="C362" s="8"/>
      <c r="D362" s="8"/>
    </row>
    <row r="363" spans="1:4" x14ac:dyDescent="0.25">
      <c r="A363" s="9"/>
      <c r="B363" s="8"/>
      <c r="C363" s="8"/>
      <c r="D363" s="8"/>
    </row>
    <row r="364" spans="1:4" x14ac:dyDescent="0.25">
      <c r="A364" s="9"/>
      <c r="B364" s="8"/>
      <c r="C364" s="8"/>
      <c r="D364" s="8"/>
    </row>
    <row r="365" spans="1:4" x14ac:dyDescent="0.25">
      <c r="A365" s="9"/>
      <c r="B365" s="8"/>
      <c r="C365" s="8"/>
      <c r="D365" s="8"/>
    </row>
    <row r="366" spans="1:4" x14ac:dyDescent="0.25">
      <c r="A366" s="9"/>
      <c r="B366" s="8"/>
      <c r="C366" s="8"/>
      <c r="D366" s="8"/>
    </row>
    <row r="367" spans="1:4" x14ac:dyDescent="0.25">
      <c r="A367" s="9"/>
      <c r="B367" s="8"/>
      <c r="C367" s="8"/>
      <c r="D367" s="8"/>
    </row>
    <row r="368" spans="1:4" x14ac:dyDescent="0.25">
      <c r="A368" s="9"/>
      <c r="B368" s="8"/>
      <c r="C368" s="8"/>
      <c r="D368" s="8"/>
    </row>
    <row r="369" spans="1:4" x14ac:dyDescent="0.25">
      <c r="A369" s="9"/>
      <c r="B369" s="8"/>
      <c r="C369" s="8"/>
      <c r="D369" s="8"/>
    </row>
    <row r="370" spans="1:4" x14ac:dyDescent="0.25">
      <c r="A370" s="9"/>
      <c r="B370" s="8"/>
      <c r="C370" s="8"/>
      <c r="D370" s="8"/>
    </row>
    <row r="371" spans="1:4" x14ac:dyDescent="0.25">
      <c r="A371" s="9"/>
      <c r="B371" s="8"/>
      <c r="C371" s="8"/>
      <c r="D371" s="8"/>
    </row>
    <row r="372" spans="1:4" x14ac:dyDescent="0.25">
      <c r="A372" s="9"/>
      <c r="B372" s="8"/>
      <c r="C372" s="8"/>
      <c r="D372" s="8"/>
    </row>
    <row r="373" spans="1:4" x14ac:dyDescent="0.25">
      <c r="A373" s="9"/>
      <c r="B373" s="8"/>
      <c r="C373" s="8"/>
      <c r="D373" s="8"/>
    </row>
    <row r="374" spans="1:4" x14ac:dyDescent="0.25">
      <c r="A374" s="9"/>
      <c r="B374" s="8"/>
      <c r="C374" s="8"/>
      <c r="D374" s="8"/>
    </row>
    <row r="375" spans="1:4" x14ac:dyDescent="0.25">
      <c r="A375" s="9"/>
      <c r="B375" s="8"/>
      <c r="C375" s="8"/>
      <c r="D375" s="8"/>
    </row>
    <row r="376" spans="1:4" x14ac:dyDescent="0.25">
      <c r="A376" s="9"/>
      <c r="B376" s="8"/>
      <c r="C376" s="8"/>
      <c r="D376" s="8"/>
    </row>
    <row r="377" spans="1:4" x14ac:dyDescent="0.25">
      <c r="A377" s="9"/>
      <c r="B377" s="8"/>
      <c r="C377" s="8"/>
      <c r="D377" s="8"/>
    </row>
    <row r="378" spans="1:4" x14ac:dyDescent="0.25">
      <c r="A378" s="9"/>
      <c r="B378" s="8"/>
      <c r="C378" s="8"/>
      <c r="D378" s="8"/>
    </row>
    <row r="379" spans="1:4" x14ac:dyDescent="0.25">
      <c r="A379" s="9"/>
      <c r="B379" s="8"/>
      <c r="C379" s="8"/>
      <c r="D379" s="8"/>
    </row>
    <row r="380" spans="1:4" x14ac:dyDescent="0.25">
      <c r="A380" s="9"/>
      <c r="B380" s="8"/>
      <c r="C380" s="8"/>
      <c r="D380" s="8"/>
    </row>
    <row r="381" spans="1:4" x14ac:dyDescent="0.25">
      <c r="A381" s="9"/>
      <c r="B381" s="8"/>
      <c r="C381" s="8"/>
      <c r="D381" s="8"/>
    </row>
    <row r="382" spans="1:4" x14ac:dyDescent="0.25">
      <c r="A382" s="9"/>
      <c r="B382" s="8"/>
      <c r="C382" s="8"/>
      <c r="D382" s="8"/>
    </row>
    <row r="383" spans="1:4" x14ac:dyDescent="0.25">
      <c r="A383" s="9"/>
      <c r="B383" s="8"/>
      <c r="C383" s="8"/>
      <c r="D383" s="8"/>
    </row>
    <row r="384" spans="1:4" x14ac:dyDescent="0.25">
      <c r="A384" s="9"/>
      <c r="B384" s="8"/>
      <c r="C384" s="8"/>
      <c r="D384" s="8"/>
    </row>
    <row r="385" spans="1:4" x14ac:dyDescent="0.25">
      <c r="A385" s="9"/>
      <c r="B385" s="8"/>
      <c r="C385" s="8"/>
      <c r="D385" s="8"/>
    </row>
    <row r="386" spans="1:4" x14ac:dyDescent="0.25">
      <c r="A386" s="9"/>
      <c r="B386" s="8"/>
      <c r="C386" s="8"/>
      <c r="D386" s="8"/>
    </row>
    <row r="387" spans="1:4" x14ac:dyDescent="0.25">
      <c r="A387" s="9"/>
      <c r="B387" s="8"/>
      <c r="C387" s="8"/>
      <c r="D387" s="8"/>
    </row>
    <row r="388" spans="1:4" x14ac:dyDescent="0.25">
      <c r="A388" s="9"/>
      <c r="B388" s="8"/>
      <c r="C388" s="8"/>
      <c r="D388" s="8"/>
    </row>
    <row r="389" spans="1:4" x14ac:dyDescent="0.25">
      <c r="A389" s="9"/>
      <c r="B389" s="8"/>
      <c r="C389" s="8"/>
      <c r="D389" s="8"/>
    </row>
    <row r="390" spans="1:4" x14ac:dyDescent="0.25">
      <c r="A390" s="9"/>
      <c r="B390" s="8"/>
      <c r="C390" s="8"/>
      <c r="D390" s="8"/>
    </row>
    <row r="391" spans="1:4" x14ac:dyDescent="0.25">
      <c r="A391" s="9"/>
      <c r="B391" s="8"/>
      <c r="C391" s="8"/>
      <c r="D391" s="8"/>
    </row>
    <row r="392" spans="1:4" x14ac:dyDescent="0.25">
      <c r="A392" s="9"/>
      <c r="B392" s="8"/>
      <c r="C392" s="8"/>
      <c r="D392" s="8"/>
    </row>
    <row r="393" spans="1:4" x14ac:dyDescent="0.25">
      <c r="A393" s="9"/>
      <c r="B393" s="8"/>
      <c r="C393" s="8"/>
      <c r="D393" s="8"/>
    </row>
    <row r="394" spans="1:4" x14ac:dyDescent="0.25">
      <c r="A394" s="9"/>
      <c r="B394" s="8"/>
      <c r="C394" s="8"/>
      <c r="D394" s="8"/>
    </row>
    <row r="395" spans="1:4" x14ac:dyDescent="0.25">
      <c r="A395" s="9"/>
      <c r="B395" s="8"/>
      <c r="C395" s="8"/>
      <c r="D395" s="8"/>
    </row>
    <row r="396" spans="1:4" x14ac:dyDescent="0.25">
      <c r="A396" s="9"/>
      <c r="B396" s="8"/>
      <c r="C396" s="8"/>
      <c r="D396" s="8"/>
    </row>
    <row r="397" spans="1:4" x14ac:dyDescent="0.25">
      <c r="A397" s="9"/>
      <c r="B397" s="8"/>
      <c r="C397" s="8"/>
      <c r="D397" s="8"/>
    </row>
    <row r="398" spans="1:4" x14ac:dyDescent="0.25">
      <c r="A398" s="9"/>
      <c r="B398" s="8"/>
      <c r="C398" s="8"/>
      <c r="D398" s="8"/>
    </row>
    <row r="399" spans="1:4" x14ac:dyDescent="0.25">
      <c r="A399" s="9"/>
      <c r="B399" s="8"/>
      <c r="C399" s="8"/>
      <c r="D399" s="8"/>
    </row>
    <row r="400" spans="1:4" x14ac:dyDescent="0.25">
      <c r="A400" s="9"/>
      <c r="B400" s="8"/>
      <c r="C400" s="8"/>
      <c r="D400" s="8"/>
    </row>
    <row r="401" spans="1:4" x14ac:dyDescent="0.25">
      <c r="A401" s="9"/>
      <c r="B401" s="8"/>
      <c r="C401" s="8"/>
      <c r="D401" s="8"/>
    </row>
    <row r="402" spans="1:4" x14ac:dyDescent="0.25">
      <c r="A402" s="9"/>
      <c r="B402" s="8"/>
      <c r="C402" s="8"/>
      <c r="D402" s="8"/>
    </row>
    <row r="403" spans="1:4" x14ac:dyDescent="0.25">
      <c r="A403" s="9"/>
      <c r="B403" s="8"/>
      <c r="C403" s="8"/>
      <c r="D403" s="8"/>
    </row>
    <row r="404" spans="1:4" x14ac:dyDescent="0.25">
      <c r="A404" s="9"/>
      <c r="B404" s="8"/>
      <c r="C404" s="8"/>
      <c r="D404" s="8"/>
    </row>
    <row r="405" spans="1:4" x14ac:dyDescent="0.25">
      <c r="A405" s="9"/>
      <c r="B405" s="8"/>
      <c r="C405" s="8"/>
      <c r="D405" s="8"/>
    </row>
    <row r="406" spans="1:4" x14ac:dyDescent="0.25">
      <c r="A406" s="9"/>
      <c r="B406" s="8"/>
      <c r="C406" s="8"/>
      <c r="D406" s="8"/>
    </row>
    <row r="407" spans="1:4" x14ac:dyDescent="0.25">
      <c r="A407" s="9"/>
      <c r="B407" s="8"/>
      <c r="C407" s="8"/>
      <c r="D407" s="8"/>
    </row>
    <row r="408" spans="1:4" x14ac:dyDescent="0.25">
      <c r="A408" s="9"/>
      <c r="B408" s="8"/>
      <c r="C408" s="8"/>
      <c r="D408" s="8"/>
    </row>
    <row r="409" spans="1:4" x14ac:dyDescent="0.25">
      <c r="A409" s="9"/>
      <c r="B409" s="8"/>
      <c r="C409" s="8"/>
      <c r="D409" s="8"/>
    </row>
    <row r="410" spans="1:4" x14ac:dyDescent="0.25">
      <c r="A410" s="9"/>
      <c r="B410" s="8"/>
      <c r="C410" s="8"/>
      <c r="D410" s="8"/>
    </row>
    <row r="411" spans="1:4" x14ac:dyDescent="0.25">
      <c r="A411" s="9"/>
      <c r="B411" s="8"/>
      <c r="C411" s="8"/>
      <c r="D411" s="8"/>
    </row>
    <row r="412" spans="1:4" x14ac:dyDescent="0.25">
      <c r="A412" s="9"/>
      <c r="B412" s="8"/>
      <c r="C412" s="8"/>
      <c r="D412" s="8"/>
    </row>
    <row r="413" spans="1:4" x14ac:dyDescent="0.25">
      <c r="A413" s="9"/>
      <c r="B413" s="8"/>
      <c r="C413" s="8"/>
      <c r="D413" s="8"/>
    </row>
    <row r="414" spans="1:4" x14ac:dyDescent="0.25">
      <c r="A414" s="9"/>
      <c r="B414" s="8"/>
      <c r="C414" s="8"/>
      <c r="D414" s="8"/>
    </row>
    <row r="415" spans="1:4" x14ac:dyDescent="0.25">
      <c r="A415" s="9"/>
      <c r="B415" s="8"/>
      <c r="C415" s="8"/>
      <c r="D415" s="8"/>
    </row>
    <row r="416" spans="1:4" x14ac:dyDescent="0.25">
      <c r="A416" s="9"/>
      <c r="B416" s="8"/>
      <c r="C416" s="8"/>
      <c r="D416" s="8"/>
    </row>
    <row r="417" spans="1:4" x14ac:dyDescent="0.25">
      <c r="A417" s="9"/>
      <c r="B417" s="8"/>
      <c r="C417" s="8"/>
      <c r="D417" s="8"/>
    </row>
    <row r="418" spans="1:4" x14ac:dyDescent="0.25">
      <c r="A418" s="9"/>
      <c r="B418" s="8"/>
      <c r="C418" s="8"/>
      <c r="D418" s="8"/>
    </row>
    <row r="419" spans="1:4" x14ac:dyDescent="0.25">
      <c r="A419" s="9"/>
      <c r="B419" s="8"/>
      <c r="C419" s="8"/>
      <c r="D419" s="8"/>
    </row>
    <row r="420" spans="1:4" x14ac:dyDescent="0.25">
      <c r="A420" s="9"/>
      <c r="B420" s="8"/>
      <c r="C420" s="8"/>
      <c r="D420" s="8"/>
    </row>
    <row r="421" spans="1:4" x14ac:dyDescent="0.25">
      <c r="A421" s="9"/>
      <c r="B421" s="8"/>
      <c r="C421" s="8"/>
      <c r="D421" s="8"/>
    </row>
    <row r="422" spans="1:4" x14ac:dyDescent="0.25">
      <c r="A422" s="9"/>
      <c r="B422" s="8"/>
      <c r="C422" s="8"/>
      <c r="D422" s="8"/>
    </row>
    <row r="423" spans="1:4" x14ac:dyDescent="0.25">
      <c r="A423" s="9"/>
      <c r="B423" s="8"/>
      <c r="C423" s="8"/>
      <c r="D423" s="8"/>
    </row>
    <row r="424" spans="1:4" x14ac:dyDescent="0.25">
      <c r="A424" s="9"/>
      <c r="B424" s="8"/>
      <c r="C424" s="8"/>
      <c r="D424" s="8"/>
    </row>
    <row r="425" spans="1:4" x14ac:dyDescent="0.25">
      <c r="A425" s="9"/>
      <c r="B425" s="8"/>
      <c r="C425" s="8"/>
      <c r="D425" s="8"/>
    </row>
    <row r="426" spans="1:4" x14ac:dyDescent="0.25">
      <c r="A426" s="9"/>
      <c r="B426" s="8"/>
      <c r="C426" s="8"/>
      <c r="D426" s="8"/>
    </row>
    <row r="427" spans="1:4" x14ac:dyDescent="0.25">
      <c r="A427" s="9"/>
      <c r="B427" s="8"/>
      <c r="C427" s="8"/>
      <c r="D427" s="8"/>
    </row>
    <row r="428" spans="1:4" x14ac:dyDescent="0.25">
      <c r="A428" s="9"/>
      <c r="B428" s="8"/>
      <c r="C428" s="8"/>
      <c r="D428" s="8"/>
    </row>
    <row r="429" spans="1:4" x14ac:dyDescent="0.25">
      <c r="A429" s="9"/>
      <c r="B429" s="8"/>
      <c r="C429" s="8"/>
      <c r="D429" s="8"/>
    </row>
    <row r="430" spans="1:4" x14ac:dyDescent="0.25">
      <c r="B430" s="8"/>
      <c r="C430" s="8"/>
      <c r="D430" s="8"/>
    </row>
    <row r="431" spans="1:4" x14ac:dyDescent="0.25">
      <c r="B431" s="8"/>
      <c r="C431" s="8"/>
      <c r="D431" s="8"/>
    </row>
    <row r="432" spans="1:4" x14ac:dyDescent="0.25">
      <c r="B432" s="8"/>
      <c r="C432" s="8"/>
      <c r="D432" s="8"/>
    </row>
    <row r="433" spans="2:4" x14ac:dyDescent="0.25">
      <c r="B433" s="8"/>
      <c r="C433" s="8"/>
      <c r="D433" s="8"/>
    </row>
    <row r="434" spans="2:4" x14ac:dyDescent="0.25">
      <c r="B434" s="8"/>
      <c r="C434" s="8"/>
      <c r="D434" s="8"/>
    </row>
    <row r="435" spans="2:4" x14ac:dyDescent="0.25">
      <c r="B435" s="8"/>
      <c r="C435" s="8"/>
      <c r="D435" s="8"/>
    </row>
  </sheetData>
  <mergeCells count="1">
    <mergeCell ref="A1:G1"/>
  </mergeCells>
  <pageMargins left="0.7" right="0.7" top="0.75" bottom="0.75" header="0.3" footer="0.3"/>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9"/>
  <dimension ref="A1:O2"/>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135</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sheetData>
  <mergeCells count="1">
    <mergeCell ref="A1:G1"/>
  </mergeCells>
  <pageMargins left="0.7" right="0.7" top="0.75" bottom="0.75" header="0.3" footer="0.3"/>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0"/>
  <dimension ref="A1:O197"/>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2813</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90" x14ac:dyDescent="0.25">
      <c r="A3" s="9">
        <v>40917</v>
      </c>
      <c r="B3" s="8" t="s">
        <v>392</v>
      </c>
      <c r="C3" s="8" t="s">
        <v>455</v>
      </c>
      <c r="D3" s="8" t="s">
        <v>172</v>
      </c>
      <c r="E3" s="6" t="s">
        <v>314</v>
      </c>
      <c r="F3" s="6" t="s">
        <v>2143</v>
      </c>
      <c r="G3" s="6" t="s">
        <v>2147</v>
      </c>
    </row>
    <row r="4" spans="1:15" ht="120" x14ac:dyDescent="0.25">
      <c r="A4" s="9">
        <v>40917</v>
      </c>
      <c r="B4" s="8" t="s">
        <v>392</v>
      </c>
      <c r="C4" s="8" t="s">
        <v>455</v>
      </c>
      <c r="D4" s="8" t="s">
        <v>172</v>
      </c>
      <c r="E4" s="6" t="s">
        <v>314</v>
      </c>
      <c r="F4" s="6" t="s">
        <v>2144</v>
      </c>
      <c r="G4" s="6" t="s">
        <v>2148</v>
      </c>
    </row>
    <row r="5" spans="1:15" ht="45" x14ac:dyDescent="0.25">
      <c r="A5" s="9">
        <v>40917</v>
      </c>
      <c r="B5" s="8" t="s">
        <v>392</v>
      </c>
      <c r="C5" s="8" t="s">
        <v>455</v>
      </c>
      <c r="D5" s="8" t="s">
        <v>172</v>
      </c>
      <c r="E5" s="6" t="s">
        <v>2146</v>
      </c>
      <c r="F5" s="6" t="s">
        <v>2145</v>
      </c>
      <c r="G5" s="6" t="s">
        <v>2149</v>
      </c>
    </row>
    <row r="6" spans="1:15" x14ac:dyDescent="0.25">
      <c r="A6" s="9"/>
      <c r="B6" s="8"/>
      <c r="C6" s="8"/>
      <c r="D6" s="8"/>
      <c r="E6" s="6"/>
      <c r="F6" s="6"/>
      <c r="G6" s="6"/>
    </row>
    <row r="7" spans="1:15" x14ac:dyDescent="0.25">
      <c r="A7" s="9"/>
      <c r="B7" s="8"/>
      <c r="C7" s="8"/>
      <c r="D7" s="8"/>
      <c r="E7" s="6"/>
      <c r="F7" s="6"/>
      <c r="G7" s="6"/>
    </row>
    <row r="8" spans="1:15" x14ac:dyDescent="0.25">
      <c r="A8" s="9"/>
      <c r="B8" s="8"/>
      <c r="C8" s="8"/>
      <c r="D8" s="8"/>
      <c r="E8" s="6"/>
      <c r="F8" s="6"/>
      <c r="G8" s="6"/>
    </row>
    <row r="9" spans="1:15" x14ac:dyDescent="0.25">
      <c r="A9" s="9"/>
      <c r="B9" s="8"/>
      <c r="C9" s="8"/>
      <c r="D9" s="8"/>
      <c r="E9" s="6"/>
      <c r="F9" s="6"/>
      <c r="G9" s="6"/>
    </row>
    <row r="10" spans="1:15" x14ac:dyDescent="0.25">
      <c r="A10" s="9"/>
      <c r="B10" s="8"/>
      <c r="C10" s="8"/>
      <c r="D10" s="8"/>
      <c r="E10" s="6"/>
      <c r="F10" s="6"/>
      <c r="G10" s="6"/>
    </row>
    <row r="11" spans="1:15" x14ac:dyDescent="0.25">
      <c r="A11" s="9"/>
      <c r="B11" s="8"/>
      <c r="C11" s="8"/>
      <c r="D11" s="8"/>
      <c r="E11" s="6"/>
      <c r="F11" s="6"/>
      <c r="G11" s="6"/>
    </row>
    <row r="12" spans="1:15" x14ac:dyDescent="0.25">
      <c r="A12" s="9"/>
      <c r="B12" s="8"/>
      <c r="C12" s="8"/>
      <c r="D12" s="8"/>
      <c r="E12" s="6"/>
      <c r="F12" s="6"/>
      <c r="G12" s="6"/>
    </row>
    <row r="13" spans="1:15" x14ac:dyDescent="0.25">
      <c r="A13" s="9"/>
      <c r="B13" s="8"/>
      <c r="C13" s="8"/>
      <c r="D13" s="8"/>
      <c r="E13" s="6"/>
      <c r="F13" s="6"/>
      <c r="G13" s="6"/>
    </row>
    <row r="14" spans="1:15" x14ac:dyDescent="0.25">
      <c r="A14" s="9"/>
      <c r="B14" s="8"/>
      <c r="C14" s="8"/>
      <c r="D14" s="8"/>
      <c r="E14" s="6"/>
      <c r="F14" s="6"/>
      <c r="G14" s="6"/>
    </row>
    <row r="15" spans="1:15" x14ac:dyDescent="0.25">
      <c r="A15" s="9"/>
      <c r="B15" s="8"/>
      <c r="C15" s="8"/>
      <c r="D15" s="8"/>
      <c r="E15" s="6"/>
      <c r="F15" s="6"/>
      <c r="G15" s="6"/>
    </row>
    <row r="16" spans="1:15" x14ac:dyDescent="0.25">
      <c r="A16" s="9"/>
      <c r="B16" s="8"/>
      <c r="C16" s="8"/>
      <c r="D16" s="8"/>
      <c r="E16" s="6"/>
      <c r="F16" s="6"/>
      <c r="G16" s="6"/>
    </row>
    <row r="17" spans="1:7" x14ac:dyDescent="0.25">
      <c r="A17" s="9"/>
      <c r="B17" s="8"/>
      <c r="C17" s="8"/>
      <c r="D17" s="8"/>
      <c r="E17" s="6"/>
      <c r="F17" s="6"/>
      <c r="G17" s="6"/>
    </row>
    <row r="18" spans="1:7" x14ac:dyDescent="0.25">
      <c r="A18" s="9"/>
      <c r="B18" s="8"/>
      <c r="C18" s="8"/>
      <c r="D18" s="8"/>
      <c r="E18" s="6"/>
      <c r="F18" s="6"/>
      <c r="G18" s="6"/>
    </row>
    <row r="19" spans="1:7" x14ac:dyDescent="0.25">
      <c r="A19" s="9"/>
      <c r="B19" s="8"/>
      <c r="C19" s="8"/>
      <c r="D19" s="8"/>
      <c r="E19" s="6"/>
      <c r="F19" s="6"/>
      <c r="G19" s="6"/>
    </row>
    <row r="20" spans="1:7" x14ac:dyDescent="0.25">
      <c r="A20" s="9"/>
      <c r="B20" s="8"/>
      <c r="C20" s="8"/>
      <c r="D20" s="8"/>
      <c r="E20" s="6"/>
      <c r="F20" s="6"/>
      <c r="G20" s="6"/>
    </row>
    <row r="21" spans="1:7" x14ac:dyDescent="0.25">
      <c r="A21" s="9"/>
      <c r="B21" s="8"/>
      <c r="C21" s="8"/>
      <c r="D21" s="8"/>
      <c r="E21" s="6"/>
      <c r="F21" s="6"/>
      <c r="G21" s="6"/>
    </row>
    <row r="22" spans="1:7" x14ac:dyDescent="0.25">
      <c r="A22" s="9"/>
      <c r="B22" s="8"/>
      <c r="C22" s="8"/>
      <c r="D22" s="8"/>
      <c r="E22" s="6"/>
      <c r="F22" s="6"/>
      <c r="G22" s="6"/>
    </row>
    <row r="23" spans="1:7" x14ac:dyDescent="0.25">
      <c r="A23" s="9"/>
      <c r="B23" s="8"/>
      <c r="C23" s="8"/>
      <c r="D23" s="8"/>
      <c r="E23" s="6"/>
      <c r="F23" s="6"/>
      <c r="G23" s="6"/>
    </row>
    <row r="24" spans="1:7" x14ac:dyDescent="0.25">
      <c r="A24" s="9"/>
      <c r="B24" s="8"/>
      <c r="C24" s="8"/>
      <c r="D24" s="8"/>
      <c r="E24" s="6"/>
      <c r="F24" s="6"/>
      <c r="G24" s="6"/>
    </row>
    <row r="25" spans="1:7" x14ac:dyDescent="0.25">
      <c r="A25" s="9"/>
      <c r="B25" s="8"/>
      <c r="C25" s="8"/>
      <c r="D25" s="8"/>
      <c r="E25" s="6"/>
      <c r="F25" s="6"/>
      <c r="G25" s="6"/>
    </row>
    <row r="26" spans="1:7" x14ac:dyDescent="0.25">
      <c r="A26" s="9"/>
      <c r="B26" s="8"/>
      <c r="C26" s="8"/>
      <c r="D26" s="8"/>
      <c r="E26" s="6"/>
      <c r="F26" s="6"/>
      <c r="G26" s="6"/>
    </row>
    <row r="27" spans="1:7" x14ac:dyDescent="0.25">
      <c r="A27" s="9"/>
      <c r="B27" s="8"/>
      <c r="C27" s="8"/>
      <c r="D27" s="8"/>
      <c r="E27" s="6"/>
      <c r="F27" s="6"/>
      <c r="G27" s="6"/>
    </row>
    <row r="28" spans="1:7" x14ac:dyDescent="0.25">
      <c r="A28" s="9"/>
      <c r="B28" s="8"/>
      <c r="C28" s="8"/>
      <c r="D28" s="8"/>
      <c r="E28" s="6"/>
      <c r="F28" s="6"/>
      <c r="G28" s="6"/>
    </row>
    <row r="29" spans="1:7" x14ac:dyDescent="0.25">
      <c r="A29" s="9"/>
      <c r="B29" s="8"/>
      <c r="C29" s="8"/>
      <c r="D29" s="8"/>
      <c r="E29" s="6"/>
      <c r="F29" s="6"/>
      <c r="G29" s="6"/>
    </row>
    <row r="30" spans="1:7" x14ac:dyDescent="0.25">
      <c r="A30" s="9"/>
      <c r="B30" s="8"/>
      <c r="C30" s="8"/>
      <c r="D30" s="8"/>
      <c r="E30" s="6"/>
      <c r="F30" s="6"/>
      <c r="G30" s="6"/>
    </row>
    <row r="31" spans="1:7" x14ac:dyDescent="0.25">
      <c r="A31" s="9"/>
      <c r="B31" s="8"/>
      <c r="C31" s="8"/>
      <c r="D31" s="8"/>
      <c r="E31" s="6"/>
      <c r="F31" s="6"/>
      <c r="G31" s="6"/>
    </row>
    <row r="32" spans="1:7" x14ac:dyDescent="0.25">
      <c r="A32" s="9"/>
      <c r="B32" s="8"/>
      <c r="C32" s="8"/>
      <c r="D32" s="8"/>
      <c r="E32" s="6"/>
      <c r="F32" s="6"/>
      <c r="G32" s="6"/>
    </row>
    <row r="33" spans="1:7" x14ac:dyDescent="0.25">
      <c r="A33" s="9"/>
      <c r="B33" s="8"/>
      <c r="C33" s="8"/>
      <c r="D33" s="8"/>
      <c r="E33" s="6"/>
      <c r="F33" s="6"/>
      <c r="G33" s="6"/>
    </row>
    <row r="34" spans="1:7" x14ac:dyDescent="0.25">
      <c r="A34" s="9"/>
      <c r="B34" s="8"/>
      <c r="C34" s="8"/>
      <c r="D34" s="8"/>
      <c r="E34" s="6"/>
      <c r="F34" s="6"/>
      <c r="G34" s="6"/>
    </row>
    <row r="35" spans="1:7" x14ac:dyDescent="0.25">
      <c r="A35" s="9"/>
      <c r="B35" s="8"/>
      <c r="C35" s="8"/>
      <c r="D35" s="8"/>
      <c r="E35" s="6"/>
      <c r="F35" s="6"/>
      <c r="G35" s="6"/>
    </row>
    <row r="36" spans="1:7" x14ac:dyDescent="0.25">
      <c r="A36" s="9"/>
      <c r="B36" s="8"/>
      <c r="C36" s="8"/>
      <c r="D36" s="8"/>
      <c r="E36" s="6"/>
      <c r="F36" s="6"/>
      <c r="G36" s="6"/>
    </row>
    <row r="37" spans="1:7" x14ac:dyDescent="0.25">
      <c r="A37" s="9"/>
      <c r="B37" s="8"/>
      <c r="C37" s="8"/>
      <c r="D37" s="8"/>
      <c r="E37" s="6"/>
      <c r="F37" s="6"/>
      <c r="G37" s="6"/>
    </row>
    <row r="38" spans="1:7" x14ac:dyDescent="0.25">
      <c r="A38" s="9"/>
      <c r="B38" s="8"/>
      <c r="C38" s="8"/>
      <c r="D38" s="8"/>
      <c r="E38" s="6"/>
      <c r="F38" s="6"/>
      <c r="G38" s="6"/>
    </row>
    <row r="39" spans="1:7" x14ac:dyDescent="0.25">
      <c r="A39" s="9"/>
      <c r="B39" s="8"/>
      <c r="C39" s="8"/>
      <c r="D39" s="8"/>
      <c r="E39" s="6"/>
      <c r="F39" s="6"/>
      <c r="G39" s="6"/>
    </row>
    <row r="40" spans="1:7" x14ac:dyDescent="0.25">
      <c r="A40" s="9"/>
      <c r="B40" s="8"/>
      <c r="C40" s="8"/>
      <c r="D40" s="8"/>
      <c r="E40" s="6"/>
      <c r="F40" s="6"/>
      <c r="G40" s="6"/>
    </row>
    <row r="41" spans="1:7" x14ac:dyDescent="0.25">
      <c r="A41" s="9"/>
      <c r="B41" s="8"/>
      <c r="C41" s="8"/>
      <c r="D41" s="8"/>
      <c r="E41" s="6"/>
      <c r="F41" s="6"/>
      <c r="G41" s="6"/>
    </row>
    <row r="42" spans="1:7" x14ac:dyDescent="0.25">
      <c r="A42" s="9"/>
      <c r="B42" s="8"/>
      <c r="C42" s="8"/>
      <c r="D42" s="8"/>
      <c r="E42" s="6"/>
      <c r="F42" s="6"/>
      <c r="G42" s="6"/>
    </row>
    <row r="43" spans="1:7" x14ac:dyDescent="0.25">
      <c r="A43" s="9"/>
      <c r="B43" s="8"/>
      <c r="C43" s="8"/>
      <c r="D43" s="8"/>
      <c r="E43" s="6"/>
      <c r="F43" s="6"/>
      <c r="G43" s="6"/>
    </row>
    <row r="44" spans="1:7" x14ac:dyDescent="0.25">
      <c r="A44" s="9"/>
      <c r="B44" s="8"/>
      <c r="C44" s="8"/>
      <c r="D44" s="8"/>
      <c r="E44" s="6"/>
      <c r="F44" s="6"/>
      <c r="G44" s="6"/>
    </row>
    <row r="45" spans="1:7" x14ac:dyDescent="0.25">
      <c r="A45" s="9"/>
      <c r="B45" s="8"/>
      <c r="C45" s="8"/>
      <c r="D45" s="8"/>
      <c r="E45" s="6"/>
      <c r="F45" s="6"/>
      <c r="G45" s="6"/>
    </row>
    <row r="46" spans="1:7" x14ac:dyDescent="0.25">
      <c r="A46" s="9"/>
      <c r="B46" s="8"/>
      <c r="C46" s="8"/>
      <c r="D46" s="8"/>
      <c r="E46" s="6"/>
      <c r="F46" s="6"/>
      <c r="G46" s="6"/>
    </row>
    <row r="47" spans="1:7" x14ac:dyDescent="0.25">
      <c r="A47" s="9"/>
      <c r="B47" s="8"/>
      <c r="C47" s="8"/>
      <c r="D47" s="8"/>
      <c r="E47" s="6"/>
      <c r="F47" s="6"/>
      <c r="G47" s="6"/>
    </row>
    <row r="48" spans="1:7" x14ac:dyDescent="0.25">
      <c r="A48" s="9"/>
      <c r="B48" s="8"/>
      <c r="C48" s="8"/>
      <c r="D48" s="8"/>
      <c r="E48" s="6"/>
      <c r="F48" s="6"/>
      <c r="G48" s="6"/>
    </row>
    <row r="49" spans="1:7" x14ac:dyDescent="0.25">
      <c r="A49" s="9"/>
      <c r="B49" s="8"/>
      <c r="C49" s="8"/>
      <c r="D49" s="8"/>
      <c r="E49" s="6"/>
      <c r="F49" s="6"/>
      <c r="G49" s="6"/>
    </row>
    <row r="50" spans="1:7" x14ac:dyDescent="0.25">
      <c r="A50" s="9"/>
      <c r="B50" s="8"/>
      <c r="C50" s="8"/>
      <c r="D50" s="8"/>
      <c r="E50" s="6"/>
      <c r="F50" s="6"/>
      <c r="G50" s="6"/>
    </row>
    <row r="51" spans="1:7" x14ac:dyDescent="0.25">
      <c r="A51" s="9"/>
      <c r="B51" s="8"/>
      <c r="C51" s="8"/>
      <c r="D51" s="8"/>
      <c r="E51" s="6"/>
      <c r="F51" s="6"/>
      <c r="G51" s="6"/>
    </row>
    <row r="52" spans="1:7" x14ac:dyDescent="0.25">
      <c r="A52" s="9"/>
      <c r="B52" s="8"/>
      <c r="C52" s="8"/>
      <c r="D52" s="8"/>
      <c r="E52" s="6"/>
      <c r="F52" s="6"/>
      <c r="G52" s="6"/>
    </row>
    <row r="53" spans="1:7" x14ac:dyDescent="0.25">
      <c r="A53" s="9"/>
      <c r="B53" s="8"/>
      <c r="C53" s="8"/>
      <c r="D53" s="8"/>
      <c r="E53" s="6"/>
      <c r="F53" s="6"/>
      <c r="G53" s="6"/>
    </row>
    <row r="54" spans="1:7" x14ac:dyDescent="0.25">
      <c r="A54" s="9"/>
      <c r="B54" s="8"/>
      <c r="C54" s="8"/>
      <c r="D54" s="8"/>
      <c r="E54" s="6"/>
      <c r="F54" s="6"/>
      <c r="G54" s="6"/>
    </row>
    <row r="55" spans="1:7" x14ac:dyDescent="0.25">
      <c r="A55" s="9"/>
      <c r="B55" s="8"/>
      <c r="C55" s="8"/>
      <c r="D55" s="8"/>
      <c r="E55" s="6"/>
      <c r="F55" s="6"/>
      <c r="G55" s="6"/>
    </row>
    <row r="56" spans="1:7" x14ac:dyDescent="0.25">
      <c r="A56" s="9"/>
      <c r="B56" s="8"/>
      <c r="C56" s="8"/>
      <c r="D56" s="8"/>
      <c r="E56" s="6"/>
      <c r="F56" s="6"/>
      <c r="G56" s="6"/>
    </row>
    <row r="57" spans="1:7" x14ac:dyDescent="0.25">
      <c r="A57" s="9"/>
      <c r="B57" s="8"/>
      <c r="C57" s="8"/>
      <c r="D57" s="8"/>
      <c r="E57" s="6"/>
      <c r="F57" s="6"/>
      <c r="G57" s="6"/>
    </row>
    <row r="58" spans="1:7" x14ac:dyDescent="0.25">
      <c r="A58" s="9"/>
      <c r="B58" s="8"/>
      <c r="C58" s="8"/>
      <c r="D58" s="8"/>
      <c r="E58" s="6"/>
      <c r="F58" s="6"/>
      <c r="G58" s="6"/>
    </row>
    <row r="59" spans="1:7" x14ac:dyDescent="0.25">
      <c r="A59" s="9"/>
      <c r="B59" s="8"/>
      <c r="C59" s="8"/>
      <c r="D59" s="8"/>
      <c r="E59" s="6"/>
      <c r="F59" s="6"/>
      <c r="G59" s="6"/>
    </row>
    <row r="60" spans="1:7" x14ac:dyDescent="0.25">
      <c r="A60" s="9"/>
      <c r="B60" s="8"/>
      <c r="C60" s="8"/>
      <c r="D60" s="8"/>
      <c r="E60" s="6"/>
      <c r="F60" s="6"/>
      <c r="G60" s="6"/>
    </row>
    <row r="61" spans="1:7" x14ac:dyDescent="0.25">
      <c r="A61" s="9"/>
      <c r="B61" s="8"/>
      <c r="C61" s="8"/>
      <c r="D61" s="8"/>
      <c r="E61" s="6"/>
      <c r="F61" s="6"/>
      <c r="G61" s="6"/>
    </row>
    <row r="62" spans="1:7" x14ac:dyDescent="0.25">
      <c r="A62" s="9"/>
      <c r="B62" s="8"/>
      <c r="C62" s="8"/>
      <c r="D62" s="8"/>
      <c r="E62" s="6"/>
      <c r="F62" s="6"/>
      <c r="G62" s="6"/>
    </row>
    <row r="63" spans="1:7" x14ac:dyDescent="0.25">
      <c r="A63" s="9"/>
      <c r="B63" s="8"/>
      <c r="C63" s="8"/>
      <c r="D63" s="8"/>
      <c r="E63" s="6"/>
      <c r="F63" s="6"/>
      <c r="G63" s="6"/>
    </row>
    <row r="64" spans="1:7" x14ac:dyDescent="0.25">
      <c r="A64" s="9"/>
      <c r="B64" s="8"/>
      <c r="C64" s="8"/>
      <c r="D64" s="8"/>
      <c r="E64" s="6"/>
      <c r="F64" s="6"/>
      <c r="G64" s="6"/>
    </row>
    <row r="65" spans="1:7" x14ac:dyDescent="0.25">
      <c r="A65" s="9"/>
      <c r="B65" s="8"/>
      <c r="C65" s="8"/>
      <c r="D65" s="8"/>
      <c r="E65" s="6"/>
      <c r="F65" s="6"/>
      <c r="G65" s="6"/>
    </row>
    <row r="66" spans="1:7" x14ac:dyDescent="0.25">
      <c r="A66" s="9"/>
      <c r="B66" s="8"/>
      <c r="C66" s="8"/>
      <c r="D66" s="8"/>
      <c r="E66" s="6"/>
      <c r="F66" s="6"/>
      <c r="G66" s="6"/>
    </row>
    <row r="67" spans="1:7" x14ac:dyDescent="0.25">
      <c r="A67" s="9"/>
      <c r="B67" s="8"/>
      <c r="C67" s="8"/>
      <c r="D67" s="8"/>
      <c r="E67" s="6"/>
      <c r="F67" s="6"/>
      <c r="G67" s="6"/>
    </row>
    <row r="68" spans="1:7" x14ac:dyDescent="0.25">
      <c r="A68" s="9"/>
      <c r="B68" s="8"/>
      <c r="C68" s="8"/>
      <c r="D68" s="8"/>
      <c r="E68" s="6"/>
      <c r="F68" s="6"/>
      <c r="G68" s="6"/>
    </row>
    <row r="69" spans="1:7" x14ac:dyDescent="0.25">
      <c r="A69" s="9"/>
      <c r="B69" s="8"/>
      <c r="C69" s="8"/>
      <c r="D69" s="8"/>
      <c r="E69" s="6"/>
      <c r="F69" s="6"/>
      <c r="G69" s="6"/>
    </row>
    <row r="70" spans="1:7" x14ac:dyDescent="0.25">
      <c r="A70" s="9"/>
      <c r="B70" s="8"/>
      <c r="C70" s="8"/>
      <c r="D70" s="8"/>
      <c r="E70" s="6"/>
      <c r="F70" s="6"/>
      <c r="G70" s="6"/>
    </row>
    <row r="71" spans="1:7" x14ac:dyDescent="0.25">
      <c r="A71" s="9"/>
      <c r="B71" s="8"/>
      <c r="C71" s="8"/>
      <c r="D71" s="8"/>
      <c r="E71" s="6"/>
      <c r="F71" s="6"/>
      <c r="G71" s="6"/>
    </row>
    <row r="72" spans="1:7" x14ac:dyDescent="0.25">
      <c r="A72" s="9"/>
      <c r="B72" s="8"/>
      <c r="C72" s="8"/>
      <c r="D72" s="8"/>
      <c r="E72" s="6"/>
      <c r="F72" s="6"/>
      <c r="G72" s="6"/>
    </row>
    <row r="73" spans="1:7" x14ac:dyDescent="0.25">
      <c r="A73" s="9"/>
      <c r="B73" s="8"/>
      <c r="C73" s="8"/>
      <c r="D73" s="8"/>
      <c r="E73" s="6"/>
      <c r="F73" s="6"/>
      <c r="G73" s="6"/>
    </row>
    <row r="74" spans="1:7" x14ac:dyDescent="0.25">
      <c r="A74" s="9"/>
      <c r="B74" s="8"/>
      <c r="C74" s="8"/>
      <c r="D74" s="8"/>
      <c r="E74" s="6"/>
      <c r="F74" s="6"/>
      <c r="G74" s="6"/>
    </row>
    <row r="75" spans="1:7" x14ac:dyDescent="0.25">
      <c r="A75" s="9"/>
      <c r="B75" s="8"/>
      <c r="C75" s="8"/>
      <c r="D75" s="8"/>
      <c r="E75" s="6"/>
      <c r="F75" s="6"/>
      <c r="G75" s="6"/>
    </row>
    <row r="76" spans="1:7" x14ac:dyDescent="0.25">
      <c r="A76" s="9"/>
      <c r="B76" s="8"/>
      <c r="C76" s="8"/>
      <c r="D76" s="8"/>
      <c r="E76" s="6"/>
      <c r="F76" s="6"/>
      <c r="G76" s="6"/>
    </row>
    <row r="77" spans="1:7" x14ac:dyDescent="0.25">
      <c r="A77" s="9"/>
      <c r="B77" s="8"/>
      <c r="C77" s="8"/>
      <c r="D77" s="8"/>
      <c r="E77" s="6"/>
      <c r="F77" s="6"/>
      <c r="G77" s="6"/>
    </row>
    <row r="78" spans="1:7" x14ac:dyDescent="0.25">
      <c r="A78" s="9"/>
      <c r="B78" s="8"/>
      <c r="C78" s="8"/>
      <c r="D78" s="8"/>
      <c r="E78" s="6"/>
      <c r="F78" s="6"/>
      <c r="G78" s="6"/>
    </row>
    <row r="79" spans="1:7" x14ac:dyDescent="0.25">
      <c r="A79" s="9"/>
      <c r="B79" s="8"/>
      <c r="C79" s="8"/>
      <c r="D79" s="8"/>
      <c r="E79" s="6"/>
      <c r="F79" s="6"/>
      <c r="G79" s="6"/>
    </row>
    <row r="80" spans="1:7" x14ac:dyDescent="0.25">
      <c r="A80" s="9"/>
      <c r="B80" s="8"/>
      <c r="C80" s="8"/>
      <c r="D80" s="8"/>
      <c r="E80" s="6"/>
      <c r="F80" s="6"/>
      <c r="G80" s="6"/>
    </row>
    <row r="81" spans="1:7" x14ac:dyDescent="0.25">
      <c r="A81" s="9"/>
      <c r="B81" s="8"/>
      <c r="C81" s="8"/>
      <c r="D81" s="8"/>
      <c r="E81" s="6"/>
      <c r="F81" s="6"/>
      <c r="G81" s="6"/>
    </row>
    <row r="82" spans="1:7" x14ac:dyDescent="0.25">
      <c r="A82" s="9"/>
      <c r="B82" s="8"/>
      <c r="C82" s="8"/>
      <c r="D82" s="8"/>
      <c r="E82" s="6"/>
      <c r="F82" s="6"/>
      <c r="G82" s="6"/>
    </row>
    <row r="83" spans="1:7" x14ac:dyDescent="0.25">
      <c r="A83" s="9"/>
      <c r="B83" s="8"/>
      <c r="C83" s="8"/>
      <c r="D83" s="8"/>
      <c r="E83" s="6"/>
      <c r="F83" s="6"/>
      <c r="G83" s="6"/>
    </row>
    <row r="84" spans="1:7" x14ac:dyDescent="0.25">
      <c r="A84" s="9"/>
      <c r="B84" s="8"/>
      <c r="C84" s="8"/>
      <c r="D84" s="8"/>
      <c r="E84" s="6"/>
      <c r="F84" s="6"/>
      <c r="G84" s="6"/>
    </row>
    <row r="85" spans="1:7" x14ac:dyDescent="0.25">
      <c r="A85" s="9"/>
      <c r="B85" s="8"/>
      <c r="C85" s="8"/>
      <c r="D85" s="8"/>
      <c r="E85" s="6"/>
      <c r="F85" s="6"/>
      <c r="G85" s="6"/>
    </row>
    <row r="86" spans="1:7" x14ac:dyDescent="0.25">
      <c r="A86" s="9"/>
      <c r="B86" s="8"/>
      <c r="C86" s="8"/>
      <c r="D86" s="8"/>
      <c r="E86" s="6"/>
      <c r="F86" s="6"/>
      <c r="G86" s="6"/>
    </row>
    <row r="87" spans="1:7" x14ac:dyDescent="0.25">
      <c r="A87" s="9"/>
      <c r="B87" s="8"/>
      <c r="C87" s="8"/>
      <c r="D87" s="8"/>
      <c r="E87" s="6"/>
      <c r="F87" s="6"/>
      <c r="G87" s="6"/>
    </row>
    <row r="88" spans="1:7" x14ac:dyDescent="0.25">
      <c r="A88" s="9"/>
      <c r="B88" s="8"/>
      <c r="C88" s="8"/>
      <c r="D88" s="8"/>
      <c r="E88" s="6"/>
      <c r="F88" s="6"/>
      <c r="G88" s="6"/>
    </row>
    <row r="89" spans="1:7" x14ac:dyDescent="0.25">
      <c r="A89" s="9"/>
      <c r="B89" s="8"/>
      <c r="C89" s="8"/>
      <c r="D89" s="8"/>
      <c r="E89" s="6"/>
      <c r="F89" s="6"/>
      <c r="G89" s="6"/>
    </row>
    <row r="90" spans="1:7" x14ac:dyDescent="0.25">
      <c r="A90" s="9"/>
      <c r="B90" s="8"/>
      <c r="C90" s="8"/>
      <c r="D90" s="8"/>
      <c r="E90" s="6"/>
      <c r="F90" s="6"/>
      <c r="G90" s="6"/>
    </row>
    <row r="91" spans="1:7" x14ac:dyDescent="0.25">
      <c r="A91" s="9"/>
      <c r="B91" s="8"/>
      <c r="C91" s="8"/>
      <c r="D91" s="8"/>
      <c r="E91" s="6"/>
      <c r="F91" s="6"/>
      <c r="G91" s="6"/>
    </row>
    <row r="92" spans="1:7" x14ac:dyDescent="0.25">
      <c r="A92" s="9"/>
      <c r="B92" s="8"/>
      <c r="C92" s="8"/>
      <c r="D92" s="8"/>
      <c r="E92" s="6"/>
      <c r="F92" s="6"/>
      <c r="G92" s="6"/>
    </row>
    <row r="93" spans="1:7" x14ac:dyDescent="0.25">
      <c r="A93" s="9"/>
      <c r="B93" s="8"/>
      <c r="C93" s="8"/>
      <c r="D93" s="8"/>
      <c r="E93" s="6"/>
      <c r="F93" s="6"/>
      <c r="G93" s="6"/>
    </row>
    <row r="94" spans="1:7" x14ac:dyDescent="0.25">
      <c r="A94" s="9"/>
      <c r="B94" s="8"/>
      <c r="C94" s="8"/>
      <c r="D94" s="8"/>
      <c r="E94" s="6"/>
      <c r="F94" s="6"/>
      <c r="G94" s="6"/>
    </row>
    <row r="95" spans="1:7" x14ac:dyDescent="0.25">
      <c r="A95" s="9"/>
      <c r="B95" s="8"/>
      <c r="C95" s="8"/>
      <c r="D95" s="8"/>
      <c r="E95" s="6"/>
      <c r="F95" s="6"/>
      <c r="G95" s="6"/>
    </row>
    <row r="96" spans="1:7" x14ac:dyDescent="0.25">
      <c r="A96" s="9"/>
      <c r="B96" s="8"/>
      <c r="C96" s="8"/>
      <c r="D96" s="8"/>
      <c r="E96" s="6"/>
      <c r="F96" s="6"/>
      <c r="G96" s="6"/>
    </row>
    <row r="97" spans="1:7" x14ac:dyDescent="0.25">
      <c r="A97" s="9"/>
      <c r="B97" s="8"/>
      <c r="C97" s="8"/>
      <c r="D97" s="8"/>
      <c r="E97" s="6"/>
      <c r="F97" s="6"/>
      <c r="G97" s="6"/>
    </row>
    <row r="98" spans="1:7" x14ac:dyDescent="0.25">
      <c r="A98" s="9"/>
      <c r="B98" s="8"/>
      <c r="C98" s="8"/>
      <c r="D98" s="8"/>
      <c r="E98" s="6"/>
      <c r="F98" s="6"/>
      <c r="G98" s="6"/>
    </row>
    <row r="99" spans="1:7" x14ac:dyDescent="0.25">
      <c r="A99" s="9"/>
      <c r="B99" s="8"/>
      <c r="C99" s="8"/>
      <c r="D99" s="8"/>
      <c r="E99" s="6"/>
      <c r="F99" s="6"/>
      <c r="G99" s="6"/>
    </row>
    <row r="100" spans="1:7" x14ac:dyDescent="0.25">
      <c r="A100" s="9"/>
      <c r="B100" s="8"/>
      <c r="C100" s="8"/>
      <c r="D100" s="8"/>
      <c r="E100" s="6"/>
      <c r="F100" s="6"/>
      <c r="G100" s="6"/>
    </row>
    <row r="101" spans="1:7" x14ac:dyDescent="0.25">
      <c r="A101" s="9"/>
      <c r="B101" s="8"/>
      <c r="C101" s="8"/>
      <c r="D101" s="8"/>
      <c r="E101" s="6"/>
      <c r="F101" s="6"/>
      <c r="G101" s="6"/>
    </row>
    <row r="102" spans="1:7" x14ac:dyDescent="0.25">
      <c r="A102" s="9"/>
      <c r="B102" s="8"/>
      <c r="C102" s="8"/>
      <c r="D102" s="8"/>
      <c r="E102" s="6"/>
      <c r="F102" s="6"/>
      <c r="G102" s="6"/>
    </row>
    <row r="103" spans="1:7" x14ac:dyDescent="0.25">
      <c r="A103" s="9"/>
      <c r="B103" s="8"/>
      <c r="C103" s="8"/>
      <c r="D103" s="8"/>
      <c r="E103" s="6"/>
      <c r="F103" s="6"/>
      <c r="G103" s="6"/>
    </row>
    <row r="104" spans="1:7" x14ac:dyDescent="0.25">
      <c r="A104" s="9"/>
      <c r="B104" s="8"/>
      <c r="C104" s="8"/>
      <c r="D104" s="8"/>
      <c r="E104" s="6"/>
      <c r="F104" s="6"/>
      <c r="G104" s="6"/>
    </row>
    <row r="105" spans="1:7" x14ac:dyDescent="0.25">
      <c r="A105" s="9"/>
      <c r="B105" s="8"/>
      <c r="C105" s="8"/>
      <c r="D105" s="8"/>
      <c r="E105" s="6"/>
      <c r="F105" s="6"/>
      <c r="G105" s="6"/>
    </row>
    <row r="106" spans="1:7" x14ac:dyDescent="0.25">
      <c r="A106" s="9"/>
      <c r="B106" s="8"/>
      <c r="C106" s="8"/>
      <c r="D106" s="8"/>
      <c r="E106" s="6"/>
      <c r="F106" s="6"/>
      <c r="G106" s="6"/>
    </row>
    <row r="107" spans="1:7" x14ac:dyDescent="0.25">
      <c r="A107" s="9"/>
      <c r="B107" s="8"/>
      <c r="C107" s="8"/>
      <c r="D107" s="8"/>
      <c r="E107" s="6"/>
      <c r="F107" s="6"/>
      <c r="G107" s="6"/>
    </row>
    <row r="108" spans="1:7" x14ac:dyDescent="0.25">
      <c r="A108" s="9"/>
      <c r="B108" s="8"/>
      <c r="C108" s="8"/>
      <c r="D108" s="8"/>
      <c r="E108" s="6"/>
      <c r="F108" s="6"/>
      <c r="G108" s="6"/>
    </row>
    <row r="109" spans="1:7" x14ac:dyDescent="0.25">
      <c r="A109" s="9"/>
      <c r="B109" s="8"/>
      <c r="C109" s="8"/>
      <c r="D109" s="8"/>
      <c r="E109" s="6"/>
      <c r="F109" s="6"/>
      <c r="G109" s="6"/>
    </row>
    <row r="110" spans="1:7" x14ac:dyDescent="0.25">
      <c r="A110" s="9"/>
      <c r="B110" s="8"/>
      <c r="C110" s="8"/>
      <c r="D110" s="8"/>
      <c r="E110" s="6"/>
      <c r="F110" s="6"/>
      <c r="G110" s="6"/>
    </row>
    <row r="111" spans="1:7" x14ac:dyDescent="0.25">
      <c r="A111" s="9"/>
      <c r="B111" s="8"/>
      <c r="C111" s="8"/>
      <c r="D111" s="8"/>
      <c r="E111" s="6"/>
      <c r="F111" s="6"/>
      <c r="G111" s="6"/>
    </row>
    <row r="112" spans="1:7" x14ac:dyDescent="0.25">
      <c r="A112" s="9"/>
      <c r="B112" s="8"/>
      <c r="C112" s="8"/>
      <c r="D112" s="8"/>
      <c r="E112" s="6"/>
      <c r="F112" s="6"/>
      <c r="G112" s="6"/>
    </row>
    <row r="113" spans="1:7" x14ac:dyDescent="0.25">
      <c r="A113" s="9"/>
      <c r="B113" s="8"/>
      <c r="C113" s="8"/>
      <c r="D113" s="8"/>
      <c r="E113" s="6"/>
      <c r="F113" s="6"/>
      <c r="G113" s="6"/>
    </row>
    <row r="114" spans="1:7" x14ac:dyDescent="0.25">
      <c r="A114" s="9"/>
      <c r="B114" s="8"/>
      <c r="C114" s="8"/>
      <c r="D114" s="8"/>
      <c r="E114" s="6"/>
      <c r="F114" s="6"/>
      <c r="G114" s="6"/>
    </row>
    <row r="115" spans="1:7" x14ac:dyDescent="0.25">
      <c r="A115" s="9"/>
      <c r="B115" s="8"/>
      <c r="C115" s="8"/>
      <c r="D115" s="8"/>
      <c r="E115" s="6"/>
      <c r="F115" s="6"/>
      <c r="G115" s="6"/>
    </row>
    <row r="116" spans="1:7" x14ac:dyDescent="0.25">
      <c r="A116" s="9"/>
      <c r="B116" s="8"/>
      <c r="C116" s="8"/>
      <c r="D116" s="8"/>
      <c r="E116" s="6"/>
      <c r="F116" s="6"/>
      <c r="G116" s="6"/>
    </row>
    <row r="117" spans="1:7" x14ac:dyDescent="0.25">
      <c r="A117" s="9"/>
      <c r="B117" s="8"/>
      <c r="C117" s="8"/>
      <c r="D117" s="8"/>
      <c r="E117" s="6"/>
      <c r="F117" s="6"/>
      <c r="G117" s="6"/>
    </row>
    <row r="118" spans="1:7" x14ac:dyDescent="0.25">
      <c r="A118" s="9"/>
      <c r="B118" s="8"/>
      <c r="C118" s="8"/>
      <c r="D118" s="8"/>
      <c r="E118" s="6"/>
      <c r="F118" s="6"/>
      <c r="G118" s="6"/>
    </row>
    <row r="119" spans="1:7" x14ac:dyDescent="0.25">
      <c r="A119" s="9"/>
      <c r="B119" s="8"/>
      <c r="C119" s="8"/>
      <c r="D119" s="8"/>
      <c r="E119" s="6"/>
      <c r="F119" s="6"/>
      <c r="G119" s="6"/>
    </row>
    <row r="120" spans="1:7" x14ac:dyDescent="0.25">
      <c r="A120" s="9"/>
      <c r="B120" s="8"/>
      <c r="C120" s="8"/>
      <c r="D120" s="8"/>
      <c r="E120" s="6"/>
      <c r="F120" s="6"/>
      <c r="G120" s="6"/>
    </row>
    <row r="121" spans="1:7" x14ac:dyDescent="0.25">
      <c r="A121" s="9"/>
      <c r="B121" s="8"/>
      <c r="C121" s="8"/>
      <c r="D121" s="8"/>
      <c r="E121" s="6"/>
      <c r="F121" s="6"/>
      <c r="G121" s="6"/>
    </row>
    <row r="122" spans="1:7" x14ac:dyDescent="0.25">
      <c r="A122" s="9"/>
      <c r="B122" s="8"/>
      <c r="C122" s="8"/>
      <c r="D122" s="8"/>
      <c r="E122" s="6"/>
      <c r="F122" s="6"/>
      <c r="G122" s="6"/>
    </row>
    <row r="123" spans="1:7" x14ac:dyDescent="0.25">
      <c r="A123" s="9"/>
      <c r="B123" s="8"/>
      <c r="C123" s="8"/>
      <c r="D123" s="8"/>
      <c r="E123" s="6"/>
      <c r="F123" s="6"/>
      <c r="G123" s="6"/>
    </row>
    <row r="124" spans="1:7" x14ac:dyDescent="0.25">
      <c r="A124" s="9"/>
      <c r="B124" s="8"/>
      <c r="C124" s="8"/>
      <c r="D124" s="8"/>
      <c r="E124" s="6"/>
      <c r="F124" s="6"/>
      <c r="G124" s="6"/>
    </row>
    <row r="125" spans="1:7" x14ac:dyDescent="0.25">
      <c r="A125" s="9"/>
      <c r="B125" s="8"/>
      <c r="C125" s="8"/>
      <c r="D125" s="8"/>
      <c r="E125" s="6"/>
      <c r="F125" s="6"/>
      <c r="G125" s="6"/>
    </row>
    <row r="126" spans="1:7" x14ac:dyDescent="0.25">
      <c r="A126" s="9"/>
      <c r="B126" s="8"/>
      <c r="C126" s="8"/>
      <c r="D126" s="8"/>
      <c r="E126" s="6"/>
      <c r="F126" s="6"/>
      <c r="G126" s="6"/>
    </row>
    <row r="127" spans="1:7" x14ac:dyDescent="0.25">
      <c r="A127" s="9"/>
      <c r="B127" s="8"/>
      <c r="C127" s="8"/>
      <c r="D127" s="8"/>
      <c r="E127" s="6"/>
      <c r="F127" s="6"/>
      <c r="G127" s="6"/>
    </row>
    <row r="128" spans="1:7" x14ac:dyDescent="0.25">
      <c r="A128" s="9"/>
      <c r="B128" s="8"/>
      <c r="C128" s="8"/>
      <c r="D128" s="8"/>
      <c r="E128" s="6"/>
      <c r="F128" s="6"/>
      <c r="G128" s="6"/>
    </row>
    <row r="129" spans="1:7" x14ac:dyDescent="0.25">
      <c r="A129" s="9"/>
      <c r="B129" s="8"/>
      <c r="C129" s="8"/>
      <c r="D129" s="8"/>
      <c r="E129" s="6"/>
      <c r="F129" s="6"/>
      <c r="G129" s="6"/>
    </row>
    <row r="130" spans="1:7" x14ac:dyDescent="0.25">
      <c r="A130" s="9"/>
      <c r="B130" s="8"/>
      <c r="C130" s="8"/>
      <c r="D130" s="8"/>
      <c r="E130" s="6"/>
      <c r="F130" s="6"/>
      <c r="G130" s="6"/>
    </row>
    <row r="131" spans="1:7" x14ac:dyDescent="0.25">
      <c r="A131" s="9"/>
      <c r="B131" s="8"/>
      <c r="C131" s="8"/>
      <c r="D131" s="8"/>
      <c r="E131" s="6"/>
      <c r="F131" s="6"/>
      <c r="G131" s="6"/>
    </row>
    <row r="132" spans="1:7" x14ac:dyDescent="0.25">
      <c r="A132" s="9"/>
      <c r="B132" s="8"/>
      <c r="C132" s="8"/>
      <c r="D132" s="8"/>
      <c r="E132" s="6"/>
      <c r="F132" s="6"/>
      <c r="G132" s="6"/>
    </row>
    <row r="133" spans="1:7" x14ac:dyDescent="0.25">
      <c r="A133" s="9"/>
      <c r="B133" s="8"/>
      <c r="C133" s="8"/>
      <c r="D133" s="8"/>
      <c r="E133" s="6"/>
      <c r="F133" s="6"/>
      <c r="G133" s="6"/>
    </row>
    <row r="134" spans="1:7" x14ac:dyDescent="0.25">
      <c r="A134" s="9"/>
      <c r="B134" s="8"/>
      <c r="C134" s="8"/>
      <c r="D134" s="8"/>
      <c r="E134" s="6"/>
      <c r="F134" s="6"/>
      <c r="G134" s="6"/>
    </row>
    <row r="135" spans="1:7" x14ac:dyDescent="0.25">
      <c r="A135" s="9"/>
      <c r="B135" s="8"/>
      <c r="C135" s="8"/>
      <c r="D135" s="8"/>
      <c r="E135" s="6"/>
      <c r="F135" s="6"/>
      <c r="G135" s="6"/>
    </row>
    <row r="136" spans="1:7" x14ac:dyDescent="0.25">
      <c r="A136" s="9"/>
      <c r="B136" s="8"/>
      <c r="C136" s="8"/>
      <c r="D136" s="8"/>
      <c r="E136" s="6"/>
      <c r="F136" s="6"/>
      <c r="G136" s="6"/>
    </row>
    <row r="137" spans="1:7" x14ac:dyDescent="0.25">
      <c r="A137" s="9"/>
      <c r="B137" s="8"/>
      <c r="C137" s="8"/>
      <c r="D137" s="8"/>
      <c r="E137" s="6"/>
      <c r="F137" s="6"/>
      <c r="G137" s="6"/>
    </row>
    <row r="138" spans="1:7" x14ac:dyDescent="0.25">
      <c r="A138" s="9"/>
      <c r="B138" s="8"/>
      <c r="C138" s="8"/>
      <c r="D138" s="8"/>
      <c r="E138" s="6"/>
      <c r="F138" s="6"/>
      <c r="G138" s="6"/>
    </row>
    <row r="139" spans="1:7" x14ac:dyDescent="0.25">
      <c r="A139" s="9"/>
      <c r="B139" s="8"/>
      <c r="C139" s="8"/>
      <c r="D139" s="8"/>
      <c r="E139" s="6"/>
      <c r="F139" s="6"/>
      <c r="G139" s="6"/>
    </row>
    <row r="140" spans="1:7" x14ac:dyDescent="0.25">
      <c r="A140" s="9"/>
      <c r="B140" s="8"/>
      <c r="C140" s="8"/>
      <c r="D140" s="8"/>
      <c r="E140" s="6"/>
      <c r="F140" s="6"/>
      <c r="G140" s="6"/>
    </row>
    <row r="141" spans="1:7" x14ac:dyDescent="0.25">
      <c r="A141" s="9"/>
      <c r="B141" s="8"/>
      <c r="C141" s="8"/>
      <c r="D141" s="8"/>
      <c r="E141" s="6"/>
      <c r="F141" s="6"/>
      <c r="G141" s="6"/>
    </row>
    <row r="142" spans="1:7" x14ac:dyDescent="0.25">
      <c r="A142" s="9"/>
      <c r="B142" s="8"/>
      <c r="C142" s="8"/>
      <c r="D142" s="8"/>
      <c r="E142" s="6"/>
      <c r="F142" s="6"/>
      <c r="G142" s="6"/>
    </row>
    <row r="143" spans="1:7" x14ac:dyDescent="0.25">
      <c r="A143" s="9"/>
      <c r="B143" s="8"/>
      <c r="C143" s="8"/>
      <c r="D143" s="8"/>
      <c r="E143" s="6"/>
      <c r="F143" s="6"/>
      <c r="G143" s="6"/>
    </row>
    <row r="144" spans="1:7" x14ac:dyDescent="0.25">
      <c r="A144" s="9"/>
      <c r="B144" s="8"/>
      <c r="C144" s="8"/>
      <c r="D144" s="8"/>
      <c r="E144" s="6"/>
      <c r="F144" s="6"/>
      <c r="G144" s="6"/>
    </row>
    <row r="145" spans="1:7" x14ac:dyDescent="0.25">
      <c r="A145" s="9"/>
      <c r="B145" s="8"/>
      <c r="C145" s="8"/>
      <c r="D145" s="8"/>
      <c r="E145" s="6"/>
      <c r="F145" s="6"/>
      <c r="G145" s="6"/>
    </row>
    <row r="146" spans="1:7" x14ac:dyDescent="0.25">
      <c r="A146" s="9"/>
      <c r="B146" s="8"/>
      <c r="C146" s="8"/>
      <c r="D146" s="8"/>
      <c r="E146" s="6"/>
      <c r="F146" s="6"/>
      <c r="G146" s="6"/>
    </row>
    <row r="147" spans="1:7" x14ac:dyDescent="0.25">
      <c r="A147" s="9"/>
      <c r="B147" s="8"/>
      <c r="C147" s="8"/>
      <c r="D147" s="8"/>
      <c r="E147" s="6"/>
      <c r="F147" s="6"/>
      <c r="G147" s="6"/>
    </row>
    <row r="148" spans="1:7" x14ac:dyDescent="0.25">
      <c r="A148" s="9"/>
      <c r="B148" s="8"/>
      <c r="C148" s="8"/>
      <c r="D148" s="8"/>
      <c r="E148" s="6"/>
      <c r="F148" s="6"/>
      <c r="G148" s="6"/>
    </row>
    <row r="149" spans="1:7" x14ac:dyDescent="0.25">
      <c r="A149" s="9"/>
      <c r="B149" s="8"/>
      <c r="C149" s="8"/>
      <c r="D149" s="8"/>
      <c r="E149" s="6"/>
      <c r="F149" s="6"/>
      <c r="G149" s="6"/>
    </row>
    <row r="150" spans="1:7" x14ac:dyDescent="0.25">
      <c r="A150" s="9"/>
      <c r="B150" s="8"/>
      <c r="C150" s="8"/>
      <c r="D150" s="8"/>
      <c r="E150" s="6"/>
      <c r="F150" s="6"/>
      <c r="G150" s="6"/>
    </row>
    <row r="151" spans="1:7" x14ac:dyDescent="0.25">
      <c r="A151" s="9"/>
      <c r="B151" s="8"/>
      <c r="C151" s="8"/>
      <c r="D151" s="8"/>
      <c r="E151" s="6"/>
      <c r="F151" s="6"/>
      <c r="G151" s="6"/>
    </row>
    <row r="152" spans="1:7" x14ac:dyDescent="0.25">
      <c r="A152" s="9"/>
      <c r="B152" s="8"/>
      <c r="C152" s="8"/>
      <c r="D152" s="8"/>
      <c r="E152" s="6"/>
      <c r="F152" s="6"/>
      <c r="G152" s="6"/>
    </row>
    <row r="153" spans="1:7" x14ac:dyDescent="0.25">
      <c r="A153" s="9"/>
      <c r="B153" s="8"/>
      <c r="C153" s="8"/>
      <c r="D153" s="8"/>
      <c r="E153" s="6"/>
      <c r="F153" s="6"/>
      <c r="G153" s="6"/>
    </row>
    <row r="154" spans="1:7" x14ac:dyDescent="0.25">
      <c r="A154" s="9"/>
      <c r="B154" s="8"/>
      <c r="C154" s="8"/>
      <c r="D154" s="8"/>
      <c r="E154" s="6"/>
      <c r="F154" s="6"/>
      <c r="G154" s="6"/>
    </row>
    <row r="155" spans="1:7" x14ac:dyDescent="0.25">
      <c r="A155" s="9"/>
      <c r="B155" s="8"/>
      <c r="C155" s="8"/>
      <c r="D155" s="8"/>
      <c r="E155" s="6"/>
      <c r="F155" s="6"/>
      <c r="G155" s="6"/>
    </row>
    <row r="156" spans="1:7" x14ac:dyDescent="0.25">
      <c r="A156" s="9"/>
      <c r="B156" s="8"/>
      <c r="C156" s="8"/>
      <c r="D156" s="8"/>
      <c r="E156" s="6"/>
      <c r="F156" s="6"/>
      <c r="G156" s="6"/>
    </row>
    <row r="157" spans="1:7" x14ac:dyDescent="0.25">
      <c r="A157" s="9"/>
      <c r="B157" s="8"/>
      <c r="C157" s="8"/>
      <c r="D157" s="8"/>
      <c r="E157" s="6"/>
      <c r="F157" s="6"/>
      <c r="G157" s="6"/>
    </row>
    <row r="158" spans="1:7" x14ac:dyDescent="0.25">
      <c r="A158" s="9"/>
      <c r="B158" s="8"/>
      <c r="C158" s="8"/>
      <c r="D158" s="8"/>
      <c r="E158" s="6"/>
      <c r="F158" s="6"/>
      <c r="G158" s="6"/>
    </row>
    <row r="159" spans="1:7" x14ac:dyDescent="0.25">
      <c r="A159" s="9"/>
      <c r="B159" s="8"/>
      <c r="C159" s="8"/>
      <c r="D159" s="8"/>
      <c r="E159" s="6"/>
      <c r="F159" s="6"/>
      <c r="G159" s="6"/>
    </row>
    <row r="160" spans="1:7" x14ac:dyDescent="0.25">
      <c r="A160" s="9"/>
      <c r="B160" s="8"/>
      <c r="C160" s="8"/>
      <c r="D160" s="8"/>
      <c r="E160" s="6"/>
      <c r="F160" s="6"/>
      <c r="G160" s="6"/>
    </row>
    <row r="161" spans="1:7" x14ac:dyDescent="0.25">
      <c r="A161" s="9"/>
      <c r="B161" s="8"/>
      <c r="C161" s="8"/>
      <c r="D161" s="8"/>
      <c r="E161" s="6"/>
      <c r="F161" s="6"/>
      <c r="G161" s="6"/>
    </row>
    <row r="162" spans="1:7" x14ac:dyDescent="0.25">
      <c r="A162" s="9"/>
      <c r="B162" s="8"/>
      <c r="C162" s="8"/>
      <c r="D162" s="8"/>
      <c r="E162" s="6"/>
      <c r="F162" s="6"/>
      <c r="G162" s="6"/>
    </row>
    <row r="163" spans="1:7" x14ac:dyDescent="0.25">
      <c r="A163" s="9"/>
      <c r="B163" s="8"/>
      <c r="C163" s="8"/>
      <c r="D163" s="8"/>
      <c r="E163" s="6"/>
      <c r="F163" s="6"/>
      <c r="G163" s="6"/>
    </row>
    <row r="164" spans="1:7" x14ac:dyDescent="0.25">
      <c r="A164" s="9"/>
      <c r="B164" s="8"/>
      <c r="C164" s="8"/>
      <c r="D164" s="8"/>
      <c r="E164" s="6"/>
      <c r="F164" s="6"/>
      <c r="G164" s="6"/>
    </row>
    <row r="165" spans="1:7" x14ac:dyDescent="0.25">
      <c r="A165" s="9"/>
      <c r="B165" s="8"/>
      <c r="C165" s="8"/>
      <c r="D165" s="8"/>
      <c r="E165" s="6"/>
      <c r="F165" s="6"/>
      <c r="G165" s="6"/>
    </row>
    <row r="166" spans="1:7" x14ac:dyDescent="0.25">
      <c r="A166" s="9"/>
      <c r="B166" s="8"/>
      <c r="C166" s="8"/>
      <c r="D166" s="8"/>
      <c r="E166" s="6"/>
      <c r="F166" s="6"/>
      <c r="G166" s="6"/>
    </row>
    <row r="167" spans="1:7" x14ac:dyDescent="0.25">
      <c r="A167" s="9"/>
      <c r="B167" s="8"/>
      <c r="C167" s="8"/>
      <c r="D167" s="8"/>
      <c r="E167" s="6"/>
      <c r="F167" s="6"/>
      <c r="G167" s="6"/>
    </row>
    <row r="168" spans="1:7" x14ac:dyDescent="0.25">
      <c r="A168" s="9"/>
      <c r="B168" s="8"/>
      <c r="C168" s="8"/>
      <c r="D168" s="8"/>
      <c r="E168" s="6"/>
      <c r="F168" s="6"/>
      <c r="G168" s="6"/>
    </row>
    <row r="169" spans="1:7" x14ac:dyDescent="0.25">
      <c r="A169" s="9"/>
      <c r="B169" s="8"/>
      <c r="C169" s="8"/>
      <c r="D169" s="8"/>
      <c r="E169" s="6"/>
      <c r="F169" s="6"/>
      <c r="G169" s="6"/>
    </row>
    <row r="170" spans="1:7" x14ac:dyDescent="0.25">
      <c r="A170" s="9"/>
      <c r="B170" s="8"/>
      <c r="C170" s="8"/>
      <c r="D170" s="8"/>
      <c r="E170" s="6"/>
      <c r="F170" s="6"/>
      <c r="G170" s="6"/>
    </row>
    <row r="171" spans="1:7" x14ac:dyDescent="0.25">
      <c r="A171" s="9"/>
      <c r="B171" s="8"/>
      <c r="C171" s="8"/>
      <c r="D171" s="8"/>
      <c r="E171" s="6"/>
      <c r="F171" s="6"/>
      <c r="G171" s="6"/>
    </row>
    <row r="172" spans="1:7" x14ac:dyDescent="0.25">
      <c r="A172" s="9"/>
      <c r="B172" s="8"/>
      <c r="C172" s="8"/>
      <c r="D172" s="8"/>
      <c r="E172" s="6"/>
      <c r="F172" s="6"/>
      <c r="G172" s="6"/>
    </row>
    <row r="173" spans="1:7" x14ac:dyDescent="0.25">
      <c r="A173" s="9"/>
      <c r="B173" s="8"/>
      <c r="C173" s="8"/>
      <c r="D173" s="8"/>
      <c r="E173" s="6"/>
      <c r="F173" s="6"/>
      <c r="G173" s="6"/>
    </row>
    <row r="174" spans="1:7" x14ac:dyDescent="0.25">
      <c r="A174" s="9"/>
      <c r="B174" s="8"/>
      <c r="C174" s="8"/>
      <c r="D174" s="8"/>
      <c r="E174" s="6"/>
      <c r="F174" s="6"/>
      <c r="G174" s="6"/>
    </row>
    <row r="175" spans="1:7" x14ac:dyDescent="0.25">
      <c r="A175" s="9"/>
      <c r="B175" s="8"/>
      <c r="C175" s="8"/>
      <c r="D175" s="8"/>
      <c r="E175" s="6"/>
      <c r="F175" s="6"/>
      <c r="G175" s="6"/>
    </row>
    <row r="176" spans="1:7" x14ac:dyDescent="0.25">
      <c r="A176" s="9"/>
      <c r="B176" s="8"/>
      <c r="C176" s="8"/>
      <c r="D176" s="8"/>
      <c r="E176" s="6"/>
      <c r="F176" s="6"/>
      <c r="G176" s="6"/>
    </row>
    <row r="177" spans="1:7" x14ac:dyDescent="0.25">
      <c r="A177" s="9"/>
      <c r="B177" s="8"/>
      <c r="C177" s="8"/>
      <c r="D177" s="8"/>
      <c r="E177" s="6"/>
      <c r="F177" s="6"/>
      <c r="G177" s="6"/>
    </row>
    <row r="178" spans="1:7" x14ac:dyDescent="0.25">
      <c r="A178" s="9"/>
      <c r="B178" s="8"/>
      <c r="C178" s="8"/>
      <c r="D178" s="8"/>
      <c r="E178" s="6"/>
      <c r="F178" s="6"/>
      <c r="G178" s="6"/>
    </row>
    <row r="179" spans="1:7" x14ac:dyDescent="0.25">
      <c r="A179" s="9"/>
      <c r="B179" s="8"/>
      <c r="C179" s="8"/>
      <c r="D179" s="8"/>
      <c r="E179" s="6"/>
      <c r="F179" s="6"/>
      <c r="G179" s="6"/>
    </row>
    <row r="180" spans="1:7" x14ac:dyDescent="0.25">
      <c r="A180" s="9"/>
      <c r="B180" s="8"/>
      <c r="C180" s="8"/>
      <c r="D180" s="8"/>
      <c r="E180" s="6"/>
      <c r="F180" s="6"/>
      <c r="G180" s="6"/>
    </row>
    <row r="181" spans="1:7" x14ac:dyDescent="0.25">
      <c r="A181" s="9"/>
      <c r="B181" s="8"/>
      <c r="C181" s="8"/>
      <c r="D181" s="8"/>
      <c r="E181" s="6"/>
      <c r="F181" s="6"/>
      <c r="G181" s="6"/>
    </row>
    <row r="182" spans="1:7" x14ac:dyDescent="0.25">
      <c r="A182" s="9"/>
      <c r="B182" s="8"/>
      <c r="C182" s="8"/>
      <c r="D182" s="8"/>
      <c r="E182" s="6"/>
      <c r="F182" s="6"/>
      <c r="G182" s="6"/>
    </row>
    <row r="183" spans="1:7" x14ac:dyDescent="0.25">
      <c r="A183" s="9"/>
      <c r="B183" s="8"/>
      <c r="C183" s="8"/>
      <c r="D183" s="8"/>
      <c r="E183" s="6"/>
      <c r="F183" s="6"/>
      <c r="G183" s="6"/>
    </row>
    <row r="184" spans="1:7" x14ac:dyDescent="0.25">
      <c r="A184" s="9"/>
      <c r="B184" s="8"/>
      <c r="C184" s="8"/>
      <c r="D184" s="8"/>
      <c r="E184" s="6"/>
      <c r="F184" s="6"/>
      <c r="G184" s="6"/>
    </row>
    <row r="185" spans="1:7" x14ac:dyDescent="0.25">
      <c r="A185" s="9"/>
      <c r="B185" s="8"/>
      <c r="C185" s="8"/>
      <c r="D185" s="8"/>
      <c r="E185" s="6"/>
      <c r="F185" s="6"/>
      <c r="G185" s="6"/>
    </row>
    <row r="186" spans="1:7" x14ac:dyDescent="0.25">
      <c r="A186" s="9"/>
      <c r="B186" s="8"/>
      <c r="C186" s="8"/>
      <c r="D186" s="8"/>
      <c r="E186" s="6"/>
      <c r="F186" s="6"/>
      <c r="G186" s="6"/>
    </row>
    <row r="187" spans="1:7" x14ac:dyDescent="0.25">
      <c r="A187" s="9"/>
      <c r="B187" s="8"/>
      <c r="C187" s="8"/>
      <c r="D187" s="8"/>
      <c r="E187" s="6"/>
      <c r="F187" s="6"/>
      <c r="G187" s="6"/>
    </row>
    <row r="188" spans="1:7" x14ac:dyDescent="0.25">
      <c r="A188" s="9"/>
      <c r="B188" s="8"/>
      <c r="C188" s="8"/>
      <c r="D188" s="8"/>
      <c r="E188" s="6"/>
      <c r="F188" s="6"/>
      <c r="G188" s="6"/>
    </row>
    <row r="189" spans="1:7" x14ac:dyDescent="0.25">
      <c r="A189" s="9"/>
      <c r="B189" s="8"/>
      <c r="C189" s="8"/>
      <c r="D189" s="8"/>
      <c r="E189" s="6"/>
      <c r="F189" s="6"/>
      <c r="G189" s="6"/>
    </row>
    <row r="190" spans="1:7" x14ac:dyDescent="0.25">
      <c r="B190" s="8"/>
      <c r="C190" s="8"/>
      <c r="D190" s="8"/>
    </row>
    <row r="191" spans="1:7" x14ac:dyDescent="0.25">
      <c r="B191" s="8"/>
      <c r="C191" s="8"/>
      <c r="D191" s="8"/>
    </row>
    <row r="192" spans="1:7" x14ac:dyDescent="0.25">
      <c r="B192" s="8"/>
      <c r="C192" s="8"/>
      <c r="D192" s="8"/>
    </row>
    <row r="193" spans="2:4" x14ac:dyDescent="0.25">
      <c r="B193" s="8"/>
      <c r="C193" s="8"/>
      <c r="D193" s="8"/>
    </row>
    <row r="194" spans="2:4" x14ac:dyDescent="0.25">
      <c r="B194" s="8"/>
      <c r="C194" s="8"/>
      <c r="D194" s="8"/>
    </row>
    <row r="195" spans="2:4" x14ac:dyDescent="0.25">
      <c r="B195" s="8"/>
      <c r="C195" s="8"/>
      <c r="D195" s="8"/>
    </row>
    <row r="196" spans="2:4" x14ac:dyDescent="0.25">
      <c r="B196" s="8"/>
      <c r="C196" s="8"/>
      <c r="D196" s="8"/>
    </row>
    <row r="197" spans="2:4" x14ac:dyDescent="0.25">
      <c r="B197" s="8"/>
      <c r="C197" s="8"/>
      <c r="D197" s="8"/>
    </row>
  </sheetData>
  <mergeCells count="1">
    <mergeCell ref="A1:G1"/>
  </mergeCells>
  <pageMargins left="0.7" right="0.7" top="0.75" bottom="0.75" header="0.3" footer="0.3"/>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1"/>
  <dimension ref="A1:O338"/>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136</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150" x14ac:dyDescent="0.25">
      <c r="A3" s="9">
        <v>41313</v>
      </c>
      <c r="B3" s="8" t="s">
        <v>392</v>
      </c>
      <c r="C3" s="8" t="s">
        <v>455</v>
      </c>
      <c r="D3" s="8" t="s">
        <v>172</v>
      </c>
      <c r="E3" s="6" t="s">
        <v>2151</v>
      </c>
      <c r="F3" s="6" t="s">
        <v>2150</v>
      </c>
      <c r="G3" s="6" t="s">
        <v>2165</v>
      </c>
    </row>
    <row r="4" spans="1:15" ht="75" x14ac:dyDescent="0.25">
      <c r="A4" s="9">
        <v>41313</v>
      </c>
      <c r="B4" s="8" t="s">
        <v>392</v>
      </c>
      <c r="C4" s="8" t="s">
        <v>455</v>
      </c>
      <c r="D4" s="8" t="s">
        <v>172</v>
      </c>
      <c r="E4" s="6" t="s">
        <v>2153</v>
      </c>
      <c r="F4" s="6" t="s">
        <v>2152</v>
      </c>
      <c r="G4" s="6" t="s">
        <v>2166</v>
      </c>
    </row>
    <row r="5" spans="1:15" ht="105" x14ac:dyDescent="0.25">
      <c r="A5" s="9">
        <v>41313</v>
      </c>
      <c r="B5" s="8" t="s">
        <v>392</v>
      </c>
      <c r="C5" s="8" t="s">
        <v>455</v>
      </c>
      <c r="D5" s="8" t="s">
        <v>172</v>
      </c>
      <c r="E5" s="6" t="s">
        <v>2155</v>
      </c>
      <c r="F5" s="6" t="s">
        <v>2154</v>
      </c>
      <c r="G5" s="6" t="s">
        <v>2167</v>
      </c>
    </row>
    <row r="6" spans="1:15" ht="90" x14ac:dyDescent="0.25">
      <c r="A6" s="9">
        <v>41313</v>
      </c>
      <c r="B6" s="8" t="s">
        <v>392</v>
      </c>
      <c r="C6" s="8" t="s">
        <v>319</v>
      </c>
      <c r="D6" s="8" t="s">
        <v>172</v>
      </c>
      <c r="E6" s="6" t="s">
        <v>2157</v>
      </c>
      <c r="F6" s="6" t="s">
        <v>2156</v>
      </c>
      <c r="G6" s="6"/>
    </row>
    <row r="7" spans="1:15" ht="60" x14ac:dyDescent="0.25">
      <c r="A7" s="9">
        <v>41313</v>
      </c>
      <c r="B7" s="8" t="s">
        <v>392</v>
      </c>
      <c r="C7" s="8" t="s">
        <v>319</v>
      </c>
      <c r="D7" s="8" t="s">
        <v>172</v>
      </c>
      <c r="E7" s="6"/>
      <c r="F7" s="6" t="s">
        <v>2158</v>
      </c>
      <c r="G7" s="6" t="s">
        <v>2168</v>
      </c>
    </row>
    <row r="8" spans="1:15" ht="165" x14ac:dyDescent="0.25">
      <c r="A8" s="9">
        <v>41313</v>
      </c>
      <c r="B8" s="8" t="s">
        <v>392</v>
      </c>
      <c r="C8" s="8" t="s">
        <v>319</v>
      </c>
      <c r="D8" s="8" t="s">
        <v>172</v>
      </c>
      <c r="E8" s="6" t="s">
        <v>2160</v>
      </c>
      <c r="F8" s="6" t="s">
        <v>2159</v>
      </c>
      <c r="G8" s="6" t="s">
        <v>2169</v>
      </c>
    </row>
    <row r="9" spans="1:15" ht="105" x14ac:dyDescent="0.25">
      <c r="A9" s="9">
        <v>41313</v>
      </c>
      <c r="B9" s="8" t="s">
        <v>392</v>
      </c>
      <c r="C9" s="8" t="s">
        <v>320</v>
      </c>
      <c r="D9" s="8" t="s">
        <v>172</v>
      </c>
      <c r="E9" s="6" t="s">
        <v>2162</v>
      </c>
      <c r="F9" s="6" t="s">
        <v>2161</v>
      </c>
      <c r="G9" s="6" t="s">
        <v>2170</v>
      </c>
    </row>
    <row r="10" spans="1:15" ht="165" x14ac:dyDescent="0.25">
      <c r="A10" s="9">
        <v>41313</v>
      </c>
      <c r="B10" s="8" t="s">
        <v>392</v>
      </c>
      <c r="C10" s="8" t="s">
        <v>760</v>
      </c>
      <c r="D10" s="8" t="s">
        <v>172</v>
      </c>
      <c r="E10" s="6" t="s">
        <v>2164</v>
      </c>
      <c r="F10" s="6" t="s">
        <v>2163</v>
      </c>
      <c r="G10" s="6" t="s">
        <v>2171</v>
      </c>
    </row>
    <row r="11" spans="1:15" ht="105" x14ac:dyDescent="0.25">
      <c r="A11" s="9">
        <v>41338</v>
      </c>
      <c r="B11" s="8" t="s">
        <v>1638</v>
      </c>
      <c r="C11" s="8" t="s">
        <v>529</v>
      </c>
      <c r="D11" s="8" t="s">
        <v>172</v>
      </c>
      <c r="E11" s="6" t="s">
        <v>2174</v>
      </c>
      <c r="F11" s="6" t="s">
        <v>2173</v>
      </c>
      <c r="G11" s="6" t="s">
        <v>2178</v>
      </c>
    </row>
    <row r="12" spans="1:15" ht="135" x14ac:dyDescent="0.25">
      <c r="A12" s="9">
        <v>41338</v>
      </c>
      <c r="B12" s="8" t="s">
        <v>1638</v>
      </c>
      <c r="C12" s="8" t="s">
        <v>529</v>
      </c>
      <c r="D12" s="8" t="s">
        <v>172</v>
      </c>
      <c r="E12" s="6" t="s">
        <v>2179</v>
      </c>
      <c r="F12" s="6" t="s">
        <v>2175</v>
      </c>
      <c r="G12" s="6" t="s">
        <v>2180</v>
      </c>
    </row>
    <row r="13" spans="1:15" ht="105" x14ac:dyDescent="0.25">
      <c r="A13" s="9">
        <v>41338</v>
      </c>
      <c r="B13" s="8" t="s">
        <v>1638</v>
      </c>
      <c r="C13" s="8" t="s">
        <v>2172</v>
      </c>
      <c r="D13" s="8" t="s">
        <v>172</v>
      </c>
      <c r="E13" s="6" t="s">
        <v>2177</v>
      </c>
      <c r="F13" s="6" t="s">
        <v>2176</v>
      </c>
      <c r="G13" s="6" t="s">
        <v>2181</v>
      </c>
    </row>
    <row r="14" spans="1:15" ht="45" x14ac:dyDescent="0.25">
      <c r="A14" s="9">
        <v>41328</v>
      </c>
      <c r="B14" s="8" t="s">
        <v>392</v>
      </c>
      <c r="C14" s="8" t="s">
        <v>319</v>
      </c>
      <c r="D14" s="8" t="s">
        <v>172</v>
      </c>
      <c r="E14" s="6" t="s">
        <v>2183</v>
      </c>
      <c r="F14" s="6" t="s">
        <v>2182</v>
      </c>
      <c r="G14" s="6"/>
    </row>
    <row r="15" spans="1:15" x14ac:dyDescent="0.25">
      <c r="A15" s="9"/>
      <c r="B15" s="8"/>
      <c r="C15" s="8"/>
      <c r="D15" s="8"/>
      <c r="E15" s="6"/>
      <c r="F15" s="6"/>
      <c r="G15" s="6"/>
    </row>
    <row r="16" spans="1:15" x14ac:dyDescent="0.25">
      <c r="A16" s="9"/>
      <c r="B16" s="8"/>
      <c r="C16" s="8"/>
      <c r="D16" s="8"/>
      <c r="E16" s="6"/>
      <c r="F16" s="6"/>
      <c r="G16" s="6"/>
    </row>
    <row r="17" spans="1:7" x14ac:dyDescent="0.25">
      <c r="A17" s="9"/>
      <c r="B17" s="8"/>
      <c r="C17" s="8"/>
      <c r="D17" s="8"/>
      <c r="E17" s="6"/>
      <c r="F17" s="6"/>
      <c r="G17" s="6"/>
    </row>
    <row r="18" spans="1:7" x14ac:dyDescent="0.25">
      <c r="A18" s="9"/>
      <c r="B18" s="8"/>
      <c r="C18" s="8"/>
      <c r="D18" s="8"/>
      <c r="E18" s="6"/>
      <c r="F18" s="6"/>
      <c r="G18" s="6"/>
    </row>
    <row r="19" spans="1:7" x14ac:dyDescent="0.25">
      <c r="A19" s="9"/>
      <c r="B19" s="8"/>
      <c r="C19" s="8"/>
      <c r="D19" s="8"/>
      <c r="E19" s="6"/>
      <c r="F19" s="6"/>
      <c r="G19" s="6"/>
    </row>
    <row r="20" spans="1:7" x14ac:dyDescent="0.25">
      <c r="A20" s="9"/>
      <c r="B20" s="8"/>
      <c r="C20" s="8"/>
      <c r="D20" s="8"/>
      <c r="E20" s="6"/>
      <c r="F20" s="6"/>
      <c r="G20" s="6"/>
    </row>
    <row r="21" spans="1:7" x14ac:dyDescent="0.25">
      <c r="A21" s="9"/>
      <c r="B21" s="8"/>
      <c r="C21" s="8"/>
      <c r="D21" s="8"/>
      <c r="E21" s="6"/>
      <c r="F21" s="6"/>
      <c r="G21" s="6"/>
    </row>
    <row r="22" spans="1:7" x14ac:dyDescent="0.25">
      <c r="A22" s="9"/>
      <c r="B22" s="8"/>
      <c r="C22" s="8"/>
      <c r="D22" s="8"/>
      <c r="E22" s="6"/>
      <c r="F22" s="6"/>
      <c r="G22" s="6"/>
    </row>
    <row r="23" spans="1:7" x14ac:dyDescent="0.25">
      <c r="A23" s="9"/>
      <c r="B23" s="8"/>
      <c r="C23" s="8"/>
      <c r="D23" s="8"/>
      <c r="E23" s="6"/>
      <c r="F23" s="6"/>
      <c r="G23" s="6"/>
    </row>
    <row r="24" spans="1:7" x14ac:dyDescent="0.25">
      <c r="A24" s="9"/>
      <c r="B24" s="8"/>
      <c r="C24" s="8"/>
      <c r="D24" s="8"/>
      <c r="E24" s="6"/>
      <c r="F24" s="6"/>
      <c r="G24" s="6"/>
    </row>
    <row r="25" spans="1:7" x14ac:dyDescent="0.25">
      <c r="A25" s="9"/>
      <c r="B25" s="8"/>
      <c r="C25" s="8"/>
      <c r="D25" s="8"/>
      <c r="E25" s="6"/>
      <c r="F25" s="6"/>
      <c r="G25" s="6"/>
    </row>
    <row r="26" spans="1:7" x14ac:dyDescent="0.25">
      <c r="A26" s="9"/>
      <c r="B26" s="8"/>
      <c r="C26" s="8"/>
      <c r="D26" s="8"/>
      <c r="E26" s="6"/>
      <c r="F26" s="6"/>
      <c r="G26" s="6"/>
    </row>
    <row r="27" spans="1:7" x14ac:dyDescent="0.25">
      <c r="A27" s="9"/>
      <c r="B27" s="8"/>
      <c r="C27" s="8"/>
      <c r="D27" s="8"/>
      <c r="E27" s="6"/>
      <c r="F27" s="6"/>
      <c r="G27" s="6"/>
    </row>
    <row r="28" spans="1:7" x14ac:dyDescent="0.25">
      <c r="A28" s="9"/>
      <c r="B28" s="8"/>
      <c r="C28" s="8"/>
      <c r="D28" s="8"/>
      <c r="E28" s="6"/>
      <c r="F28" s="6"/>
      <c r="G28" s="6"/>
    </row>
    <row r="29" spans="1:7" x14ac:dyDescent="0.25">
      <c r="A29" s="9"/>
      <c r="B29" s="8"/>
      <c r="C29" s="8"/>
      <c r="D29" s="8"/>
      <c r="E29" s="6"/>
      <c r="F29" s="6"/>
      <c r="G29" s="6"/>
    </row>
    <row r="30" spans="1:7" x14ac:dyDescent="0.25">
      <c r="A30" s="9"/>
      <c r="B30" s="8"/>
      <c r="C30" s="8"/>
      <c r="D30" s="8"/>
      <c r="E30" s="6"/>
      <c r="F30" s="6"/>
      <c r="G30" s="6"/>
    </row>
    <row r="31" spans="1:7" x14ac:dyDescent="0.25">
      <c r="A31" s="9"/>
      <c r="B31" s="8"/>
      <c r="C31" s="8"/>
      <c r="D31" s="8"/>
      <c r="E31" s="6"/>
      <c r="F31" s="6"/>
      <c r="G31" s="6"/>
    </row>
    <row r="32" spans="1:7" x14ac:dyDescent="0.25">
      <c r="A32" s="9"/>
      <c r="B32" s="8"/>
      <c r="C32" s="8"/>
      <c r="D32" s="8"/>
      <c r="E32" s="6"/>
      <c r="F32" s="6"/>
      <c r="G32" s="6"/>
    </row>
    <row r="33" spans="1:7" x14ac:dyDescent="0.25">
      <c r="A33" s="9"/>
      <c r="B33" s="8"/>
      <c r="C33" s="8"/>
      <c r="D33" s="8"/>
      <c r="E33" s="6"/>
      <c r="F33" s="6"/>
      <c r="G33" s="6"/>
    </row>
    <row r="34" spans="1:7" x14ac:dyDescent="0.25">
      <c r="A34" s="9"/>
      <c r="B34" s="8"/>
      <c r="C34" s="8"/>
      <c r="D34" s="8"/>
      <c r="E34" s="6"/>
      <c r="F34" s="6"/>
      <c r="G34" s="6"/>
    </row>
    <row r="35" spans="1:7" x14ac:dyDescent="0.25">
      <c r="A35" s="9"/>
      <c r="B35" s="8"/>
      <c r="C35" s="8"/>
      <c r="D35" s="8"/>
      <c r="E35" s="6"/>
      <c r="F35" s="6"/>
      <c r="G35" s="6"/>
    </row>
    <row r="36" spans="1:7" x14ac:dyDescent="0.25">
      <c r="A36" s="9"/>
      <c r="B36" s="8"/>
      <c r="C36" s="8"/>
      <c r="D36" s="8"/>
      <c r="E36" s="6"/>
      <c r="F36" s="6"/>
      <c r="G36" s="6"/>
    </row>
    <row r="37" spans="1:7" x14ac:dyDescent="0.25">
      <c r="A37" s="9"/>
      <c r="B37" s="8"/>
      <c r="C37" s="8"/>
      <c r="D37" s="8"/>
      <c r="E37" s="6"/>
      <c r="F37" s="6"/>
      <c r="G37" s="6"/>
    </row>
    <row r="38" spans="1:7" x14ac:dyDescent="0.25">
      <c r="A38" s="9"/>
      <c r="B38" s="8"/>
      <c r="C38" s="8"/>
      <c r="D38" s="8"/>
      <c r="E38" s="6"/>
      <c r="F38" s="6"/>
      <c r="G38" s="6"/>
    </row>
    <row r="39" spans="1:7" x14ac:dyDescent="0.25">
      <c r="A39" s="9"/>
      <c r="B39" s="8"/>
      <c r="C39" s="8"/>
      <c r="D39" s="8"/>
      <c r="E39" s="6"/>
      <c r="F39" s="6"/>
      <c r="G39" s="6"/>
    </row>
    <row r="40" spans="1:7" x14ac:dyDescent="0.25">
      <c r="A40" s="9"/>
      <c r="B40" s="8"/>
      <c r="C40" s="8"/>
      <c r="D40" s="8"/>
      <c r="E40" s="6"/>
      <c r="F40" s="6"/>
      <c r="G40" s="6"/>
    </row>
    <row r="41" spans="1:7" x14ac:dyDescent="0.25">
      <c r="A41" s="9"/>
      <c r="B41" s="8"/>
      <c r="C41" s="8"/>
      <c r="D41" s="8"/>
      <c r="E41" s="6"/>
      <c r="F41" s="6"/>
      <c r="G41" s="6"/>
    </row>
    <row r="42" spans="1:7" x14ac:dyDescent="0.25">
      <c r="A42" s="9"/>
      <c r="B42" s="8"/>
      <c r="C42" s="8"/>
      <c r="D42" s="8"/>
      <c r="E42" s="6"/>
      <c r="F42" s="6"/>
      <c r="G42" s="6"/>
    </row>
    <row r="43" spans="1:7" x14ac:dyDescent="0.25">
      <c r="A43" s="9"/>
      <c r="B43" s="8"/>
      <c r="C43" s="8"/>
      <c r="D43" s="8"/>
      <c r="E43" s="6"/>
      <c r="F43" s="6"/>
      <c r="G43" s="6"/>
    </row>
    <row r="44" spans="1:7" x14ac:dyDescent="0.25">
      <c r="A44" s="9"/>
      <c r="B44" s="8"/>
      <c r="C44" s="8"/>
      <c r="D44" s="8"/>
      <c r="E44" s="6"/>
      <c r="F44" s="6"/>
      <c r="G44" s="6"/>
    </row>
    <row r="45" spans="1:7" x14ac:dyDescent="0.25">
      <c r="A45" s="9"/>
      <c r="B45" s="8"/>
      <c r="C45" s="8"/>
      <c r="D45" s="8"/>
      <c r="E45" s="6"/>
      <c r="F45" s="6"/>
      <c r="G45" s="6"/>
    </row>
    <row r="46" spans="1:7" x14ac:dyDescent="0.25">
      <c r="A46" s="9"/>
      <c r="B46" s="8"/>
      <c r="C46" s="8"/>
      <c r="D46" s="8"/>
      <c r="E46" s="6"/>
      <c r="F46" s="6"/>
      <c r="G46" s="6"/>
    </row>
    <row r="47" spans="1:7" x14ac:dyDescent="0.25">
      <c r="A47" s="9"/>
      <c r="B47" s="8"/>
      <c r="C47" s="8"/>
      <c r="D47" s="8"/>
      <c r="E47" s="6"/>
      <c r="F47" s="6"/>
      <c r="G47" s="6"/>
    </row>
    <row r="48" spans="1:7" x14ac:dyDescent="0.25">
      <c r="A48" s="9"/>
      <c r="B48" s="8"/>
      <c r="C48" s="8"/>
      <c r="D48" s="8"/>
      <c r="E48" s="6"/>
      <c r="F48" s="6"/>
      <c r="G48" s="6"/>
    </row>
    <row r="49" spans="1:7" x14ac:dyDescent="0.25">
      <c r="A49" s="9"/>
      <c r="B49" s="8"/>
      <c r="C49" s="8"/>
      <c r="D49" s="8"/>
      <c r="E49" s="6"/>
      <c r="F49" s="6"/>
      <c r="G49" s="6"/>
    </row>
    <row r="50" spans="1:7" x14ac:dyDescent="0.25">
      <c r="A50" s="9"/>
      <c r="B50" s="8"/>
      <c r="C50" s="8"/>
      <c r="D50" s="8"/>
      <c r="E50" s="6"/>
      <c r="F50" s="6"/>
      <c r="G50" s="6"/>
    </row>
    <row r="51" spans="1:7" x14ac:dyDescent="0.25">
      <c r="A51" s="9"/>
      <c r="B51" s="8"/>
      <c r="C51" s="8"/>
      <c r="D51" s="8"/>
      <c r="E51" s="6"/>
      <c r="F51" s="6"/>
      <c r="G51" s="6"/>
    </row>
    <row r="52" spans="1:7" x14ac:dyDescent="0.25">
      <c r="A52" s="9"/>
      <c r="B52" s="8"/>
      <c r="C52" s="8"/>
      <c r="D52" s="8"/>
      <c r="E52" s="6"/>
      <c r="F52" s="6"/>
      <c r="G52" s="6"/>
    </row>
    <row r="53" spans="1:7" x14ac:dyDescent="0.25">
      <c r="A53" s="9"/>
      <c r="B53" s="8"/>
      <c r="C53" s="8"/>
      <c r="D53" s="8"/>
      <c r="E53" s="6"/>
      <c r="F53" s="6"/>
      <c r="G53" s="6"/>
    </row>
    <row r="54" spans="1:7" x14ac:dyDescent="0.25">
      <c r="A54" s="9"/>
      <c r="B54" s="8"/>
      <c r="C54" s="8"/>
      <c r="D54" s="8"/>
      <c r="E54" s="6"/>
      <c r="F54" s="6"/>
      <c r="G54" s="6"/>
    </row>
    <row r="55" spans="1:7" x14ac:dyDescent="0.25">
      <c r="A55" s="9"/>
      <c r="B55" s="8"/>
      <c r="C55" s="8"/>
      <c r="D55" s="8"/>
      <c r="E55" s="6"/>
      <c r="F55" s="6"/>
      <c r="G55" s="6"/>
    </row>
    <row r="56" spans="1:7" x14ac:dyDescent="0.25">
      <c r="A56" s="9"/>
      <c r="B56" s="8"/>
      <c r="C56" s="8"/>
      <c r="D56" s="8"/>
      <c r="E56" s="6"/>
      <c r="F56" s="6"/>
      <c r="G56" s="6"/>
    </row>
    <row r="57" spans="1:7" x14ac:dyDescent="0.25">
      <c r="A57" s="9"/>
      <c r="B57" s="8"/>
      <c r="C57" s="8"/>
      <c r="D57" s="8"/>
      <c r="E57" s="6"/>
      <c r="F57" s="6"/>
      <c r="G57" s="6"/>
    </row>
    <row r="58" spans="1:7" x14ac:dyDescent="0.25">
      <c r="A58" s="9"/>
      <c r="B58" s="8"/>
      <c r="C58" s="8"/>
      <c r="D58" s="8"/>
      <c r="E58" s="6"/>
      <c r="F58" s="6"/>
      <c r="G58" s="6"/>
    </row>
    <row r="59" spans="1:7" x14ac:dyDescent="0.25">
      <c r="A59" s="9"/>
      <c r="B59" s="8"/>
      <c r="C59" s="8"/>
      <c r="D59" s="8"/>
      <c r="E59" s="6"/>
      <c r="F59" s="6"/>
      <c r="G59" s="6"/>
    </row>
    <row r="60" spans="1:7" x14ac:dyDescent="0.25">
      <c r="A60" s="9"/>
      <c r="B60" s="8"/>
      <c r="C60" s="8"/>
      <c r="D60" s="8"/>
      <c r="E60" s="6"/>
      <c r="F60" s="6"/>
      <c r="G60" s="6"/>
    </row>
    <row r="61" spans="1:7" x14ac:dyDescent="0.25">
      <c r="A61" s="9"/>
      <c r="B61" s="8"/>
      <c r="C61" s="8"/>
      <c r="D61" s="8"/>
      <c r="E61" s="6"/>
      <c r="F61" s="6"/>
      <c r="G61" s="6"/>
    </row>
    <row r="62" spans="1:7" x14ac:dyDescent="0.25">
      <c r="A62" s="9"/>
      <c r="B62" s="8"/>
      <c r="C62" s="8"/>
      <c r="D62" s="8"/>
      <c r="E62" s="6"/>
      <c r="F62" s="6"/>
      <c r="G62" s="6"/>
    </row>
    <row r="63" spans="1:7" x14ac:dyDescent="0.25">
      <c r="A63" s="9"/>
      <c r="B63" s="8"/>
      <c r="C63" s="8"/>
      <c r="D63" s="8"/>
      <c r="E63" s="6"/>
      <c r="F63" s="6"/>
      <c r="G63" s="6"/>
    </row>
    <row r="64" spans="1:7" x14ac:dyDescent="0.25">
      <c r="A64" s="9"/>
      <c r="B64" s="8"/>
      <c r="C64" s="8"/>
      <c r="D64" s="8"/>
      <c r="E64" s="6"/>
      <c r="F64" s="6"/>
      <c r="G64" s="6"/>
    </row>
    <row r="65" spans="1:7" x14ac:dyDescent="0.25">
      <c r="A65" s="9"/>
      <c r="B65" s="8"/>
      <c r="C65" s="8"/>
      <c r="D65" s="8"/>
      <c r="E65" s="6"/>
      <c r="F65" s="6"/>
      <c r="G65" s="6"/>
    </row>
    <row r="66" spans="1:7" x14ac:dyDescent="0.25">
      <c r="A66" s="9"/>
      <c r="B66" s="8"/>
      <c r="C66" s="8"/>
      <c r="D66" s="8"/>
      <c r="E66" s="6"/>
      <c r="F66" s="6"/>
      <c r="G66" s="6"/>
    </row>
    <row r="67" spans="1:7" x14ac:dyDescent="0.25">
      <c r="A67" s="9"/>
      <c r="B67" s="8"/>
      <c r="C67" s="8"/>
      <c r="D67" s="8"/>
      <c r="E67" s="6"/>
      <c r="F67" s="6"/>
      <c r="G67" s="6"/>
    </row>
    <row r="68" spans="1:7" x14ac:dyDescent="0.25">
      <c r="A68" s="9"/>
      <c r="B68" s="8"/>
      <c r="C68" s="8"/>
      <c r="D68" s="8"/>
      <c r="E68" s="6"/>
      <c r="F68" s="6"/>
      <c r="G68" s="6"/>
    </row>
    <row r="69" spans="1:7" x14ac:dyDescent="0.25">
      <c r="A69" s="9"/>
      <c r="B69" s="8"/>
      <c r="C69" s="8"/>
      <c r="D69" s="8"/>
      <c r="E69" s="6"/>
      <c r="F69" s="6"/>
      <c r="G69" s="6"/>
    </row>
    <row r="70" spans="1:7" x14ac:dyDescent="0.25">
      <c r="A70" s="9"/>
      <c r="B70" s="8"/>
      <c r="C70" s="8"/>
      <c r="D70" s="8"/>
      <c r="E70" s="6"/>
      <c r="F70" s="6"/>
      <c r="G70" s="6"/>
    </row>
    <row r="71" spans="1:7" x14ac:dyDescent="0.25">
      <c r="A71" s="9"/>
      <c r="B71" s="8"/>
      <c r="C71" s="8"/>
      <c r="D71" s="8"/>
      <c r="E71" s="6"/>
      <c r="F71" s="6"/>
      <c r="G71" s="6"/>
    </row>
    <row r="72" spans="1:7" x14ac:dyDescent="0.25">
      <c r="A72" s="9"/>
      <c r="B72" s="8"/>
      <c r="C72" s="8"/>
      <c r="D72" s="8"/>
      <c r="E72" s="6"/>
      <c r="F72" s="6"/>
      <c r="G72" s="6"/>
    </row>
    <row r="73" spans="1:7" x14ac:dyDescent="0.25">
      <c r="A73" s="9"/>
      <c r="B73" s="8"/>
      <c r="C73" s="8"/>
      <c r="D73" s="8"/>
      <c r="E73" s="6"/>
      <c r="F73" s="6"/>
      <c r="G73" s="6"/>
    </row>
    <row r="74" spans="1:7" x14ac:dyDescent="0.25">
      <c r="A74" s="9"/>
      <c r="B74" s="8"/>
      <c r="C74" s="8"/>
      <c r="D74" s="8"/>
      <c r="E74" s="6"/>
      <c r="F74" s="6"/>
      <c r="G74" s="6"/>
    </row>
    <row r="75" spans="1:7" x14ac:dyDescent="0.25">
      <c r="A75" s="9"/>
      <c r="B75" s="8"/>
      <c r="C75" s="8"/>
      <c r="D75" s="8"/>
      <c r="E75" s="6"/>
      <c r="F75" s="6"/>
      <c r="G75" s="6"/>
    </row>
    <row r="76" spans="1:7" x14ac:dyDescent="0.25">
      <c r="A76" s="9"/>
      <c r="B76" s="8"/>
      <c r="C76" s="8"/>
      <c r="D76" s="8"/>
      <c r="E76" s="6"/>
      <c r="F76" s="6"/>
      <c r="G76" s="6"/>
    </row>
    <row r="77" spans="1:7" x14ac:dyDescent="0.25">
      <c r="A77" s="9"/>
      <c r="B77" s="8"/>
      <c r="C77" s="8"/>
      <c r="D77" s="8"/>
      <c r="E77" s="6"/>
      <c r="F77" s="6"/>
      <c r="G77" s="6"/>
    </row>
    <row r="78" spans="1:7" x14ac:dyDescent="0.25">
      <c r="A78" s="9"/>
      <c r="B78" s="8"/>
      <c r="C78" s="8"/>
      <c r="D78" s="8"/>
      <c r="E78" s="6"/>
      <c r="F78" s="6"/>
      <c r="G78" s="6"/>
    </row>
    <row r="79" spans="1:7" x14ac:dyDescent="0.25">
      <c r="A79" s="9"/>
      <c r="B79" s="8"/>
      <c r="C79" s="8"/>
      <c r="D79" s="8"/>
      <c r="E79" s="6"/>
      <c r="F79" s="6"/>
      <c r="G79" s="6"/>
    </row>
    <row r="80" spans="1:7" x14ac:dyDescent="0.25">
      <c r="A80" s="9"/>
      <c r="B80" s="8"/>
      <c r="C80" s="8"/>
      <c r="D80" s="8"/>
      <c r="E80" s="6"/>
      <c r="F80" s="6"/>
      <c r="G80" s="6"/>
    </row>
    <row r="81" spans="1:7" x14ac:dyDescent="0.25">
      <c r="A81" s="9"/>
      <c r="B81" s="8"/>
      <c r="C81" s="8"/>
      <c r="D81" s="8"/>
      <c r="E81" s="6"/>
      <c r="F81" s="6"/>
      <c r="G81" s="6"/>
    </row>
    <row r="82" spans="1:7" x14ac:dyDescent="0.25">
      <c r="B82" s="8"/>
      <c r="C82" s="8"/>
      <c r="D82" s="8"/>
      <c r="E82" s="6"/>
      <c r="F82" s="6"/>
      <c r="G82" s="6"/>
    </row>
    <row r="83" spans="1:7" x14ac:dyDescent="0.25">
      <c r="B83" s="8"/>
      <c r="C83" s="8"/>
      <c r="D83" s="8"/>
      <c r="E83" s="6"/>
      <c r="F83" s="6"/>
      <c r="G83" s="6"/>
    </row>
    <row r="84" spans="1:7" x14ac:dyDescent="0.25">
      <c r="B84" s="8"/>
      <c r="C84" s="8"/>
      <c r="D84" s="8"/>
      <c r="E84" s="6"/>
      <c r="F84" s="6"/>
      <c r="G84" s="6"/>
    </row>
    <row r="85" spans="1:7" x14ac:dyDescent="0.25">
      <c r="B85" s="8"/>
      <c r="C85" s="8"/>
      <c r="D85" s="8"/>
      <c r="E85" s="6"/>
      <c r="F85" s="6"/>
      <c r="G85" s="6"/>
    </row>
    <row r="86" spans="1:7" x14ac:dyDescent="0.25">
      <c r="B86" s="8"/>
      <c r="C86" s="8"/>
      <c r="D86" s="8"/>
      <c r="E86" s="6"/>
      <c r="F86" s="6"/>
      <c r="G86" s="6"/>
    </row>
    <row r="87" spans="1:7" x14ac:dyDescent="0.25">
      <c r="B87" s="8"/>
      <c r="C87" s="8"/>
      <c r="D87" s="8"/>
      <c r="E87" s="6"/>
      <c r="F87" s="6"/>
      <c r="G87" s="6"/>
    </row>
    <row r="88" spans="1:7" x14ac:dyDescent="0.25">
      <c r="B88" s="8"/>
      <c r="C88" s="8"/>
      <c r="D88" s="8"/>
      <c r="E88" s="6"/>
      <c r="F88" s="6"/>
      <c r="G88" s="6"/>
    </row>
    <row r="89" spans="1:7" x14ac:dyDescent="0.25">
      <c r="B89" s="8"/>
      <c r="C89" s="8"/>
      <c r="D89" s="8"/>
      <c r="E89" s="6"/>
      <c r="F89" s="6"/>
      <c r="G89" s="6"/>
    </row>
    <row r="90" spans="1:7" x14ac:dyDescent="0.25">
      <c r="B90" s="8"/>
      <c r="C90" s="8"/>
      <c r="D90" s="8"/>
      <c r="E90" s="6"/>
      <c r="F90" s="6"/>
      <c r="G90" s="6"/>
    </row>
    <row r="91" spans="1:7" x14ac:dyDescent="0.25">
      <c r="B91" s="8"/>
      <c r="C91" s="8"/>
      <c r="D91" s="8"/>
      <c r="E91" s="6"/>
      <c r="F91" s="6"/>
      <c r="G91" s="6"/>
    </row>
    <row r="92" spans="1:7" x14ac:dyDescent="0.25">
      <c r="B92" s="8"/>
      <c r="C92" s="8"/>
      <c r="D92" s="8"/>
      <c r="E92" s="6"/>
      <c r="F92" s="6"/>
      <c r="G92" s="6"/>
    </row>
    <row r="93" spans="1:7" x14ac:dyDescent="0.25">
      <c r="B93" s="8"/>
      <c r="C93" s="8"/>
      <c r="D93" s="8"/>
      <c r="E93" s="6"/>
      <c r="F93" s="6"/>
      <c r="G93" s="6"/>
    </row>
    <row r="94" spans="1:7" x14ac:dyDescent="0.25">
      <c r="B94" s="8"/>
      <c r="C94" s="8"/>
      <c r="D94" s="8"/>
      <c r="E94" s="6"/>
      <c r="F94" s="6"/>
      <c r="G94" s="6"/>
    </row>
    <row r="95" spans="1:7" x14ac:dyDescent="0.25">
      <c r="B95" s="8"/>
      <c r="C95" s="8"/>
      <c r="D95" s="8"/>
      <c r="E95" s="6"/>
      <c r="F95" s="6"/>
      <c r="G95" s="6"/>
    </row>
    <row r="96" spans="1:7" x14ac:dyDescent="0.25">
      <c r="B96" s="8"/>
      <c r="C96" s="8"/>
      <c r="D96" s="8"/>
      <c r="E96" s="6"/>
      <c r="F96" s="6"/>
      <c r="G96" s="6"/>
    </row>
    <row r="97" spans="2:7" x14ac:dyDescent="0.25">
      <c r="B97" s="8"/>
      <c r="C97" s="8"/>
      <c r="D97" s="8"/>
      <c r="E97" s="6"/>
      <c r="F97" s="6"/>
      <c r="G97" s="6"/>
    </row>
    <row r="98" spans="2:7" x14ac:dyDescent="0.25">
      <c r="B98" s="8"/>
      <c r="C98" s="8"/>
      <c r="D98" s="8"/>
      <c r="E98" s="6"/>
      <c r="F98" s="6"/>
      <c r="G98" s="6"/>
    </row>
    <row r="99" spans="2:7" x14ac:dyDescent="0.25">
      <c r="B99" s="8"/>
      <c r="C99" s="8"/>
      <c r="D99" s="8"/>
      <c r="E99" s="6"/>
      <c r="F99" s="6"/>
      <c r="G99" s="6"/>
    </row>
    <row r="100" spans="2:7" x14ac:dyDescent="0.25">
      <c r="B100" s="8"/>
      <c r="C100" s="8"/>
      <c r="D100" s="8"/>
      <c r="E100" s="6"/>
      <c r="F100" s="6"/>
      <c r="G100" s="6"/>
    </row>
    <row r="101" spans="2:7" x14ac:dyDescent="0.25">
      <c r="B101" s="8"/>
      <c r="C101" s="8"/>
      <c r="D101" s="8"/>
      <c r="E101" s="6"/>
      <c r="F101" s="6"/>
      <c r="G101" s="6"/>
    </row>
    <row r="102" spans="2:7" x14ac:dyDescent="0.25">
      <c r="B102" s="8"/>
      <c r="C102" s="8"/>
      <c r="D102" s="8"/>
      <c r="E102" s="6"/>
      <c r="F102" s="6"/>
      <c r="G102" s="6"/>
    </row>
    <row r="103" spans="2:7" x14ac:dyDescent="0.25">
      <c r="B103" s="8"/>
      <c r="C103" s="8"/>
      <c r="D103" s="8"/>
      <c r="E103" s="6"/>
      <c r="F103" s="6"/>
      <c r="G103" s="6"/>
    </row>
    <row r="104" spans="2:7" x14ac:dyDescent="0.25">
      <c r="B104" s="8"/>
      <c r="C104" s="8"/>
      <c r="D104" s="8"/>
      <c r="E104" s="6"/>
      <c r="F104" s="6"/>
      <c r="G104" s="6"/>
    </row>
    <row r="105" spans="2:7" x14ac:dyDescent="0.25">
      <c r="B105" s="8"/>
      <c r="C105" s="8"/>
      <c r="D105" s="8"/>
      <c r="E105" s="6"/>
      <c r="F105" s="6"/>
      <c r="G105" s="6"/>
    </row>
    <row r="106" spans="2:7" x14ac:dyDescent="0.25">
      <c r="B106" s="8"/>
      <c r="C106" s="8"/>
      <c r="D106" s="8"/>
      <c r="E106" s="6"/>
      <c r="F106" s="6"/>
      <c r="G106" s="6"/>
    </row>
    <row r="107" spans="2:7" x14ac:dyDescent="0.25">
      <c r="B107" s="8"/>
      <c r="C107" s="8"/>
      <c r="D107" s="8"/>
      <c r="E107" s="6"/>
      <c r="F107" s="6"/>
      <c r="G107" s="6"/>
    </row>
    <row r="108" spans="2:7" x14ac:dyDescent="0.25">
      <c r="B108" s="8"/>
      <c r="C108" s="8"/>
      <c r="D108" s="8"/>
      <c r="E108" s="6"/>
      <c r="F108" s="6"/>
      <c r="G108" s="6"/>
    </row>
    <row r="109" spans="2:7" x14ac:dyDescent="0.25">
      <c r="B109" s="8"/>
      <c r="C109" s="8"/>
      <c r="D109" s="8"/>
      <c r="E109" s="6"/>
      <c r="F109" s="6"/>
      <c r="G109" s="6"/>
    </row>
    <row r="110" spans="2:7" x14ac:dyDescent="0.25">
      <c r="B110" s="8"/>
      <c r="C110" s="8"/>
      <c r="D110" s="8"/>
      <c r="E110" s="6"/>
      <c r="F110" s="6"/>
      <c r="G110" s="6"/>
    </row>
    <row r="111" spans="2:7" x14ac:dyDescent="0.25">
      <c r="B111" s="8"/>
      <c r="C111" s="8"/>
      <c r="D111" s="8"/>
      <c r="E111" s="6"/>
      <c r="F111" s="6"/>
      <c r="G111" s="6"/>
    </row>
    <row r="112" spans="2:7" x14ac:dyDescent="0.25">
      <c r="B112" s="8"/>
      <c r="C112" s="8"/>
      <c r="D112" s="8"/>
      <c r="E112" s="6"/>
      <c r="F112" s="6"/>
      <c r="G112" s="6"/>
    </row>
    <row r="113" spans="2:7" x14ac:dyDescent="0.25">
      <c r="B113" s="8"/>
      <c r="C113" s="8"/>
      <c r="D113" s="8"/>
      <c r="E113" s="6"/>
      <c r="F113" s="6"/>
      <c r="G113" s="6"/>
    </row>
    <row r="114" spans="2:7" x14ac:dyDescent="0.25">
      <c r="B114" s="8"/>
      <c r="C114" s="8"/>
      <c r="D114" s="8"/>
      <c r="E114" s="6"/>
      <c r="F114" s="6"/>
      <c r="G114" s="6"/>
    </row>
    <row r="115" spans="2:7" x14ac:dyDescent="0.25">
      <c r="B115" s="8"/>
      <c r="C115" s="8"/>
      <c r="D115" s="8"/>
      <c r="E115" s="6"/>
      <c r="F115" s="6"/>
      <c r="G115" s="6"/>
    </row>
    <row r="116" spans="2:7" x14ac:dyDescent="0.25">
      <c r="B116" s="8"/>
      <c r="C116" s="8"/>
      <c r="D116" s="8"/>
      <c r="E116" s="6"/>
      <c r="F116" s="6"/>
      <c r="G116" s="6"/>
    </row>
    <row r="117" spans="2:7" x14ac:dyDescent="0.25">
      <c r="B117" s="8"/>
      <c r="C117" s="8"/>
      <c r="D117" s="8"/>
      <c r="E117" s="6"/>
      <c r="F117" s="6"/>
      <c r="G117" s="6"/>
    </row>
    <row r="118" spans="2:7" x14ac:dyDescent="0.25">
      <c r="B118" s="8"/>
      <c r="C118" s="8"/>
      <c r="D118" s="8"/>
      <c r="E118" s="6"/>
      <c r="F118" s="6"/>
      <c r="G118" s="6"/>
    </row>
    <row r="119" spans="2:7" x14ac:dyDescent="0.25">
      <c r="B119" s="8"/>
      <c r="C119" s="8"/>
      <c r="D119" s="8"/>
      <c r="E119" s="6"/>
      <c r="F119" s="6"/>
      <c r="G119" s="6"/>
    </row>
    <row r="120" spans="2:7" x14ac:dyDescent="0.25">
      <c r="B120" s="8"/>
      <c r="C120" s="8"/>
      <c r="D120" s="8"/>
      <c r="E120" s="6"/>
      <c r="F120" s="6"/>
      <c r="G120" s="6"/>
    </row>
    <row r="121" spans="2:7" x14ac:dyDescent="0.25">
      <c r="B121" s="8"/>
      <c r="C121" s="8"/>
      <c r="D121" s="8"/>
      <c r="E121" s="6"/>
      <c r="F121" s="6"/>
      <c r="G121" s="6"/>
    </row>
    <row r="122" spans="2:7" x14ac:dyDescent="0.25">
      <c r="B122" s="8"/>
      <c r="C122" s="8"/>
      <c r="D122" s="8"/>
      <c r="E122" s="6"/>
      <c r="F122" s="6"/>
      <c r="G122" s="6"/>
    </row>
    <row r="123" spans="2:7" x14ac:dyDescent="0.25">
      <c r="B123" s="8"/>
      <c r="C123" s="8"/>
      <c r="D123" s="8"/>
      <c r="E123" s="6"/>
      <c r="F123" s="6"/>
      <c r="G123" s="6"/>
    </row>
    <row r="124" spans="2:7" x14ac:dyDescent="0.25">
      <c r="B124" s="8"/>
      <c r="C124" s="8"/>
      <c r="D124" s="8"/>
      <c r="E124" s="6"/>
      <c r="F124" s="6"/>
      <c r="G124" s="6"/>
    </row>
    <row r="125" spans="2:7" x14ac:dyDescent="0.25">
      <c r="B125" s="8"/>
      <c r="C125" s="8"/>
      <c r="D125" s="8"/>
      <c r="E125" s="6"/>
      <c r="F125" s="6"/>
      <c r="G125" s="6"/>
    </row>
    <row r="126" spans="2:7" x14ac:dyDescent="0.25">
      <c r="B126" s="8"/>
      <c r="C126" s="8"/>
      <c r="D126" s="8"/>
      <c r="E126" s="6"/>
      <c r="F126" s="6"/>
      <c r="G126" s="6"/>
    </row>
    <row r="127" spans="2:7" x14ac:dyDescent="0.25">
      <c r="B127" s="8"/>
      <c r="C127" s="8"/>
      <c r="D127" s="8"/>
      <c r="E127" s="6"/>
      <c r="F127" s="6"/>
      <c r="G127" s="6"/>
    </row>
    <row r="128" spans="2:7" x14ac:dyDescent="0.25">
      <c r="B128" s="8"/>
      <c r="C128" s="8"/>
      <c r="D128" s="8"/>
      <c r="E128" s="6"/>
      <c r="F128" s="6"/>
      <c r="G128" s="6"/>
    </row>
    <row r="129" spans="2:7" x14ac:dyDescent="0.25">
      <c r="B129" s="8"/>
      <c r="C129" s="8"/>
      <c r="D129" s="8"/>
      <c r="E129" s="6"/>
      <c r="F129" s="6"/>
      <c r="G129" s="6"/>
    </row>
    <row r="130" spans="2:7" x14ac:dyDescent="0.25">
      <c r="B130" s="8"/>
      <c r="C130" s="8"/>
      <c r="D130" s="8"/>
      <c r="E130" s="6"/>
      <c r="F130" s="6"/>
      <c r="G130" s="6"/>
    </row>
    <row r="131" spans="2:7" x14ac:dyDescent="0.25">
      <c r="B131" s="8"/>
      <c r="C131" s="8"/>
      <c r="D131" s="8"/>
      <c r="E131" s="6"/>
      <c r="F131" s="6"/>
      <c r="G131" s="6"/>
    </row>
    <row r="132" spans="2:7" x14ac:dyDescent="0.25">
      <c r="B132" s="8"/>
      <c r="C132" s="8"/>
      <c r="D132" s="8"/>
      <c r="E132" s="6"/>
      <c r="F132" s="6"/>
      <c r="G132" s="6"/>
    </row>
    <row r="133" spans="2:7" x14ac:dyDescent="0.25">
      <c r="B133" s="8"/>
      <c r="C133" s="8"/>
      <c r="D133" s="8"/>
      <c r="E133" s="6"/>
      <c r="F133" s="6"/>
      <c r="G133" s="6"/>
    </row>
    <row r="134" spans="2:7" x14ac:dyDescent="0.25">
      <c r="B134" s="8"/>
      <c r="C134" s="8"/>
      <c r="D134" s="8"/>
      <c r="E134" s="6"/>
      <c r="F134" s="6"/>
      <c r="G134" s="6"/>
    </row>
    <row r="135" spans="2:7" x14ac:dyDescent="0.25">
      <c r="B135" s="8"/>
      <c r="C135" s="8"/>
      <c r="D135" s="8"/>
      <c r="E135" s="6"/>
      <c r="F135" s="6"/>
      <c r="G135" s="6"/>
    </row>
    <row r="136" spans="2:7" x14ac:dyDescent="0.25">
      <c r="B136" s="8"/>
      <c r="C136" s="8"/>
      <c r="D136" s="8"/>
      <c r="E136" s="6"/>
      <c r="F136" s="6"/>
      <c r="G136" s="6"/>
    </row>
    <row r="137" spans="2:7" x14ac:dyDescent="0.25">
      <c r="B137" s="8"/>
      <c r="C137" s="8"/>
      <c r="D137" s="8"/>
      <c r="E137" s="6"/>
      <c r="F137" s="6"/>
      <c r="G137" s="6"/>
    </row>
    <row r="138" spans="2:7" x14ac:dyDescent="0.25">
      <c r="B138" s="8"/>
      <c r="C138" s="8"/>
      <c r="D138" s="8"/>
      <c r="E138" s="6"/>
      <c r="F138" s="6"/>
      <c r="G138" s="6"/>
    </row>
    <row r="139" spans="2:7" x14ac:dyDescent="0.25">
      <c r="B139" s="8"/>
      <c r="C139" s="8"/>
      <c r="D139" s="8"/>
      <c r="E139" s="6"/>
      <c r="F139" s="6"/>
      <c r="G139" s="6"/>
    </row>
    <row r="140" spans="2:7" x14ac:dyDescent="0.25">
      <c r="B140" s="8"/>
      <c r="C140" s="8"/>
      <c r="D140" s="8"/>
      <c r="E140" s="6"/>
      <c r="F140" s="6"/>
      <c r="G140" s="6"/>
    </row>
    <row r="141" spans="2:7" x14ac:dyDescent="0.25">
      <c r="B141" s="8"/>
      <c r="C141" s="8"/>
      <c r="D141" s="8"/>
      <c r="E141" s="6"/>
      <c r="F141" s="6"/>
      <c r="G141" s="6"/>
    </row>
    <row r="142" spans="2:7" x14ac:dyDescent="0.25">
      <c r="B142" s="8"/>
      <c r="C142" s="8"/>
      <c r="D142" s="8"/>
      <c r="E142" s="6"/>
      <c r="F142" s="6"/>
      <c r="G142" s="6"/>
    </row>
    <row r="143" spans="2:7" x14ac:dyDescent="0.25">
      <c r="B143" s="8"/>
      <c r="C143" s="8"/>
      <c r="D143" s="8"/>
      <c r="E143" s="6"/>
      <c r="F143" s="6"/>
      <c r="G143" s="6"/>
    </row>
    <row r="144" spans="2:7" x14ac:dyDescent="0.25">
      <c r="B144" s="8"/>
      <c r="C144" s="8"/>
      <c r="D144" s="8"/>
      <c r="E144" s="6"/>
      <c r="F144" s="6"/>
      <c r="G144" s="6"/>
    </row>
    <row r="145" spans="2:7" x14ac:dyDescent="0.25">
      <c r="B145" s="8"/>
      <c r="C145" s="8"/>
      <c r="D145" s="8"/>
      <c r="E145" s="6"/>
      <c r="F145" s="6"/>
      <c r="G145" s="6"/>
    </row>
    <row r="146" spans="2:7" x14ac:dyDescent="0.25">
      <c r="B146" s="8"/>
      <c r="C146" s="8"/>
      <c r="D146" s="8"/>
      <c r="E146" s="6"/>
      <c r="F146" s="6"/>
      <c r="G146" s="6"/>
    </row>
    <row r="147" spans="2:7" x14ac:dyDescent="0.25">
      <c r="B147" s="8"/>
      <c r="C147" s="8"/>
      <c r="D147" s="8"/>
      <c r="E147" s="6"/>
      <c r="F147" s="6"/>
      <c r="G147" s="6"/>
    </row>
    <row r="148" spans="2:7" x14ac:dyDescent="0.25">
      <c r="B148" s="8"/>
      <c r="C148" s="8"/>
      <c r="D148" s="8"/>
      <c r="E148" s="6"/>
      <c r="F148" s="6"/>
      <c r="G148" s="6"/>
    </row>
    <row r="149" spans="2:7" x14ac:dyDescent="0.25">
      <c r="B149" s="8"/>
      <c r="C149" s="8"/>
      <c r="D149" s="8"/>
      <c r="E149" s="6"/>
      <c r="F149" s="6"/>
      <c r="G149" s="6"/>
    </row>
    <row r="150" spans="2:7" x14ac:dyDescent="0.25">
      <c r="B150" s="8"/>
      <c r="C150" s="8"/>
      <c r="D150" s="8"/>
      <c r="E150" s="6"/>
      <c r="F150" s="6"/>
      <c r="G150" s="6"/>
    </row>
    <row r="151" spans="2:7" x14ac:dyDescent="0.25">
      <c r="B151" s="8"/>
      <c r="C151" s="8"/>
      <c r="D151" s="8"/>
      <c r="E151" s="6"/>
      <c r="F151" s="6"/>
      <c r="G151" s="6"/>
    </row>
    <row r="152" spans="2:7" x14ac:dyDescent="0.25">
      <c r="B152" s="8"/>
      <c r="C152" s="8"/>
      <c r="D152" s="8"/>
      <c r="E152" s="6"/>
      <c r="F152" s="6"/>
      <c r="G152" s="6"/>
    </row>
    <row r="153" spans="2:7" x14ac:dyDescent="0.25">
      <c r="B153" s="8"/>
      <c r="C153" s="8"/>
      <c r="D153" s="8"/>
      <c r="E153" s="6"/>
      <c r="F153" s="6"/>
      <c r="G153" s="6"/>
    </row>
    <row r="154" spans="2:7" x14ac:dyDescent="0.25">
      <c r="B154" s="8"/>
      <c r="C154" s="8"/>
      <c r="D154" s="8"/>
      <c r="E154" s="6"/>
      <c r="F154" s="6"/>
      <c r="G154" s="6"/>
    </row>
    <row r="155" spans="2:7" x14ac:dyDescent="0.25">
      <c r="B155" s="8"/>
      <c r="C155" s="8"/>
      <c r="D155" s="8"/>
      <c r="E155" s="6"/>
      <c r="F155" s="6"/>
      <c r="G155" s="6"/>
    </row>
    <row r="156" spans="2:7" x14ac:dyDescent="0.25">
      <c r="B156" s="8"/>
      <c r="C156" s="8"/>
      <c r="D156" s="8"/>
      <c r="E156" s="6"/>
      <c r="F156" s="6"/>
      <c r="G156" s="6"/>
    </row>
    <row r="157" spans="2:7" x14ac:dyDescent="0.25">
      <c r="B157" s="8"/>
      <c r="C157" s="8"/>
      <c r="D157" s="8"/>
      <c r="E157" s="6"/>
      <c r="F157" s="6"/>
      <c r="G157" s="6"/>
    </row>
    <row r="158" spans="2:7" x14ac:dyDescent="0.25">
      <c r="B158" s="8"/>
      <c r="C158" s="8"/>
      <c r="D158" s="8"/>
      <c r="E158" s="6"/>
      <c r="F158" s="6"/>
      <c r="G158" s="6"/>
    </row>
    <row r="159" spans="2:7" x14ac:dyDescent="0.25">
      <c r="B159" s="8"/>
      <c r="C159" s="8"/>
      <c r="D159" s="8"/>
      <c r="E159" s="6"/>
      <c r="F159" s="6"/>
      <c r="G159" s="6"/>
    </row>
    <row r="160" spans="2:7" x14ac:dyDescent="0.25">
      <c r="B160" s="8"/>
      <c r="C160" s="8"/>
      <c r="D160" s="8"/>
      <c r="E160" s="6"/>
      <c r="F160" s="6"/>
      <c r="G160" s="6"/>
    </row>
    <row r="161" spans="2:7" x14ac:dyDescent="0.25">
      <c r="B161" s="8"/>
      <c r="C161" s="8"/>
      <c r="D161" s="8"/>
      <c r="E161" s="6"/>
      <c r="F161" s="6"/>
      <c r="G161" s="6"/>
    </row>
    <row r="162" spans="2:7" x14ac:dyDescent="0.25">
      <c r="B162" s="8"/>
      <c r="C162" s="8"/>
      <c r="D162" s="8"/>
      <c r="E162" s="6"/>
      <c r="F162" s="6"/>
      <c r="G162" s="6"/>
    </row>
    <row r="163" spans="2:7" x14ac:dyDescent="0.25">
      <c r="B163" s="8"/>
      <c r="C163" s="8"/>
      <c r="D163" s="8"/>
      <c r="E163" s="6"/>
      <c r="F163" s="6"/>
      <c r="G163" s="6"/>
    </row>
    <row r="164" spans="2:7" x14ac:dyDescent="0.25">
      <c r="B164" s="8"/>
      <c r="C164" s="8"/>
      <c r="D164" s="8"/>
      <c r="E164" s="6"/>
      <c r="F164" s="6"/>
      <c r="G164" s="6"/>
    </row>
    <row r="165" spans="2:7" x14ac:dyDescent="0.25">
      <c r="B165" s="8"/>
      <c r="C165" s="8"/>
      <c r="D165" s="8"/>
      <c r="E165" s="6"/>
      <c r="F165" s="6"/>
      <c r="G165" s="6"/>
    </row>
    <row r="166" spans="2:7" x14ac:dyDescent="0.25">
      <c r="B166" s="8"/>
      <c r="C166" s="8"/>
      <c r="D166" s="8"/>
      <c r="E166" s="6"/>
      <c r="F166" s="6"/>
      <c r="G166" s="6"/>
    </row>
    <row r="167" spans="2:7" x14ac:dyDescent="0.25">
      <c r="B167" s="8"/>
      <c r="C167" s="8"/>
      <c r="D167" s="8"/>
      <c r="E167" s="6"/>
      <c r="F167" s="6"/>
      <c r="G167" s="6"/>
    </row>
    <row r="168" spans="2:7" x14ac:dyDescent="0.25">
      <c r="B168" s="8"/>
      <c r="C168" s="8"/>
      <c r="D168" s="8"/>
      <c r="E168" s="6"/>
      <c r="F168" s="6"/>
      <c r="G168" s="6"/>
    </row>
    <row r="169" spans="2:7" x14ac:dyDescent="0.25">
      <c r="B169" s="8"/>
      <c r="C169" s="8"/>
      <c r="D169" s="8"/>
      <c r="E169" s="6"/>
      <c r="F169" s="6"/>
      <c r="G169" s="6"/>
    </row>
    <row r="170" spans="2:7" x14ac:dyDescent="0.25">
      <c r="B170" s="8"/>
      <c r="C170" s="8"/>
      <c r="D170" s="8"/>
      <c r="E170" s="6"/>
      <c r="F170" s="6"/>
      <c r="G170" s="6"/>
    </row>
    <row r="171" spans="2:7" x14ac:dyDescent="0.25">
      <c r="B171" s="8"/>
      <c r="C171" s="8"/>
      <c r="D171" s="8"/>
      <c r="E171" s="6"/>
      <c r="F171" s="6"/>
      <c r="G171" s="6"/>
    </row>
    <row r="172" spans="2:7" x14ac:dyDescent="0.25">
      <c r="B172" s="8"/>
      <c r="C172" s="8"/>
      <c r="D172" s="8"/>
      <c r="E172" s="6"/>
      <c r="F172" s="6"/>
      <c r="G172" s="6"/>
    </row>
    <row r="173" spans="2:7" x14ac:dyDescent="0.25">
      <c r="B173" s="8"/>
      <c r="C173" s="8"/>
      <c r="D173" s="8"/>
      <c r="E173" s="6"/>
      <c r="F173" s="6"/>
      <c r="G173" s="6"/>
    </row>
    <row r="174" spans="2:7" x14ac:dyDescent="0.25">
      <c r="B174" s="8"/>
      <c r="C174" s="8"/>
      <c r="D174" s="8"/>
      <c r="E174" s="6"/>
      <c r="F174" s="6"/>
      <c r="G174" s="6"/>
    </row>
    <row r="175" spans="2:7" x14ac:dyDescent="0.25">
      <c r="B175" s="8"/>
      <c r="C175" s="8"/>
      <c r="D175" s="8"/>
      <c r="E175" s="6"/>
      <c r="F175" s="6"/>
      <c r="G175" s="6"/>
    </row>
    <row r="176" spans="2:7" x14ac:dyDescent="0.25">
      <c r="B176" s="8"/>
      <c r="C176" s="8"/>
      <c r="D176" s="8"/>
      <c r="E176" s="6"/>
      <c r="F176" s="6"/>
      <c r="G176" s="6"/>
    </row>
    <row r="177" spans="2:7" x14ac:dyDescent="0.25">
      <c r="B177" s="8"/>
      <c r="C177" s="8"/>
      <c r="D177" s="8"/>
      <c r="E177" s="6"/>
      <c r="F177" s="6"/>
      <c r="G177" s="6"/>
    </row>
    <row r="178" spans="2:7" x14ac:dyDescent="0.25">
      <c r="B178" s="8"/>
      <c r="C178" s="8"/>
      <c r="D178" s="8"/>
      <c r="E178" s="6"/>
      <c r="F178" s="6"/>
      <c r="G178" s="6"/>
    </row>
    <row r="179" spans="2:7" x14ac:dyDescent="0.25">
      <c r="B179" s="8"/>
      <c r="C179" s="8"/>
      <c r="D179" s="8"/>
      <c r="E179" s="6"/>
      <c r="F179" s="6"/>
      <c r="G179" s="6"/>
    </row>
    <row r="180" spans="2:7" x14ac:dyDescent="0.25">
      <c r="B180" s="8"/>
      <c r="C180" s="8"/>
      <c r="D180" s="8"/>
      <c r="E180" s="6"/>
      <c r="F180" s="6"/>
      <c r="G180" s="6"/>
    </row>
    <row r="181" spans="2:7" x14ac:dyDescent="0.25">
      <c r="B181" s="8"/>
      <c r="C181" s="8"/>
      <c r="D181" s="8"/>
      <c r="E181" s="6"/>
      <c r="F181" s="6"/>
      <c r="G181" s="6"/>
    </row>
    <row r="182" spans="2:7" x14ac:dyDescent="0.25">
      <c r="B182" s="8"/>
      <c r="C182" s="8"/>
      <c r="D182" s="8"/>
      <c r="E182" s="6"/>
      <c r="F182" s="6"/>
      <c r="G182" s="6"/>
    </row>
    <row r="183" spans="2:7" x14ac:dyDescent="0.25">
      <c r="B183" s="8"/>
      <c r="C183" s="8"/>
      <c r="D183" s="8"/>
      <c r="E183" s="6"/>
      <c r="F183" s="6"/>
      <c r="G183" s="6"/>
    </row>
    <row r="184" spans="2:7" x14ac:dyDescent="0.25">
      <c r="B184" s="8"/>
      <c r="C184" s="8"/>
      <c r="D184" s="8"/>
      <c r="E184" s="6"/>
      <c r="F184" s="6"/>
      <c r="G184" s="6"/>
    </row>
    <row r="185" spans="2:7" x14ac:dyDescent="0.25">
      <c r="B185" s="8"/>
      <c r="C185" s="8"/>
      <c r="D185" s="8"/>
      <c r="E185" s="6"/>
      <c r="F185" s="6"/>
      <c r="G185" s="6"/>
    </row>
    <row r="186" spans="2:7" x14ac:dyDescent="0.25">
      <c r="B186" s="8"/>
      <c r="C186" s="8"/>
      <c r="D186" s="8"/>
      <c r="E186" s="6"/>
      <c r="F186" s="6"/>
      <c r="G186" s="6"/>
    </row>
    <row r="187" spans="2:7" x14ac:dyDescent="0.25">
      <c r="B187" s="8"/>
      <c r="C187" s="8"/>
      <c r="D187" s="8"/>
      <c r="E187" s="6"/>
      <c r="F187" s="6"/>
      <c r="G187" s="6"/>
    </row>
    <row r="188" spans="2:7" x14ac:dyDescent="0.25">
      <c r="B188" s="8"/>
      <c r="C188" s="8"/>
      <c r="D188" s="8"/>
      <c r="E188" s="6"/>
      <c r="F188" s="6"/>
      <c r="G188" s="6"/>
    </row>
    <row r="189" spans="2:7" x14ac:dyDescent="0.25">
      <c r="B189" s="8"/>
      <c r="C189" s="8"/>
      <c r="D189" s="8"/>
      <c r="E189" s="6"/>
      <c r="F189" s="6"/>
      <c r="G189" s="6"/>
    </row>
    <row r="190" spans="2:7" x14ac:dyDescent="0.25">
      <c r="B190" s="8"/>
      <c r="C190" s="8"/>
      <c r="D190" s="8"/>
      <c r="E190" s="6"/>
      <c r="F190" s="6"/>
      <c r="G190" s="6"/>
    </row>
    <row r="191" spans="2:7" x14ac:dyDescent="0.25">
      <c r="B191" s="8"/>
      <c r="C191" s="8"/>
      <c r="D191" s="8"/>
      <c r="E191" s="6"/>
      <c r="F191" s="6"/>
      <c r="G191" s="6"/>
    </row>
    <row r="192" spans="2:7" x14ac:dyDescent="0.25">
      <c r="B192" s="8"/>
      <c r="C192" s="8"/>
      <c r="D192" s="8"/>
      <c r="E192" s="6"/>
      <c r="F192" s="6"/>
      <c r="G192" s="6"/>
    </row>
    <row r="193" spans="2:7" x14ac:dyDescent="0.25">
      <c r="B193" s="8"/>
      <c r="C193" s="8"/>
      <c r="D193" s="8"/>
      <c r="E193" s="6"/>
      <c r="F193" s="6"/>
      <c r="G193" s="6"/>
    </row>
    <row r="194" spans="2:7" x14ac:dyDescent="0.25">
      <c r="B194" s="8"/>
      <c r="C194" s="8"/>
      <c r="D194" s="8"/>
      <c r="E194" s="6"/>
      <c r="F194" s="6"/>
      <c r="G194" s="6"/>
    </row>
    <row r="195" spans="2:7" x14ac:dyDescent="0.25">
      <c r="B195" s="8"/>
      <c r="C195" s="8"/>
      <c r="D195" s="8"/>
      <c r="E195" s="6"/>
      <c r="F195" s="6"/>
      <c r="G195" s="6"/>
    </row>
    <row r="196" spans="2:7" x14ac:dyDescent="0.25">
      <c r="B196" s="8"/>
      <c r="C196" s="8"/>
      <c r="D196" s="8"/>
      <c r="E196" s="6"/>
      <c r="F196" s="6"/>
      <c r="G196" s="6"/>
    </row>
    <row r="197" spans="2:7" x14ac:dyDescent="0.25">
      <c r="B197" s="8"/>
      <c r="C197" s="8"/>
      <c r="D197" s="8"/>
      <c r="E197" s="6"/>
      <c r="F197" s="6"/>
      <c r="G197" s="6"/>
    </row>
    <row r="198" spans="2:7" x14ac:dyDescent="0.25">
      <c r="B198" s="8"/>
      <c r="C198" s="8"/>
      <c r="D198" s="8"/>
      <c r="E198" s="6"/>
      <c r="F198" s="6"/>
      <c r="G198" s="6"/>
    </row>
    <row r="199" spans="2:7" x14ac:dyDescent="0.25">
      <c r="B199" s="8"/>
      <c r="C199" s="8"/>
      <c r="D199" s="8"/>
      <c r="E199" s="6"/>
      <c r="F199" s="6"/>
      <c r="G199" s="6"/>
    </row>
    <row r="200" spans="2:7" x14ac:dyDescent="0.25">
      <c r="B200" s="8"/>
      <c r="C200" s="8"/>
      <c r="D200" s="8"/>
      <c r="E200" s="6"/>
      <c r="F200" s="6"/>
      <c r="G200" s="6"/>
    </row>
    <row r="201" spans="2:7" x14ac:dyDescent="0.25">
      <c r="B201" s="8"/>
      <c r="C201" s="8"/>
      <c r="D201" s="8"/>
      <c r="E201" s="6"/>
      <c r="F201" s="6"/>
      <c r="G201" s="6"/>
    </row>
    <row r="202" spans="2:7" x14ac:dyDescent="0.25">
      <c r="B202" s="8"/>
      <c r="C202" s="8"/>
      <c r="D202" s="8"/>
      <c r="E202" s="6"/>
      <c r="F202" s="6"/>
      <c r="G202" s="6"/>
    </row>
    <row r="203" spans="2:7" x14ac:dyDescent="0.25">
      <c r="B203" s="8"/>
      <c r="C203" s="8"/>
      <c r="D203" s="8"/>
      <c r="E203" s="6"/>
      <c r="F203" s="6"/>
      <c r="G203" s="6"/>
    </row>
    <row r="204" spans="2:7" x14ac:dyDescent="0.25">
      <c r="B204" s="8"/>
      <c r="C204" s="8"/>
      <c r="D204" s="8"/>
      <c r="E204" s="6"/>
      <c r="F204" s="6"/>
      <c r="G204" s="6"/>
    </row>
    <row r="205" spans="2:7" x14ac:dyDescent="0.25">
      <c r="B205" s="8"/>
      <c r="C205" s="8"/>
      <c r="D205" s="8"/>
      <c r="E205" s="6"/>
      <c r="F205" s="6"/>
      <c r="G205" s="6"/>
    </row>
    <row r="206" spans="2:7" x14ac:dyDescent="0.25">
      <c r="B206" s="8"/>
      <c r="C206" s="8"/>
      <c r="D206" s="8"/>
      <c r="E206" s="6"/>
      <c r="F206" s="6"/>
      <c r="G206" s="6"/>
    </row>
    <row r="207" spans="2:7" x14ac:dyDescent="0.25">
      <c r="B207" s="8"/>
      <c r="C207" s="8"/>
      <c r="D207" s="8"/>
      <c r="E207" s="6"/>
      <c r="F207" s="6"/>
      <c r="G207" s="6"/>
    </row>
    <row r="208" spans="2:7" x14ac:dyDescent="0.25">
      <c r="B208" s="8"/>
      <c r="C208" s="8"/>
      <c r="D208" s="8"/>
      <c r="E208" s="6"/>
      <c r="F208" s="6"/>
      <c r="G208" s="6"/>
    </row>
    <row r="209" spans="2:7" x14ac:dyDescent="0.25">
      <c r="B209" s="8"/>
      <c r="C209" s="8"/>
      <c r="D209" s="8"/>
      <c r="E209" s="6"/>
      <c r="F209" s="6"/>
      <c r="G209" s="6"/>
    </row>
    <row r="210" spans="2:7" x14ac:dyDescent="0.25">
      <c r="B210" s="8"/>
      <c r="C210" s="8"/>
      <c r="D210" s="8"/>
      <c r="E210" s="6"/>
      <c r="F210" s="6"/>
      <c r="G210" s="6"/>
    </row>
    <row r="211" spans="2:7" x14ac:dyDescent="0.25">
      <c r="B211" s="8"/>
      <c r="C211" s="8"/>
      <c r="D211" s="8"/>
      <c r="E211" s="6"/>
      <c r="F211" s="6"/>
      <c r="G211" s="6"/>
    </row>
    <row r="212" spans="2:7" x14ac:dyDescent="0.25">
      <c r="B212" s="8"/>
      <c r="C212" s="8"/>
      <c r="D212" s="8"/>
      <c r="E212" s="6"/>
      <c r="F212" s="6"/>
      <c r="G212" s="6"/>
    </row>
    <row r="213" spans="2:7" x14ac:dyDescent="0.25">
      <c r="B213" s="8"/>
      <c r="C213" s="8"/>
      <c r="D213" s="8"/>
      <c r="E213" s="6"/>
      <c r="F213" s="6"/>
      <c r="G213" s="6"/>
    </row>
    <row r="214" spans="2:7" x14ac:dyDescent="0.25">
      <c r="B214" s="8"/>
      <c r="C214" s="8"/>
      <c r="D214" s="8"/>
      <c r="E214" s="6"/>
      <c r="F214" s="6"/>
      <c r="G214" s="6"/>
    </row>
    <row r="215" spans="2:7" x14ac:dyDescent="0.25">
      <c r="B215" s="8"/>
      <c r="C215" s="8"/>
      <c r="D215" s="8"/>
      <c r="E215" s="6"/>
      <c r="F215" s="6"/>
      <c r="G215" s="6"/>
    </row>
    <row r="216" spans="2:7" x14ac:dyDescent="0.25">
      <c r="B216" s="8"/>
      <c r="C216" s="8"/>
      <c r="D216" s="8"/>
      <c r="E216" s="6"/>
      <c r="F216" s="6"/>
      <c r="G216" s="6"/>
    </row>
    <row r="217" spans="2:7" x14ac:dyDescent="0.25">
      <c r="B217" s="8"/>
      <c r="C217" s="8"/>
      <c r="D217" s="8"/>
      <c r="E217" s="6"/>
      <c r="F217" s="6"/>
      <c r="G217" s="6"/>
    </row>
    <row r="218" spans="2:7" x14ac:dyDescent="0.25">
      <c r="B218" s="8"/>
      <c r="C218" s="8"/>
      <c r="D218" s="8"/>
      <c r="E218" s="6"/>
      <c r="F218" s="6"/>
      <c r="G218" s="6"/>
    </row>
    <row r="219" spans="2:7" x14ac:dyDescent="0.25">
      <c r="B219" s="8"/>
      <c r="C219" s="8"/>
      <c r="D219" s="8"/>
      <c r="E219" s="6"/>
      <c r="F219" s="6"/>
      <c r="G219" s="6"/>
    </row>
    <row r="220" spans="2:7" x14ac:dyDescent="0.25">
      <c r="B220" s="8"/>
      <c r="C220" s="8"/>
      <c r="D220" s="8"/>
      <c r="E220" s="6"/>
      <c r="F220" s="6"/>
      <c r="G220" s="6"/>
    </row>
    <row r="221" spans="2:7" x14ac:dyDescent="0.25">
      <c r="B221" s="8"/>
      <c r="C221" s="8"/>
      <c r="D221" s="8"/>
      <c r="E221" s="6"/>
      <c r="F221" s="6"/>
      <c r="G221" s="6"/>
    </row>
    <row r="222" spans="2:7" x14ac:dyDescent="0.25">
      <c r="B222" s="8"/>
      <c r="C222" s="8"/>
      <c r="D222" s="8"/>
      <c r="E222" s="6"/>
      <c r="F222" s="6"/>
      <c r="G222" s="6"/>
    </row>
    <row r="223" spans="2:7" x14ac:dyDescent="0.25">
      <c r="B223" s="8"/>
      <c r="C223" s="8"/>
      <c r="D223" s="8"/>
      <c r="E223" s="6"/>
      <c r="F223" s="6"/>
      <c r="G223" s="6"/>
    </row>
    <row r="224" spans="2:7" x14ac:dyDescent="0.25">
      <c r="B224" s="8"/>
      <c r="C224" s="8"/>
      <c r="D224" s="8"/>
      <c r="E224" s="6"/>
      <c r="F224" s="6"/>
      <c r="G224" s="6"/>
    </row>
    <row r="225" spans="2:7" x14ac:dyDescent="0.25">
      <c r="B225" s="8"/>
      <c r="C225" s="8"/>
      <c r="D225" s="8"/>
      <c r="E225" s="6"/>
      <c r="F225" s="6"/>
      <c r="G225" s="6"/>
    </row>
    <row r="226" spans="2:7" x14ac:dyDescent="0.25">
      <c r="B226" s="8"/>
      <c r="C226" s="8"/>
      <c r="D226" s="8"/>
      <c r="E226" s="6"/>
      <c r="F226" s="6"/>
      <c r="G226" s="6"/>
    </row>
    <row r="227" spans="2:7" x14ac:dyDescent="0.25">
      <c r="B227" s="8"/>
      <c r="C227" s="8"/>
      <c r="D227" s="8"/>
      <c r="E227" s="6"/>
      <c r="F227" s="6"/>
      <c r="G227" s="6"/>
    </row>
    <row r="228" spans="2:7" x14ac:dyDescent="0.25">
      <c r="B228" s="8"/>
      <c r="C228" s="8"/>
      <c r="D228" s="8"/>
      <c r="E228" s="6"/>
      <c r="F228" s="6"/>
      <c r="G228" s="6"/>
    </row>
    <row r="229" spans="2:7" x14ac:dyDescent="0.25">
      <c r="B229" s="8"/>
      <c r="C229" s="8"/>
      <c r="D229" s="8"/>
      <c r="E229" s="6"/>
      <c r="F229" s="6"/>
      <c r="G229" s="6"/>
    </row>
    <row r="230" spans="2:7" x14ac:dyDescent="0.25">
      <c r="B230" s="8"/>
      <c r="C230" s="8"/>
      <c r="D230" s="8"/>
      <c r="E230" s="6"/>
      <c r="F230" s="6"/>
      <c r="G230" s="6"/>
    </row>
    <row r="231" spans="2:7" x14ac:dyDescent="0.25">
      <c r="B231" s="8"/>
      <c r="C231" s="8"/>
      <c r="D231" s="8"/>
      <c r="E231" s="6"/>
      <c r="F231" s="6"/>
      <c r="G231" s="6"/>
    </row>
    <row r="232" spans="2:7" x14ac:dyDescent="0.25">
      <c r="B232" s="8"/>
      <c r="C232" s="8"/>
      <c r="D232" s="8"/>
      <c r="E232" s="6"/>
      <c r="F232" s="6"/>
      <c r="G232" s="6"/>
    </row>
    <row r="233" spans="2:7" x14ac:dyDescent="0.25">
      <c r="B233" s="8"/>
      <c r="C233" s="8"/>
      <c r="D233" s="8"/>
      <c r="E233" s="6"/>
      <c r="F233" s="6"/>
      <c r="G233" s="6"/>
    </row>
    <row r="234" spans="2:7" x14ac:dyDescent="0.25">
      <c r="B234" s="8"/>
      <c r="C234" s="8"/>
      <c r="D234" s="8"/>
      <c r="E234" s="6"/>
      <c r="F234" s="6"/>
      <c r="G234" s="6"/>
    </row>
    <row r="235" spans="2:7" x14ac:dyDescent="0.25">
      <c r="B235" s="8"/>
      <c r="C235" s="8"/>
      <c r="D235" s="8"/>
      <c r="E235" s="6"/>
      <c r="F235" s="6"/>
      <c r="G235" s="6"/>
    </row>
    <row r="236" spans="2:7" x14ac:dyDescent="0.25">
      <c r="B236" s="8"/>
      <c r="C236" s="8"/>
      <c r="D236" s="8"/>
      <c r="E236" s="6"/>
      <c r="F236" s="6"/>
      <c r="G236" s="6"/>
    </row>
    <row r="237" spans="2:7" x14ac:dyDescent="0.25">
      <c r="B237" s="8"/>
      <c r="C237" s="8"/>
      <c r="D237" s="8"/>
      <c r="E237" s="6"/>
      <c r="F237" s="6"/>
      <c r="G237" s="6"/>
    </row>
    <row r="238" spans="2:7" x14ac:dyDescent="0.25">
      <c r="B238" s="8"/>
      <c r="C238" s="8"/>
      <c r="D238" s="8"/>
      <c r="E238" s="6"/>
      <c r="F238" s="6"/>
      <c r="G238" s="6"/>
    </row>
    <row r="239" spans="2:7" x14ac:dyDescent="0.25">
      <c r="B239" s="8"/>
      <c r="C239" s="8"/>
      <c r="D239" s="8"/>
      <c r="E239" s="6"/>
      <c r="F239" s="6"/>
      <c r="G239" s="6"/>
    </row>
    <row r="240" spans="2:7" x14ac:dyDescent="0.25">
      <c r="B240" s="8"/>
      <c r="C240" s="8"/>
      <c r="D240" s="8"/>
      <c r="E240" s="6"/>
      <c r="F240" s="6"/>
      <c r="G240" s="6"/>
    </row>
    <row r="241" spans="2:7" x14ac:dyDescent="0.25">
      <c r="B241" s="8"/>
      <c r="C241" s="8"/>
      <c r="D241" s="8"/>
      <c r="E241" s="6"/>
      <c r="F241" s="6"/>
      <c r="G241" s="6"/>
    </row>
    <row r="242" spans="2:7" x14ac:dyDescent="0.25">
      <c r="B242" s="8"/>
      <c r="C242" s="8"/>
      <c r="D242" s="8"/>
      <c r="E242" s="6"/>
      <c r="F242" s="6"/>
      <c r="G242" s="6"/>
    </row>
    <row r="243" spans="2:7" x14ac:dyDescent="0.25">
      <c r="B243" s="8"/>
      <c r="C243" s="8"/>
      <c r="D243" s="8"/>
      <c r="E243" s="6"/>
      <c r="F243" s="6"/>
      <c r="G243" s="6"/>
    </row>
    <row r="244" spans="2:7" x14ac:dyDescent="0.25">
      <c r="B244" s="8"/>
      <c r="C244" s="8"/>
      <c r="D244" s="8"/>
      <c r="E244" s="6"/>
      <c r="F244" s="6"/>
      <c r="G244" s="6"/>
    </row>
    <row r="245" spans="2:7" x14ac:dyDescent="0.25">
      <c r="B245" s="8"/>
      <c r="C245" s="8"/>
      <c r="D245" s="8"/>
      <c r="E245" s="6"/>
      <c r="F245" s="6"/>
      <c r="G245" s="6"/>
    </row>
    <row r="246" spans="2:7" x14ac:dyDescent="0.25">
      <c r="B246" s="8"/>
      <c r="C246" s="8"/>
      <c r="D246" s="8"/>
      <c r="E246" s="6"/>
      <c r="F246" s="6"/>
      <c r="G246" s="6"/>
    </row>
    <row r="247" spans="2:7" x14ac:dyDescent="0.25">
      <c r="B247" s="8"/>
      <c r="C247" s="8"/>
      <c r="D247" s="8"/>
      <c r="E247" s="6"/>
      <c r="F247" s="6"/>
      <c r="G247" s="6"/>
    </row>
    <row r="248" spans="2:7" x14ac:dyDescent="0.25">
      <c r="B248" s="8"/>
      <c r="C248" s="8"/>
      <c r="D248" s="8"/>
      <c r="E248" s="6"/>
      <c r="F248" s="6"/>
      <c r="G248" s="6"/>
    </row>
    <row r="249" spans="2:7" x14ac:dyDescent="0.25">
      <c r="B249" s="8"/>
      <c r="C249" s="8"/>
      <c r="D249" s="8"/>
      <c r="E249" s="6"/>
      <c r="F249" s="6"/>
      <c r="G249" s="6"/>
    </row>
    <row r="250" spans="2:7" x14ac:dyDescent="0.25">
      <c r="B250" s="8"/>
      <c r="C250" s="8"/>
      <c r="D250" s="8"/>
      <c r="E250" s="6"/>
      <c r="F250" s="6"/>
      <c r="G250" s="6"/>
    </row>
    <row r="251" spans="2:7" x14ac:dyDescent="0.25">
      <c r="B251" s="8"/>
      <c r="C251" s="8"/>
      <c r="D251" s="8"/>
      <c r="E251" s="6"/>
      <c r="F251" s="6"/>
      <c r="G251" s="6"/>
    </row>
    <row r="252" spans="2:7" x14ac:dyDescent="0.25">
      <c r="B252" s="8"/>
      <c r="C252" s="8"/>
      <c r="D252" s="8"/>
      <c r="E252" s="6"/>
      <c r="F252" s="6"/>
      <c r="G252" s="6"/>
    </row>
    <row r="253" spans="2:7" x14ac:dyDescent="0.25">
      <c r="B253" s="8"/>
      <c r="C253" s="8"/>
      <c r="D253" s="8"/>
      <c r="E253" s="6"/>
      <c r="F253" s="6"/>
      <c r="G253" s="6"/>
    </row>
    <row r="254" spans="2:7" x14ac:dyDescent="0.25">
      <c r="B254" s="8"/>
      <c r="C254" s="8"/>
      <c r="D254" s="8"/>
      <c r="E254" s="6"/>
      <c r="F254" s="6"/>
      <c r="G254" s="6"/>
    </row>
    <row r="255" spans="2:7" x14ac:dyDescent="0.25">
      <c r="B255" s="8"/>
      <c r="C255" s="8"/>
      <c r="D255" s="8"/>
      <c r="E255" s="6"/>
      <c r="F255" s="6"/>
      <c r="G255" s="6"/>
    </row>
    <row r="256" spans="2:7" x14ac:dyDescent="0.25">
      <c r="B256" s="8"/>
      <c r="C256" s="8"/>
      <c r="D256" s="8"/>
      <c r="E256" s="6"/>
      <c r="F256" s="6"/>
      <c r="G256" s="6"/>
    </row>
    <row r="257" spans="2:7" x14ac:dyDescent="0.25">
      <c r="B257" s="8"/>
      <c r="C257" s="8"/>
      <c r="D257" s="8"/>
      <c r="E257" s="6"/>
      <c r="F257" s="6"/>
      <c r="G257" s="6"/>
    </row>
    <row r="258" spans="2:7" x14ac:dyDescent="0.25">
      <c r="B258" s="8"/>
      <c r="C258" s="8"/>
      <c r="D258" s="8"/>
      <c r="E258" s="6"/>
      <c r="F258" s="6"/>
      <c r="G258" s="6"/>
    </row>
    <row r="259" spans="2:7" x14ac:dyDescent="0.25">
      <c r="B259" s="8"/>
      <c r="C259" s="8"/>
      <c r="D259" s="8"/>
      <c r="E259" s="6"/>
      <c r="F259" s="6"/>
      <c r="G259" s="6"/>
    </row>
    <row r="260" spans="2:7" x14ac:dyDescent="0.25">
      <c r="B260" s="8"/>
      <c r="C260" s="8"/>
      <c r="D260" s="8"/>
      <c r="E260" s="6"/>
      <c r="F260" s="6"/>
      <c r="G260" s="6"/>
    </row>
    <row r="261" spans="2:7" x14ac:dyDescent="0.25">
      <c r="B261" s="8"/>
      <c r="C261" s="8"/>
      <c r="D261" s="8"/>
      <c r="E261" s="6"/>
      <c r="F261" s="6"/>
      <c r="G261" s="6"/>
    </row>
    <row r="262" spans="2:7" x14ac:dyDescent="0.25">
      <c r="B262" s="8"/>
      <c r="C262" s="8"/>
      <c r="D262" s="8"/>
      <c r="E262" s="6"/>
      <c r="F262" s="6"/>
      <c r="G262" s="6"/>
    </row>
    <row r="263" spans="2:7" x14ac:dyDescent="0.25">
      <c r="B263" s="8"/>
      <c r="C263" s="8"/>
      <c r="D263" s="8"/>
      <c r="E263" s="6"/>
      <c r="F263" s="6"/>
      <c r="G263" s="6"/>
    </row>
    <row r="264" spans="2:7" x14ac:dyDescent="0.25">
      <c r="B264" s="8"/>
      <c r="C264" s="8"/>
      <c r="D264" s="8"/>
      <c r="E264" s="6"/>
      <c r="F264" s="6"/>
      <c r="G264" s="6"/>
    </row>
    <row r="265" spans="2:7" x14ac:dyDescent="0.25">
      <c r="B265" s="8"/>
      <c r="C265" s="8"/>
      <c r="D265" s="8"/>
      <c r="E265" s="6"/>
      <c r="F265" s="6"/>
      <c r="G265" s="6"/>
    </row>
    <row r="266" spans="2:7" x14ac:dyDescent="0.25">
      <c r="B266" s="8"/>
      <c r="C266" s="8"/>
      <c r="D266" s="8"/>
      <c r="E266" s="6"/>
      <c r="F266" s="6"/>
      <c r="G266" s="6"/>
    </row>
    <row r="267" spans="2:7" x14ac:dyDescent="0.25">
      <c r="B267" s="8"/>
      <c r="C267" s="8"/>
      <c r="D267" s="8"/>
      <c r="E267" s="6"/>
      <c r="F267" s="6"/>
      <c r="G267" s="6"/>
    </row>
    <row r="268" spans="2:7" x14ac:dyDescent="0.25">
      <c r="B268" s="8"/>
      <c r="C268" s="8"/>
      <c r="D268" s="8"/>
      <c r="E268" s="6"/>
      <c r="F268" s="6"/>
      <c r="G268" s="6"/>
    </row>
    <row r="269" spans="2:7" x14ac:dyDescent="0.25">
      <c r="B269" s="8"/>
      <c r="C269" s="8"/>
      <c r="D269" s="8"/>
      <c r="E269" s="6"/>
      <c r="F269" s="6"/>
      <c r="G269" s="6"/>
    </row>
    <row r="270" spans="2:7" x14ac:dyDescent="0.25">
      <c r="B270" s="8"/>
      <c r="C270" s="8"/>
      <c r="D270" s="8"/>
      <c r="E270" s="6"/>
      <c r="F270" s="6"/>
      <c r="G270" s="6"/>
    </row>
    <row r="271" spans="2:7" x14ac:dyDescent="0.25">
      <c r="B271" s="8"/>
      <c r="C271" s="8"/>
      <c r="D271" s="8"/>
      <c r="E271" s="6"/>
      <c r="F271" s="6"/>
      <c r="G271" s="6"/>
    </row>
    <row r="272" spans="2:7" x14ac:dyDescent="0.25">
      <c r="B272" s="8"/>
      <c r="C272" s="8"/>
      <c r="D272" s="8"/>
      <c r="E272" s="6"/>
      <c r="F272" s="6"/>
      <c r="G272" s="6"/>
    </row>
    <row r="273" spans="2:7" x14ac:dyDescent="0.25">
      <c r="B273" s="8"/>
      <c r="C273" s="8"/>
      <c r="D273" s="8"/>
      <c r="E273" s="6"/>
      <c r="F273" s="6"/>
      <c r="G273" s="6"/>
    </row>
    <row r="274" spans="2:7" x14ac:dyDescent="0.25">
      <c r="B274" s="8"/>
      <c r="C274" s="8"/>
      <c r="D274" s="8"/>
      <c r="E274" s="6"/>
      <c r="F274" s="6"/>
      <c r="G274" s="6"/>
    </row>
    <row r="275" spans="2:7" x14ac:dyDescent="0.25">
      <c r="B275" s="8"/>
      <c r="C275" s="8"/>
      <c r="D275" s="8"/>
      <c r="E275" s="6"/>
      <c r="F275" s="6"/>
      <c r="G275" s="6"/>
    </row>
    <row r="276" spans="2:7" x14ac:dyDescent="0.25">
      <c r="B276" s="8"/>
      <c r="C276" s="8"/>
      <c r="D276" s="8"/>
      <c r="E276" s="6"/>
      <c r="F276" s="6"/>
      <c r="G276" s="6"/>
    </row>
    <row r="277" spans="2:7" x14ac:dyDescent="0.25">
      <c r="B277" s="8"/>
      <c r="C277" s="8"/>
      <c r="D277" s="8"/>
      <c r="E277" s="6"/>
      <c r="F277" s="6"/>
      <c r="G277" s="6"/>
    </row>
    <row r="278" spans="2:7" x14ac:dyDescent="0.25">
      <c r="B278" s="8"/>
      <c r="C278" s="8"/>
      <c r="D278" s="8"/>
      <c r="E278" s="6"/>
      <c r="F278" s="6"/>
      <c r="G278" s="6"/>
    </row>
    <row r="279" spans="2:7" x14ac:dyDescent="0.25">
      <c r="B279" s="8"/>
      <c r="C279" s="8"/>
      <c r="D279" s="8"/>
      <c r="E279" s="6"/>
      <c r="F279" s="6"/>
      <c r="G279" s="6"/>
    </row>
    <row r="280" spans="2:7" x14ac:dyDescent="0.25">
      <c r="B280" s="8"/>
      <c r="C280" s="8"/>
      <c r="D280" s="8"/>
      <c r="E280" s="6"/>
      <c r="F280" s="6"/>
      <c r="G280" s="6"/>
    </row>
    <row r="281" spans="2:7" x14ac:dyDescent="0.25">
      <c r="B281" s="8"/>
      <c r="C281" s="8"/>
      <c r="D281" s="8"/>
      <c r="E281" s="6"/>
      <c r="F281" s="6"/>
      <c r="G281" s="6"/>
    </row>
    <row r="282" spans="2:7" x14ac:dyDescent="0.25">
      <c r="B282" s="8"/>
      <c r="C282" s="8"/>
      <c r="D282" s="8"/>
      <c r="E282" s="6"/>
      <c r="F282" s="6"/>
      <c r="G282" s="6"/>
    </row>
    <row r="283" spans="2:7" x14ac:dyDescent="0.25">
      <c r="B283" s="8"/>
      <c r="C283" s="8"/>
      <c r="D283" s="8"/>
      <c r="E283" s="6"/>
      <c r="F283" s="6"/>
      <c r="G283" s="6"/>
    </row>
    <row r="284" spans="2:7" x14ac:dyDescent="0.25">
      <c r="B284" s="8"/>
      <c r="C284" s="8"/>
      <c r="D284" s="8"/>
      <c r="E284" s="6"/>
      <c r="F284" s="6"/>
      <c r="G284" s="6"/>
    </row>
    <row r="285" spans="2:7" x14ac:dyDescent="0.25">
      <c r="B285" s="8"/>
      <c r="C285" s="8"/>
      <c r="D285" s="8"/>
      <c r="E285" s="6"/>
      <c r="F285" s="6"/>
      <c r="G285" s="6"/>
    </row>
    <row r="286" spans="2:7" x14ac:dyDescent="0.25">
      <c r="B286" s="8"/>
      <c r="C286" s="8"/>
      <c r="D286" s="8"/>
      <c r="E286" s="6"/>
      <c r="F286" s="6"/>
      <c r="G286" s="6"/>
    </row>
    <row r="287" spans="2:7" x14ac:dyDescent="0.25">
      <c r="B287" s="8"/>
      <c r="C287" s="8"/>
      <c r="D287" s="8"/>
      <c r="E287" s="6"/>
      <c r="F287" s="6"/>
      <c r="G287" s="6"/>
    </row>
    <row r="288" spans="2:7" x14ac:dyDescent="0.25">
      <c r="B288" s="8"/>
      <c r="C288" s="8"/>
      <c r="D288" s="8"/>
      <c r="E288" s="6"/>
      <c r="F288" s="6"/>
      <c r="G288" s="6"/>
    </row>
    <row r="289" spans="2:7" x14ac:dyDescent="0.25">
      <c r="B289" s="8"/>
      <c r="C289" s="8"/>
      <c r="D289" s="8"/>
      <c r="E289" s="6"/>
      <c r="F289" s="6"/>
      <c r="G289" s="6"/>
    </row>
    <row r="290" spans="2:7" x14ac:dyDescent="0.25">
      <c r="B290" s="8"/>
      <c r="C290" s="8"/>
      <c r="D290" s="8"/>
      <c r="E290" s="6"/>
      <c r="F290" s="6"/>
      <c r="G290" s="6"/>
    </row>
    <row r="291" spans="2:7" x14ac:dyDescent="0.25">
      <c r="B291" s="8"/>
      <c r="C291" s="8"/>
      <c r="D291" s="8"/>
      <c r="E291" s="6"/>
      <c r="F291" s="6"/>
      <c r="G291" s="6"/>
    </row>
    <row r="292" spans="2:7" x14ac:dyDescent="0.25">
      <c r="B292" s="8"/>
      <c r="C292" s="8"/>
      <c r="D292" s="8"/>
      <c r="E292" s="6"/>
      <c r="F292" s="6"/>
      <c r="G292" s="6"/>
    </row>
    <row r="293" spans="2:7" x14ac:dyDescent="0.25">
      <c r="B293" s="8"/>
      <c r="C293" s="8"/>
      <c r="D293" s="8"/>
      <c r="E293" s="6"/>
      <c r="F293" s="6"/>
      <c r="G293" s="6"/>
    </row>
    <row r="294" spans="2:7" x14ac:dyDescent="0.25">
      <c r="B294" s="8"/>
      <c r="C294" s="8"/>
      <c r="D294" s="8"/>
      <c r="E294" s="6"/>
      <c r="F294" s="6"/>
      <c r="G294" s="6"/>
    </row>
    <row r="295" spans="2:7" x14ac:dyDescent="0.25">
      <c r="B295" s="8"/>
      <c r="C295" s="8"/>
      <c r="D295" s="8"/>
      <c r="E295" s="6"/>
      <c r="F295" s="6"/>
      <c r="G295" s="6"/>
    </row>
    <row r="296" spans="2:7" x14ac:dyDescent="0.25">
      <c r="B296" s="8"/>
      <c r="C296" s="8"/>
      <c r="D296" s="8"/>
      <c r="E296" s="6"/>
      <c r="F296" s="6"/>
      <c r="G296" s="6"/>
    </row>
    <row r="297" spans="2:7" x14ac:dyDescent="0.25">
      <c r="B297" s="8"/>
      <c r="C297" s="8"/>
      <c r="D297" s="8"/>
      <c r="E297" s="6"/>
      <c r="F297" s="6"/>
      <c r="G297" s="6"/>
    </row>
    <row r="298" spans="2:7" x14ac:dyDescent="0.25">
      <c r="B298" s="8"/>
      <c r="C298" s="8"/>
      <c r="D298" s="8"/>
      <c r="E298" s="6"/>
      <c r="F298" s="6"/>
      <c r="G298" s="6"/>
    </row>
    <row r="299" spans="2:7" x14ac:dyDescent="0.25">
      <c r="B299" s="8"/>
      <c r="C299" s="8"/>
      <c r="D299" s="8"/>
      <c r="E299" s="6"/>
      <c r="F299" s="6"/>
      <c r="G299" s="6"/>
    </row>
    <row r="300" spans="2:7" x14ac:dyDescent="0.25">
      <c r="B300" s="8"/>
      <c r="C300" s="8"/>
      <c r="D300" s="8"/>
      <c r="E300" s="6"/>
      <c r="F300" s="6"/>
      <c r="G300" s="6"/>
    </row>
    <row r="301" spans="2:7" x14ac:dyDescent="0.25">
      <c r="B301" s="8"/>
      <c r="C301" s="8"/>
      <c r="D301" s="8"/>
      <c r="E301" s="6"/>
      <c r="F301" s="6"/>
      <c r="G301" s="6"/>
    </row>
    <row r="302" spans="2:7" x14ac:dyDescent="0.25">
      <c r="B302" s="8"/>
      <c r="C302" s="8"/>
      <c r="D302" s="8"/>
      <c r="E302" s="6"/>
      <c r="F302" s="6"/>
      <c r="G302" s="6"/>
    </row>
    <row r="303" spans="2:7" x14ac:dyDescent="0.25">
      <c r="B303" s="8"/>
      <c r="C303" s="8"/>
      <c r="D303" s="8"/>
      <c r="E303" s="6"/>
      <c r="F303" s="6"/>
      <c r="G303" s="6"/>
    </row>
    <row r="304" spans="2:7" x14ac:dyDescent="0.25">
      <c r="B304" s="8"/>
      <c r="C304" s="8"/>
      <c r="D304" s="8"/>
      <c r="E304" s="6"/>
      <c r="F304" s="6"/>
      <c r="G304" s="6"/>
    </row>
    <row r="305" spans="2:7" x14ac:dyDescent="0.25">
      <c r="B305" s="8"/>
      <c r="C305" s="8"/>
      <c r="D305" s="8"/>
      <c r="E305" s="6"/>
      <c r="F305" s="6"/>
      <c r="G305" s="6"/>
    </row>
    <row r="306" spans="2:7" x14ac:dyDescent="0.25">
      <c r="B306" s="8"/>
      <c r="C306" s="8"/>
      <c r="D306" s="8"/>
      <c r="E306" s="6"/>
      <c r="F306" s="6"/>
      <c r="G306" s="6"/>
    </row>
    <row r="307" spans="2:7" x14ac:dyDescent="0.25">
      <c r="B307" s="8"/>
      <c r="C307" s="8"/>
      <c r="D307" s="8"/>
      <c r="E307" s="6"/>
      <c r="F307" s="6"/>
      <c r="G307" s="6"/>
    </row>
    <row r="308" spans="2:7" x14ac:dyDescent="0.25">
      <c r="B308" s="8"/>
      <c r="C308" s="8"/>
      <c r="D308" s="8"/>
      <c r="E308" s="6"/>
      <c r="F308" s="6"/>
      <c r="G308" s="6"/>
    </row>
    <row r="309" spans="2:7" x14ac:dyDescent="0.25">
      <c r="B309" s="8"/>
      <c r="C309" s="8"/>
      <c r="D309" s="8"/>
      <c r="E309" s="6"/>
      <c r="F309" s="6"/>
      <c r="G309" s="6"/>
    </row>
    <row r="310" spans="2:7" x14ac:dyDescent="0.25">
      <c r="B310" s="8"/>
      <c r="C310" s="8"/>
      <c r="D310" s="8"/>
      <c r="E310" s="6"/>
      <c r="F310" s="6"/>
      <c r="G310" s="6"/>
    </row>
    <row r="311" spans="2:7" x14ac:dyDescent="0.25">
      <c r="B311" s="8"/>
      <c r="C311" s="8"/>
      <c r="D311" s="8"/>
      <c r="E311" s="6"/>
      <c r="F311" s="6"/>
      <c r="G311" s="6"/>
    </row>
    <row r="312" spans="2:7" x14ac:dyDescent="0.25">
      <c r="B312" s="8"/>
      <c r="C312" s="8"/>
      <c r="D312" s="8"/>
      <c r="E312" s="6"/>
      <c r="F312" s="6"/>
      <c r="G312" s="6"/>
    </row>
    <row r="313" spans="2:7" x14ac:dyDescent="0.25">
      <c r="B313" s="8"/>
      <c r="C313" s="8"/>
      <c r="D313" s="8"/>
      <c r="E313" s="6"/>
      <c r="F313" s="6"/>
      <c r="G313" s="6"/>
    </row>
    <row r="314" spans="2:7" x14ac:dyDescent="0.25">
      <c r="B314" s="8"/>
      <c r="C314" s="8"/>
      <c r="D314" s="8"/>
      <c r="E314" s="6"/>
      <c r="F314" s="6"/>
      <c r="G314" s="6"/>
    </row>
    <row r="315" spans="2:7" x14ac:dyDescent="0.25">
      <c r="B315" s="8"/>
      <c r="C315" s="8"/>
      <c r="D315" s="8"/>
      <c r="E315" s="6"/>
      <c r="F315" s="6"/>
      <c r="G315" s="6"/>
    </row>
    <row r="316" spans="2:7" x14ac:dyDescent="0.25">
      <c r="B316" s="8"/>
      <c r="C316" s="8"/>
      <c r="D316" s="8"/>
      <c r="E316" s="6"/>
      <c r="F316" s="6"/>
      <c r="G316" s="6"/>
    </row>
    <row r="317" spans="2:7" x14ac:dyDescent="0.25">
      <c r="B317" s="8"/>
      <c r="C317" s="8"/>
      <c r="D317" s="8"/>
      <c r="E317" s="6"/>
      <c r="F317" s="6"/>
      <c r="G317" s="6"/>
    </row>
    <row r="318" spans="2:7" x14ac:dyDescent="0.25">
      <c r="B318" s="8"/>
      <c r="C318" s="8"/>
      <c r="D318" s="8"/>
      <c r="E318" s="6"/>
      <c r="F318" s="6"/>
      <c r="G318" s="6"/>
    </row>
    <row r="319" spans="2:7" x14ac:dyDescent="0.25">
      <c r="B319" s="8"/>
      <c r="C319" s="8"/>
      <c r="D319" s="8"/>
      <c r="E319" s="6"/>
      <c r="F319" s="6"/>
      <c r="G319" s="6"/>
    </row>
    <row r="320" spans="2:7" x14ac:dyDescent="0.25">
      <c r="B320" s="8"/>
      <c r="C320" s="8"/>
      <c r="D320" s="8"/>
      <c r="E320" s="6"/>
      <c r="F320" s="6"/>
      <c r="G320" s="6"/>
    </row>
    <row r="321" spans="2:7" x14ac:dyDescent="0.25">
      <c r="B321" s="8"/>
      <c r="C321" s="8"/>
      <c r="D321" s="8"/>
      <c r="E321" s="6"/>
      <c r="F321" s="6"/>
      <c r="G321" s="6"/>
    </row>
    <row r="322" spans="2:7" x14ac:dyDescent="0.25">
      <c r="B322" s="8"/>
      <c r="C322" s="8"/>
      <c r="D322" s="8"/>
      <c r="E322" s="6"/>
      <c r="F322" s="6"/>
      <c r="G322" s="6"/>
    </row>
    <row r="323" spans="2:7" x14ac:dyDescent="0.25">
      <c r="B323" s="8"/>
      <c r="C323" s="8"/>
      <c r="D323" s="8"/>
      <c r="E323" s="6"/>
      <c r="F323" s="6"/>
      <c r="G323" s="6"/>
    </row>
    <row r="324" spans="2:7" x14ac:dyDescent="0.25">
      <c r="B324" s="8"/>
      <c r="C324" s="8"/>
      <c r="D324" s="8"/>
      <c r="E324" s="6"/>
      <c r="F324" s="6"/>
      <c r="G324" s="6"/>
    </row>
    <row r="325" spans="2:7" x14ac:dyDescent="0.25">
      <c r="B325" s="8"/>
      <c r="C325" s="8"/>
      <c r="D325" s="8"/>
      <c r="E325" s="6"/>
      <c r="F325" s="6"/>
      <c r="G325" s="6"/>
    </row>
    <row r="326" spans="2:7" x14ac:dyDescent="0.25">
      <c r="B326" s="8"/>
      <c r="C326" s="8"/>
      <c r="D326" s="8"/>
      <c r="E326" s="6"/>
      <c r="F326" s="6"/>
      <c r="G326" s="6"/>
    </row>
    <row r="327" spans="2:7" x14ac:dyDescent="0.25">
      <c r="B327" s="8"/>
      <c r="C327" s="8"/>
      <c r="D327" s="8"/>
      <c r="E327" s="6"/>
      <c r="F327" s="6"/>
      <c r="G327" s="6"/>
    </row>
    <row r="328" spans="2:7" x14ac:dyDescent="0.25">
      <c r="B328" s="8"/>
      <c r="C328" s="8"/>
      <c r="D328" s="8"/>
      <c r="E328" s="6"/>
      <c r="F328" s="6"/>
      <c r="G328" s="6"/>
    </row>
    <row r="329" spans="2:7" x14ac:dyDescent="0.25">
      <c r="B329" s="8"/>
      <c r="C329" s="8"/>
      <c r="D329" s="8"/>
      <c r="E329" s="6"/>
      <c r="F329" s="6"/>
      <c r="G329" s="6"/>
    </row>
    <row r="330" spans="2:7" x14ac:dyDescent="0.25">
      <c r="B330" s="8"/>
      <c r="C330" s="8"/>
      <c r="D330" s="8"/>
      <c r="E330" s="6"/>
      <c r="F330" s="6"/>
      <c r="G330" s="6"/>
    </row>
    <row r="331" spans="2:7" x14ac:dyDescent="0.25">
      <c r="B331" s="8"/>
      <c r="C331" s="8"/>
      <c r="D331" s="8"/>
    </row>
    <row r="332" spans="2:7" x14ac:dyDescent="0.25">
      <c r="B332" s="8"/>
      <c r="C332" s="8"/>
      <c r="D332" s="8"/>
    </row>
    <row r="333" spans="2:7" x14ac:dyDescent="0.25">
      <c r="B333" s="8"/>
      <c r="C333" s="8"/>
      <c r="D333" s="8"/>
    </row>
    <row r="334" spans="2:7" x14ac:dyDescent="0.25">
      <c r="B334" s="8"/>
      <c r="C334" s="8"/>
      <c r="D334" s="8"/>
    </row>
    <row r="335" spans="2:7" x14ac:dyDescent="0.25">
      <c r="B335" s="8"/>
      <c r="C335" s="8"/>
      <c r="D335" s="8"/>
    </row>
    <row r="336" spans="2:7" x14ac:dyDescent="0.25">
      <c r="B336" s="8"/>
      <c r="C336" s="8"/>
      <c r="D336" s="8"/>
    </row>
    <row r="337" spans="2:4" x14ac:dyDescent="0.25">
      <c r="B337" s="8"/>
      <c r="C337" s="8"/>
      <c r="D337" s="8"/>
    </row>
    <row r="338" spans="2:4" x14ac:dyDescent="0.25">
      <c r="B338" s="8"/>
      <c r="C338" s="8"/>
      <c r="D338" s="8"/>
    </row>
  </sheetData>
  <mergeCells count="1">
    <mergeCell ref="A1:G1"/>
  </mergeCells>
  <pageMargins left="0.7" right="0.7" top="0.75" bottom="0.75" header="0.3" footer="0.3"/>
  <pageSetup orientation="portrait"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2"/>
  <dimension ref="A1:O249"/>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0.140625" customWidth="1"/>
    <col min="15" max="15" width="21.140625" bestFit="1" customWidth="1"/>
  </cols>
  <sheetData>
    <row r="1" spans="1:15" ht="26.25" customHeight="1" thickBot="1" x14ac:dyDescent="0.35">
      <c r="A1" s="56" t="s">
        <v>137</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75" x14ac:dyDescent="0.25">
      <c r="A3" s="9">
        <v>41708</v>
      </c>
      <c r="B3" s="8" t="s">
        <v>231</v>
      </c>
      <c r="C3" s="8" t="s">
        <v>577</v>
      </c>
      <c r="D3" s="8" t="s">
        <v>168</v>
      </c>
      <c r="E3" s="6" t="s">
        <v>2185</v>
      </c>
      <c r="F3" s="6" t="s">
        <v>2184</v>
      </c>
      <c r="G3" s="6" t="s">
        <v>2193</v>
      </c>
    </row>
    <row r="4" spans="1:15" ht="195" x14ac:dyDescent="0.25">
      <c r="A4" s="9">
        <v>41708</v>
      </c>
      <c r="B4" s="8" t="s">
        <v>231</v>
      </c>
      <c r="C4" s="8" t="s">
        <v>577</v>
      </c>
      <c r="D4" s="8" t="s">
        <v>168</v>
      </c>
      <c r="E4" s="6" t="s">
        <v>2187</v>
      </c>
      <c r="F4" s="6" t="s">
        <v>2186</v>
      </c>
      <c r="G4" s="6" t="s">
        <v>2192</v>
      </c>
    </row>
    <row r="5" spans="1:15" ht="75" x14ac:dyDescent="0.25">
      <c r="A5" s="9">
        <v>41708</v>
      </c>
      <c r="B5" s="8" t="s">
        <v>231</v>
      </c>
      <c r="C5" s="8" t="s">
        <v>577</v>
      </c>
      <c r="D5" s="8" t="s">
        <v>168</v>
      </c>
      <c r="E5" s="6" t="s">
        <v>2189</v>
      </c>
      <c r="F5" s="6" t="s">
        <v>2188</v>
      </c>
      <c r="G5" s="6" t="s">
        <v>2194</v>
      </c>
    </row>
    <row r="6" spans="1:15" ht="90" x14ac:dyDescent="0.25">
      <c r="A6" s="9">
        <v>41708</v>
      </c>
      <c r="B6" s="8" t="s">
        <v>231</v>
      </c>
      <c r="C6" s="8" t="s">
        <v>577</v>
      </c>
      <c r="D6" s="8" t="s">
        <v>168</v>
      </c>
      <c r="E6" s="6"/>
      <c r="F6" s="6" t="s">
        <v>2190</v>
      </c>
      <c r="G6" s="6" t="s">
        <v>2195</v>
      </c>
    </row>
    <row r="7" spans="1:15" ht="90" x14ac:dyDescent="0.25">
      <c r="A7" s="9">
        <v>41708</v>
      </c>
      <c r="B7" s="8" t="s">
        <v>231</v>
      </c>
      <c r="C7" s="8" t="s">
        <v>996</v>
      </c>
      <c r="D7" s="8" t="s">
        <v>168</v>
      </c>
      <c r="E7" s="6"/>
      <c r="F7" s="6" t="s">
        <v>2191</v>
      </c>
      <c r="G7" s="6" t="s">
        <v>2196</v>
      </c>
    </row>
    <row r="8" spans="1:15" ht="45" x14ac:dyDescent="0.25">
      <c r="A8" s="9">
        <v>41949</v>
      </c>
      <c r="B8" s="8" t="s">
        <v>491</v>
      </c>
      <c r="C8" s="8" t="s">
        <v>455</v>
      </c>
      <c r="D8" s="8" t="s">
        <v>172</v>
      </c>
      <c r="E8" s="6" t="s">
        <v>2198</v>
      </c>
      <c r="F8" s="6" t="s">
        <v>2197</v>
      </c>
      <c r="G8" s="6"/>
    </row>
    <row r="9" spans="1:15" ht="90" x14ac:dyDescent="0.25">
      <c r="A9" s="9">
        <v>41949</v>
      </c>
      <c r="B9" s="8" t="s">
        <v>491</v>
      </c>
      <c r="C9" s="8" t="s">
        <v>470</v>
      </c>
      <c r="D9" s="8" t="s">
        <v>168</v>
      </c>
      <c r="E9" s="6" t="s">
        <v>2200</v>
      </c>
      <c r="F9" s="6" t="s">
        <v>2199</v>
      </c>
      <c r="G9" s="6"/>
    </row>
    <row r="10" spans="1:15" ht="90" x14ac:dyDescent="0.25">
      <c r="A10" s="9">
        <v>41949</v>
      </c>
      <c r="B10" s="8" t="s">
        <v>491</v>
      </c>
      <c r="C10" s="8" t="s">
        <v>321</v>
      </c>
      <c r="D10" s="8" t="s">
        <v>172</v>
      </c>
      <c r="E10" s="6"/>
      <c r="F10" s="6" t="s">
        <v>2201</v>
      </c>
      <c r="G10" s="6"/>
    </row>
    <row r="11" spans="1:15" ht="75" x14ac:dyDescent="0.25">
      <c r="A11" s="9">
        <v>41949</v>
      </c>
      <c r="B11" s="8" t="s">
        <v>491</v>
      </c>
      <c r="C11" s="8" t="s">
        <v>323</v>
      </c>
      <c r="D11" s="8" t="s">
        <v>172</v>
      </c>
      <c r="E11" s="6"/>
      <c r="F11" s="6" t="s">
        <v>2202</v>
      </c>
      <c r="G11" s="6"/>
    </row>
    <row r="12" spans="1:15" x14ac:dyDescent="0.25">
      <c r="A12" s="9"/>
      <c r="B12" s="8"/>
      <c r="C12" s="8"/>
      <c r="D12" s="8"/>
      <c r="E12" s="6"/>
      <c r="F12" s="6"/>
      <c r="G12" s="6"/>
    </row>
    <row r="13" spans="1:15" x14ac:dyDescent="0.25">
      <c r="A13" s="9"/>
      <c r="B13" s="8"/>
      <c r="C13" s="8"/>
      <c r="D13" s="8"/>
      <c r="E13" s="6"/>
      <c r="F13" s="6"/>
      <c r="G13" s="6"/>
    </row>
    <row r="14" spans="1:15" x14ac:dyDescent="0.25">
      <c r="A14" s="9"/>
      <c r="B14" s="8"/>
      <c r="C14" s="8"/>
      <c r="D14" s="8"/>
      <c r="E14" s="6"/>
      <c r="F14" s="6"/>
      <c r="G14" s="6"/>
    </row>
    <row r="15" spans="1:15" x14ac:dyDescent="0.25">
      <c r="A15" s="9"/>
      <c r="B15" s="8"/>
      <c r="C15" s="8"/>
      <c r="D15" s="8"/>
      <c r="E15" s="6"/>
      <c r="F15" s="6"/>
      <c r="G15" s="6"/>
    </row>
    <row r="16" spans="1:15" x14ac:dyDescent="0.25">
      <c r="A16" s="9"/>
      <c r="B16" s="8"/>
      <c r="C16" s="8"/>
      <c r="D16" s="8"/>
      <c r="E16" s="6"/>
      <c r="F16" s="6"/>
      <c r="G16" s="6"/>
    </row>
    <row r="17" spans="1:7" x14ac:dyDescent="0.25">
      <c r="A17" s="9"/>
      <c r="B17" s="8"/>
      <c r="C17" s="8"/>
      <c r="D17" s="8"/>
      <c r="E17" s="6"/>
      <c r="F17" s="6"/>
      <c r="G17" s="6"/>
    </row>
    <row r="18" spans="1:7" x14ac:dyDescent="0.25">
      <c r="A18" s="9"/>
      <c r="B18" s="8"/>
      <c r="C18" s="8"/>
      <c r="D18" s="8"/>
      <c r="E18" s="6"/>
      <c r="F18" s="6"/>
      <c r="G18" s="6"/>
    </row>
    <row r="19" spans="1:7" x14ac:dyDescent="0.25">
      <c r="A19" s="9"/>
      <c r="B19" s="8"/>
      <c r="C19" s="8"/>
      <c r="D19" s="8"/>
      <c r="E19" s="6"/>
      <c r="F19" s="6"/>
      <c r="G19" s="6"/>
    </row>
    <row r="20" spans="1:7" x14ac:dyDescent="0.25">
      <c r="A20" s="9"/>
      <c r="B20" s="8"/>
      <c r="C20" s="8"/>
      <c r="D20" s="8"/>
      <c r="E20" s="6"/>
      <c r="F20" s="6"/>
      <c r="G20" s="6"/>
    </row>
    <row r="21" spans="1:7" x14ac:dyDescent="0.25">
      <c r="A21" s="9"/>
      <c r="B21" s="8"/>
      <c r="C21" s="8"/>
      <c r="D21" s="8"/>
      <c r="E21" s="6"/>
      <c r="F21" s="6"/>
      <c r="G21" s="6"/>
    </row>
    <row r="22" spans="1:7" x14ac:dyDescent="0.25">
      <c r="A22" s="9"/>
      <c r="B22" s="8"/>
      <c r="C22" s="8"/>
      <c r="D22" s="8"/>
      <c r="E22" s="6"/>
      <c r="F22" s="6"/>
      <c r="G22" s="6"/>
    </row>
    <row r="23" spans="1:7" x14ac:dyDescent="0.25">
      <c r="A23" s="9"/>
      <c r="B23" s="8"/>
      <c r="C23" s="8"/>
      <c r="D23" s="8"/>
      <c r="E23" s="6"/>
      <c r="F23" s="6"/>
      <c r="G23" s="6"/>
    </row>
    <row r="24" spans="1:7" x14ac:dyDescent="0.25">
      <c r="A24" s="9"/>
      <c r="B24" s="8"/>
      <c r="C24" s="8"/>
      <c r="D24" s="8"/>
      <c r="E24" s="6"/>
      <c r="F24" s="6"/>
      <c r="G24" s="6"/>
    </row>
    <row r="25" spans="1:7" x14ac:dyDescent="0.25">
      <c r="A25" s="9"/>
      <c r="B25" s="8"/>
      <c r="C25" s="8"/>
      <c r="D25" s="8"/>
      <c r="E25" s="6"/>
      <c r="F25" s="6"/>
      <c r="G25" s="6"/>
    </row>
    <row r="26" spans="1:7" x14ac:dyDescent="0.25">
      <c r="A26" s="9"/>
      <c r="B26" s="8"/>
      <c r="C26" s="8"/>
      <c r="D26" s="8"/>
      <c r="E26" s="6"/>
      <c r="F26" s="6"/>
      <c r="G26" s="6"/>
    </row>
    <row r="27" spans="1:7" x14ac:dyDescent="0.25">
      <c r="A27" s="9"/>
      <c r="B27" s="8"/>
      <c r="C27" s="8"/>
      <c r="D27" s="8"/>
      <c r="E27" s="6"/>
      <c r="F27" s="6"/>
      <c r="G27" s="6"/>
    </row>
    <row r="28" spans="1:7" x14ac:dyDescent="0.25">
      <c r="A28" s="9"/>
      <c r="B28" s="8"/>
      <c r="C28" s="8"/>
      <c r="D28" s="8"/>
      <c r="E28" s="6"/>
      <c r="F28" s="6"/>
      <c r="G28" s="6"/>
    </row>
    <row r="29" spans="1:7" x14ac:dyDescent="0.25">
      <c r="A29" s="9"/>
      <c r="B29" s="8"/>
      <c r="C29" s="8"/>
      <c r="D29" s="8"/>
      <c r="E29" s="6"/>
      <c r="F29" s="6"/>
      <c r="G29" s="6"/>
    </row>
    <row r="30" spans="1:7" x14ac:dyDescent="0.25">
      <c r="A30" s="9"/>
      <c r="B30" s="8"/>
      <c r="C30" s="8"/>
      <c r="D30" s="8"/>
      <c r="E30" s="6"/>
      <c r="F30" s="6"/>
      <c r="G30" s="6"/>
    </row>
    <row r="31" spans="1:7" x14ac:dyDescent="0.25">
      <c r="A31" s="9"/>
      <c r="B31" s="8"/>
      <c r="C31" s="8"/>
      <c r="D31" s="8"/>
      <c r="E31" s="6"/>
      <c r="F31" s="6"/>
      <c r="G31" s="6"/>
    </row>
    <row r="32" spans="1:7" x14ac:dyDescent="0.25">
      <c r="A32" s="9"/>
      <c r="B32" s="8"/>
      <c r="C32" s="8"/>
      <c r="D32" s="8"/>
      <c r="E32" s="6"/>
      <c r="F32" s="6"/>
      <c r="G32" s="6"/>
    </row>
    <row r="33" spans="1:7" x14ac:dyDescent="0.25">
      <c r="A33" s="9"/>
      <c r="B33" s="8"/>
      <c r="C33" s="8"/>
      <c r="D33" s="8"/>
      <c r="E33" s="6"/>
      <c r="F33" s="6"/>
      <c r="G33" s="6"/>
    </row>
    <row r="34" spans="1:7" x14ac:dyDescent="0.25">
      <c r="A34" s="9"/>
      <c r="B34" s="8"/>
      <c r="C34" s="8"/>
      <c r="D34" s="8"/>
      <c r="E34" s="6"/>
      <c r="F34" s="6"/>
      <c r="G34" s="6"/>
    </row>
    <row r="35" spans="1:7" x14ac:dyDescent="0.25">
      <c r="A35" s="9"/>
      <c r="B35" s="8"/>
      <c r="C35" s="8"/>
      <c r="D35" s="8"/>
      <c r="E35" s="6"/>
      <c r="F35" s="6"/>
      <c r="G35" s="6"/>
    </row>
    <row r="36" spans="1:7" x14ac:dyDescent="0.25">
      <c r="A36" s="9"/>
      <c r="B36" s="8"/>
      <c r="C36" s="8"/>
      <c r="D36" s="8"/>
      <c r="E36" s="6"/>
      <c r="F36" s="6"/>
      <c r="G36" s="6"/>
    </row>
    <row r="37" spans="1:7" x14ac:dyDescent="0.25">
      <c r="A37" s="9"/>
      <c r="B37" s="8"/>
      <c r="C37" s="8"/>
      <c r="D37" s="8"/>
      <c r="E37" s="6"/>
      <c r="F37" s="6"/>
      <c r="G37" s="6"/>
    </row>
    <row r="38" spans="1:7" x14ac:dyDescent="0.25">
      <c r="A38" s="9"/>
      <c r="B38" s="8"/>
      <c r="C38" s="8"/>
      <c r="D38" s="8"/>
      <c r="E38" s="6"/>
      <c r="F38" s="6"/>
      <c r="G38" s="6"/>
    </row>
    <row r="39" spans="1:7" x14ac:dyDescent="0.25">
      <c r="A39" s="9"/>
      <c r="B39" s="8"/>
      <c r="C39" s="8"/>
      <c r="D39" s="8"/>
      <c r="E39" s="6"/>
      <c r="F39" s="6"/>
      <c r="G39" s="6"/>
    </row>
    <row r="40" spans="1:7" x14ac:dyDescent="0.25">
      <c r="A40" s="9"/>
      <c r="B40" s="8"/>
      <c r="C40" s="8"/>
      <c r="D40" s="8"/>
      <c r="E40" s="6"/>
      <c r="F40" s="6"/>
      <c r="G40" s="6"/>
    </row>
    <row r="41" spans="1:7" x14ac:dyDescent="0.25">
      <c r="A41" s="9"/>
      <c r="B41" s="8"/>
      <c r="C41" s="8"/>
      <c r="D41" s="8"/>
      <c r="E41" s="6"/>
      <c r="F41" s="6"/>
      <c r="G41" s="6"/>
    </row>
    <row r="42" spans="1:7" x14ac:dyDescent="0.25">
      <c r="A42" s="9"/>
      <c r="B42" s="8"/>
      <c r="C42" s="8"/>
      <c r="D42" s="8"/>
      <c r="E42" s="6"/>
      <c r="F42" s="6"/>
      <c r="G42" s="6"/>
    </row>
    <row r="43" spans="1:7" x14ac:dyDescent="0.25">
      <c r="A43" s="9"/>
      <c r="B43" s="8"/>
      <c r="C43" s="8"/>
      <c r="D43" s="8"/>
      <c r="E43" s="6"/>
      <c r="F43" s="6"/>
      <c r="G43" s="6"/>
    </row>
    <row r="44" spans="1:7" x14ac:dyDescent="0.25">
      <c r="A44" s="9"/>
      <c r="B44" s="8"/>
      <c r="C44" s="8"/>
      <c r="D44" s="8"/>
      <c r="E44" s="6"/>
      <c r="F44" s="6"/>
      <c r="G44" s="6"/>
    </row>
    <row r="45" spans="1:7" x14ac:dyDescent="0.25">
      <c r="A45" s="9"/>
      <c r="B45" s="8"/>
      <c r="C45" s="8"/>
      <c r="D45" s="8"/>
      <c r="E45" s="6"/>
      <c r="F45" s="6"/>
      <c r="G45" s="6"/>
    </row>
    <row r="46" spans="1:7" x14ac:dyDescent="0.25">
      <c r="A46" s="9"/>
      <c r="B46" s="8"/>
      <c r="C46" s="8"/>
      <c r="D46" s="8"/>
      <c r="E46" s="6"/>
      <c r="F46" s="6"/>
      <c r="G46" s="6"/>
    </row>
    <row r="47" spans="1:7" x14ac:dyDescent="0.25">
      <c r="A47" s="9"/>
      <c r="B47" s="8"/>
      <c r="C47" s="8"/>
      <c r="D47" s="8"/>
      <c r="E47" s="6"/>
      <c r="F47" s="6"/>
      <c r="G47" s="6"/>
    </row>
    <row r="48" spans="1:7" x14ac:dyDescent="0.25">
      <c r="A48" s="9"/>
      <c r="B48" s="8"/>
      <c r="C48" s="8"/>
      <c r="D48" s="8"/>
      <c r="E48" s="6"/>
      <c r="F48" s="6"/>
      <c r="G48" s="6"/>
    </row>
    <row r="49" spans="1:7" x14ac:dyDescent="0.25">
      <c r="A49" s="9"/>
      <c r="B49" s="8"/>
      <c r="C49" s="8"/>
      <c r="D49" s="8"/>
      <c r="E49" s="6"/>
      <c r="F49" s="6"/>
      <c r="G49" s="6"/>
    </row>
    <row r="50" spans="1:7" x14ac:dyDescent="0.25">
      <c r="A50" s="9"/>
      <c r="B50" s="8"/>
      <c r="C50" s="8"/>
      <c r="D50" s="8"/>
      <c r="E50" s="6"/>
      <c r="F50" s="6"/>
      <c r="G50" s="6"/>
    </row>
    <row r="51" spans="1:7" x14ac:dyDescent="0.25">
      <c r="A51" s="9"/>
      <c r="B51" s="8"/>
      <c r="C51" s="8"/>
      <c r="D51" s="8"/>
      <c r="E51" s="6"/>
      <c r="F51" s="6"/>
      <c r="G51" s="6"/>
    </row>
    <row r="52" spans="1:7" x14ac:dyDescent="0.25">
      <c r="A52" s="9"/>
      <c r="B52" s="8"/>
      <c r="C52" s="8"/>
      <c r="D52" s="8"/>
      <c r="E52" s="6"/>
      <c r="F52" s="6"/>
      <c r="G52" s="6"/>
    </row>
    <row r="53" spans="1:7" x14ac:dyDescent="0.25">
      <c r="A53" s="9"/>
      <c r="B53" s="8"/>
      <c r="C53" s="8"/>
      <c r="D53" s="8"/>
      <c r="E53" s="6"/>
      <c r="F53" s="6"/>
      <c r="G53" s="6"/>
    </row>
    <row r="54" spans="1:7" x14ac:dyDescent="0.25">
      <c r="A54" s="9"/>
      <c r="B54" s="8"/>
      <c r="C54" s="8"/>
      <c r="D54" s="8"/>
      <c r="E54" s="6"/>
      <c r="F54" s="6"/>
      <c r="G54" s="6"/>
    </row>
    <row r="55" spans="1:7" x14ac:dyDescent="0.25">
      <c r="A55" s="9"/>
      <c r="B55" s="8"/>
      <c r="C55" s="8"/>
      <c r="D55" s="8"/>
      <c r="E55" s="6"/>
      <c r="F55" s="6"/>
      <c r="G55" s="6"/>
    </row>
    <row r="56" spans="1:7" x14ac:dyDescent="0.25">
      <c r="A56" s="9"/>
      <c r="B56" s="8"/>
      <c r="C56" s="8"/>
      <c r="D56" s="8"/>
      <c r="E56" s="6"/>
      <c r="F56" s="6"/>
      <c r="G56" s="6"/>
    </row>
    <row r="57" spans="1:7" x14ac:dyDescent="0.25">
      <c r="A57" s="9"/>
      <c r="B57" s="8"/>
      <c r="C57" s="8"/>
      <c r="D57" s="8"/>
      <c r="E57" s="6"/>
      <c r="F57" s="6"/>
      <c r="G57" s="6"/>
    </row>
    <row r="58" spans="1:7" x14ac:dyDescent="0.25">
      <c r="A58" s="9"/>
      <c r="B58" s="8"/>
      <c r="C58" s="8"/>
      <c r="D58" s="8"/>
      <c r="E58" s="6"/>
      <c r="F58" s="6"/>
      <c r="G58" s="6"/>
    </row>
    <row r="59" spans="1:7" x14ac:dyDescent="0.25">
      <c r="A59" s="9"/>
      <c r="B59" s="8"/>
      <c r="C59" s="8"/>
      <c r="D59" s="8"/>
      <c r="E59" s="6"/>
      <c r="F59" s="6"/>
      <c r="G59" s="6"/>
    </row>
    <row r="60" spans="1:7" x14ac:dyDescent="0.25">
      <c r="A60" s="9"/>
      <c r="B60" s="8"/>
      <c r="C60" s="8"/>
      <c r="D60" s="8"/>
      <c r="E60" s="6"/>
      <c r="F60" s="6"/>
      <c r="G60" s="6"/>
    </row>
    <row r="61" spans="1:7" x14ac:dyDescent="0.25">
      <c r="A61" s="9"/>
      <c r="B61" s="8"/>
      <c r="C61" s="8"/>
      <c r="D61" s="8"/>
      <c r="E61" s="6"/>
      <c r="F61" s="6"/>
      <c r="G61" s="6"/>
    </row>
    <row r="62" spans="1:7" x14ac:dyDescent="0.25">
      <c r="A62" s="9"/>
      <c r="B62" s="8"/>
      <c r="C62" s="8"/>
      <c r="D62" s="8"/>
      <c r="E62" s="6"/>
      <c r="F62" s="6"/>
      <c r="G62" s="6"/>
    </row>
    <row r="63" spans="1:7" x14ac:dyDescent="0.25">
      <c r="A63" s="9"/>
      <c r="B63" s="8"/>
      <c r="C63" s="8"/>
      <c r="D63" s="8"/>
      <c r="E63" s="6"/>
      <c r="F63" s="6"/>
      <c r="G63" s="6"/>
    </row>
    <row r="64" spans="1:7" x14ac:dyDescent="0.25">
      <c r="A64" s="9"/>
      <c r="B64" s="8"/>
      <c r="C64" s="8"/>
      <c r="D64" s="8"/>
      <c r="E64" s="6"/>
      <c r="F64" s="6"/>
      <c r="G64" s="6"/>
    </row>
    <row r="65" spans="1:7" x14ac:dyDescent="0.25">
      <c r="A65" s="9"/>
      <c r="B65" s="8"/>
      <c r="C65" s="8"/>
      <c r="D65" s="8"/>
      <c r="E65" s="6"/>
      <c r="F65" s="6"/>
      <c r="G65" s="6"/>
    </row>
    <row r="66" spans="1:7" x14ac:dyDescent="0.25">
      <c r="A66" s="9"/>
      <c r="B66" s="8"/>
      <c r="C66" s="8"/>
      <c r="D66" s="8"/>
      <c r="E66" s="6"/>
      <c r="F66" s="6"/>
      <c r="G66" s="6"/>
    </row>
    <row r="67" spans="1:7" x14ac:dyDescent="0.25">
      <c r="A67" s="9"/>
      <c r="B67" s="8"/>
      <c r="C67" s="8"/>
      <c r="D67" s="8"/>
      <c r="E67" s="6"/>
      <c r="F67" s="6"/>
      <c r="G67" s="6"/>
    </row>
    <row r="68" spans="1:7" x14ac:dyDescent="0.25">
      <c r="A68" s="9"/>
      <c r="B68" s="8"/>
      <c r="C68" s="8"/>
      <c r="D68" s="8"/>
      <c r="E68" s="6"/>
      <c r="F68" s="6"/>
      <c r="G68" s="6"/>
    </row>
    <row r="69" spans="1:7" x14ac:dyDescent="0.25">
      <c r="A69" s="9"/>
      <c r="B69" s="8"/>
      <c r="C69" s="8"/>
      <c r="D69" s="8"/>
      <c r="E69" s="6"/>
      <c r="F69" s="6"/>
      <c r="G69" s="6"/>
    </row>
    <row r="70" spans="1:7" x14ac:dyDescent="0.25">
      <c r="A70" s="9"/>
      <c r="B70" s="8"/>
      <c r="C70" s="8"/>
      <c r="D70" s="8"/>
      <c r="E70" s="6"/>
      <c r="F70" s="6"/>
      <c r="G70" s="6"/>
    </row>
    <row r="71" spans="1:7" x14ac:dyDescent="0.25">
      <c r="A71" s="9"/>
      <c r="B71" s="8"/>
      <c r="C71" s="8"/>
      <c r="D71" s="8"/>
      <c r="E71" s="6"/>
      <c r="F71" s="6"/>
      <c r="G71" s="6"/>
    </row>
    <row r="72" spans="1:7" x14ac:dyDescent="0.25">
      <c r="A72" s="9"/>
      <c r="B72" s="8"/>
      <c r="C72" s="8"/>
      <c r="D72" s="8"/>
      <c r="E72" s="6"/>
      <c r="F72" s="6"/>
      <c r="G72" s="6"/>
    </row>
    <row r="73" spans="1:7" x14ac:dyDescent="0.25">
      <c r="A73" s="9"/>
      <c r="B73" s="8"/>
      <c r="C73" s="8"/>
      <c r="D73" s="8"/>
      <c r="E73" s="6"/>
      <c r="F73" s="6"/>
      <c r="G73" s="6"/>
    </row>
    <row r="74" spans="1:7" x14ac:dyDescent="0.25">
      <c r="A74" s="9"/>
      <c r="B74" s="8"/>
      <c r="C74" s="8"/>
      <c r="D74" s="8"/>
      <c r="E74" s="6"/>
      <c r="F74" s="6"/>
      <c r="G74" s="6"/>
    </row>
    <row r="75" spans="1:7" x14ac:dyDescent="0.25">
      <c r="A75" s="9"/>
      <c r="B75" s="8"/>
      <c r="C75" s="8"/>
      <c r="D75" s="8"/>
      <c r="E75" s="6"/>
      <c r="F75" s="6"/>
      <c r="G75" s="6"/>
    </row>
    <row r="76" spans="1:7" x14ac:dyDescent="0.25">
      <c r="A76" s="9"/>
      <c r="B76" s="8"/>
      <c r="C76" s="8"/>
      <c r="D76" s="8"/>
      <c r="E76" s="6"/>
      <c r="F76" s="6"/>
      <c r="G76" s="6"/>
    </row>
    <row r="77" spans="1:7" x14ac:dyDescent="0.25">
      <c r="A77" s="9"/>
      <c r="B77" s="8"/>
      <c r="C77" s="8"/>
      <c r="D77" s="8"/>
      <c r="E77" s="6"/>
      <c r="F77" s="6"/>
      <c r="G77" s="6"/>
    </row>
    <row r="78" spans="1:7" x14ac:dyDescent="0.25">
      <c r="A78" s="9"/>
      <c r="B78" s="8"/>
      <c r="C78" s="8"/>
      <c r="D78" s="8"/>
      <c r="E78" s="6"/>
      <c r="F78" s="6"/>
      <c r="G78" s="6"/>
    </row>
    <row r="79" spans="1:7" x14ac:dyDescent="0.25">
      <c r="A79" s="9"/>
      <c r="B79" s="8"/>
      <c r="C79" s="8"/>
      <c r="D79" s="8"/>
      <c r="E79" s="6"/>
      <c r="F79" s="6"/>
      <c r="G79" s="6"/>
    </row>
    <row r="80" spans="1:7" x14ac:dyDescent="0.25">
      <c r="A80" s="9"/>
      <c r="B80" s="8"/>
      <c r="C80" s="8"/>
      <c r="D80" s="8"/>
      <c r="E80" s="6"/>
      <c r="F80" s="6"/>
      <c r="G80" s="6"/>
    </row>
    <row r="81" spans="1:7" x14ac:dyDescent="0.25">
      <c r="A81" s="9"/>
      <c r="B81" s="8"/>
      <c r="C81" s="8"/>
      <c r="D81" s="8"/>
      <c r="E81" s="6"/>
      <c r="F81" s="6"/>
      <c r="G81" s="6"/>
    </row>
    <row r="82" spans="1:7" x14ac:dyDescent="0.25">
      <c r="A82" s="9"/>
      <c r="B82" s="8"/>
      <c r="C82" s="8"/>
      <c r="D82" s="8"/>
      <c r="E82" s="6"/>
      <c r="F82" s="6"/>
      <c r="G82" s="6"/>
    </row>
    <row r="83" spans="1:7" x14ac:dyDescent="0.25">
      <c r="A83" s="9"/>
      <c r="B83" s="8"/>
      <c r="C83" s="8"/>
      <c r="D83" s="8"/>
      <c r="E83" s="6"/>
      <c r="F83" s="6"/>
      <c r="G83" s="6"/>
    </row>
    <row r="84" spans="1:7" x14ac:dyDescent="0.25">
      <c r="A84" s="9"/>
      <c r="B84" s="8"/>
      <c r="C84" s="8"/>
      <c r="D84" s="8"/>
      <c r="E84" s="6"/>
      <c r="F84" s="6"/>
      <c r="G84" s="6"/>
    </row>
    <row r="85" spans="1:7" x14ac:dyDescent="0.25">
      <c r="A85" s="9"/>
      <c r="B85" s="8"/>
      <c r="C85" s="8"/>
      <c r="D85" s="8"/>
      <c r="E85" s="6"/>
      <c r="F85" s="6"/>
      <c r="G85" s="6"/>
    </row>
    <row r="86" spans="1:7" x14ac:dyDescent="0.25">
      <c r="A86" s="9"/>
      <c r="B86" s="8"/>
      <c r="C86" s="8"/>
      <c r="D86" s="8"/>
      <c r="E86" s="6"/>
      <c r="F86" s="6"/>
      <c r="G86" s="6"/>
    </row>
    <row r="87" spans="1:7" x14ac:dyDescent="0.25">
      <c r="A87" s="9"/>
      <c r="B87" s="8"/>
      <c r="C87" s="8"/>
      <c r="D87" s="8"/>
      <c r="E87" s="6"/>
      <c r="F87" s="6"/>
      <c r="G87" s="6"/>
    </row>
    <row r="88" spans="1:7" x14ac:dyDescent="0.25">
      <c r="A88" s="9"/>
      <c r="B88" s="8"/>
      <c r="C88" s="8"/>
      <c r="D88" s="8"/>
      <c r="E88" s="6"/>
      <c r="F88" s="6"/>
      <c r="G88" s="6"/>
    </row>
    <row r="89" spans="1:7" x14ac:dyDescent="0.25">
      <c r="A89" s="9"/>
      <c r="B89" s="8"/>
      <c r="C89" s="8"/>
      <c r="D89" s="8"/>
      <c r="E89" s="6"/>
      <c r="F89" s="6"/>
      <c r="G89" s="6"/>
    </row>
    <row r="90" spans="1:7" x14ac:dyDescent="0.25">
      <c r="A90" s="9"/>
      <c r="B90" s="8"/>
      <c r="C90" s="8"/>
      <c r="D90" s="8"/>
      <c r="E90" s="6"/>
      <c r="F90" s="6"/>
      <c r="G90" s="6"/>
    </row>
    <row r="91" spans="1:7" x14ac:dyDescent="0.25">
      <c r="A91" s="9"/>
      <c r="B91" s="8"/>
      <c r="C91" s="8"/>
      <c r="D91" s="8"/>
      <c r="E91" s="6"/>
      <c r="F91" s="6"/>
      <c r="G91" s="6"/>
    </row>
    <row r="92" spans="1:7" x14ac:dyDescent="0.25">
      <c r="A92" s="9"/>
      <c r="B92" s="8"/>
      <c r="C92" s="8"/>
      <c r="D92" s="8"/>
      <c r="E92" s="6"/>
      <c r="F92" s="6"/>
      <c r="G92" s="6"/>
    </row>
    <row r="93" spans="1:7" x14ac:dyDescent="0.25">
      <c r="A93" s="9"/>
      <c r="B93" s="8"/>
      <c r="C93" s="8"/>
      <c r="D93" s="8"/>
      <c r="E93" s="6"/>
      <c r="F93" s="6"/>
      <c r="G93" s="6"/>
    </row>
    <row r="94" spans="1:7" x14ac:dyDescent="0.25">
      <c r="A94" s="9"/>
      <c r="B94" s="8"/>
      <c r="C94" s="8"/>
      <c r="D94" s="8"/>
      <c r="E94" s="6"/>
      <c r="F94" s="6"/>
      <c r="G94" s="6"/>
    </row>
    <row r="95" spans="1:7" x14ac:dyDescent="0.25">
      <c r="A95" s="9"/>
      <c r="B95" s="8"/>
      <c r="C95" s="8"/>
      <c r="D95" s="8"/>
      <c r="E95" s="6"/>
      <c r="F95" s="6"/>
      <c r="G95" s="6"/>
    </row>
    <row r="96" spans="1:7" x14ac:dyDescent="0.25">
      <c r="A96" s="9"/>
      <c r="B96" s="8"/>
      <c r="C96" s="8"/>
      <c r="D96" s="8"/>
      <c r="E96" s="6"/>
      <c r="F96" s="6"/>
      <c r="G96" s="6"/>
    </row>
    <row r="97" spans="1:7" x14ac:dyDescent="0.25">
      <c r="A97" s="9"/>
      <c r="B97" s="8"/>
      <c r="C97" s="8"/>
      <c r="D97" s="8"/>
      <c r="E97" s="6"/>
      <c r="F97" s="6"/>
      <c r="G97" s="6"/>
    </row>
    <row r="98" spans="1:7" x14ac:dyDescent="0.25">
      <c r="A98" s="9"/>
      <c r="B98" s="8"/>
      <c r="C98" s="8"/>
      <c r="D98" s="8"/>
      <c r="E98" s="6"/>
      <c r="F98" s="6"/>
      <c r="G98" s="6"/>
    </row>
    <row r="99" spans="1:7" x14ac:dyDescent="0.25">
      <c r="A99" s="9"/>
      <c r="B99" s="8"/>
      <c r="C99" s="8"/>
      <c r="D99" s="8"/>
      <c r="E99" s="6"/>
      <c r="F99" s="6"/>
      <c r="G99" s="6"/>
    </row>
    <row r="100" spans="1:7" x14ac:dyDescent="0.25">
      <c r="A100" s="9"/>
      <c r="B100" s="8"/>
      <c r="C100" s="8"/>
      <c r="D100" s="8"/>
      <c r="E100" s="6"/>
      <c r="F100" s="6"/>
      <c r="G100" s="6"/>
    </row>
    <row r="101" spans="1:7" x14ac:dyDescent="0.25">
      <c r="A101" s="9"/>
      <c r="B101" s="8"/>
      <c r="C101" s="8"/>
      <c r="D101" s="8"/>
      <c r="E101" s="6"/>
      <c r="F101" s="6"/>
      <c r="G101" s="6"/>
    </row>
    <row r="102" spans="1:7" x14ac:dyDescent="0.25">
      <c r="A102" s="9"/>
      <c r="B102" s="8"/>
      <c r="C102" s="8"/>
      <c r="D102" s="8"/>
      <c r="E102" s="6"/>
      <c r="F102" s="6"/>
      <c r="G102" s="6"/>
    </row>
    <row r="103" spans="1:7" x14ac:dyDescent="0.25">
      <c r="A103" s="9"/>
      <c r="B103" s="8"/>
      <c r="C103" s="8"/>
      <c r="D103" s="8"/>
      <c r="E103" s="6"/>
      <c r="F103" s="6"/>
      <c r="G103" s="6"/>
    </row>
    <row r="104" spans="1:7" x14ac:dyDescent="0.25">
      <c r="A104" s="9"/>
      <c r="B104" s="8"/>
      <c r="C104" s="8"/>
      <c r="D104" s="8"/>
      <c r="E104" s="6"/>
      <c r="F104" s="6"/>
      <c r="G104" s="6"/>
    </row>
    <row r="105" spans="1:7" x14ac:dyDescent="0.25">
      <c r="A105" s="9"/>
      <c r="B105" s="8"/>
      <c r="C105" s="8"/>
      <c r="D105" s="8"/>
      <c r="E105" s="6"/>
      <c r="F105" s="6"/>
      <c r="G105" s="6"/>
    </row>
    <row r="106" spans="1:7" x14ac:dyDescent="0.25">
      <c r="A106" s="9"/>
      <c r="B106" s="8"/>
      <c r="C106" s="8"/>
      <c r="D106" s="8"/>
      <c r="E106" s="6"/>
      <c r="F106" s="6"/>
      <c r="G106" s="6"/>
    </row>
    <row r="107" spans="1:7" x14ac:dyDescent="0.25">
      <c r="A107" s="9"/>
      <c r="B107" s="8"/>
      <c r="C107" s="8"/>
      <c r="D107" s="8"/>
      <c r="E107" s="6"/>
      <c r="F107" s="6"/>
      <c r="G107" s="6"/>
    </row>
    <row r="108" spans="1:7" x14ac:dyDescent="0.25">
      <c r="A108" s="9"/>
      <c r="B108" s="8"/>
      <c r="C108" s="8"/>
      <c r="D108" s="8"/>
      <c r="E108" s="6"/>
      <c r="F108" s="6"/>
      <c r="G108" s="6"/>
    </row>
    <row r="109" spans="1:7" x14ac:dyDescent="0.25">
      <c r="A109" s="9"/>
      <c r="B109" s="8"/>
      <c r="C109" s="8"/>
      <c r="D109" s="8"/>
      <c r="E109" s="6"/>
      <c r="F109" s="6"/>
      <c r="G109" s="6"/>
    </row>
    <row r="110" spans="1:7" x14ac:dyDescent="0.25">
      <c r="A110" s="9"/>
      <c r="B110" s="8"/>
      <c r="C110" s="8"/>
      <c r="D110" s="8"/>
      <c r="E110" s="6"/>
      <c r="F110" s="6"/>
      <c r="G110" s="6"/>
    </row>
    <row r="111" spans="1:7" x14ac:dyDescent="0.25">
      <c r="A111" s="9"/>
      <c r="B111" s="8"/>
      <c r="C111" s="8"/>
      <c r="D111" s="8"/>
      <c r="E111" s="6"/>
      <c r="F111" s="6"/>
      <c r="G111" s="6"/>
    </row>
    <row r="112" spans="1:7" x14ac:dyDescent="0.25">
      <c r="A112" s="9"/>
      <c r="B112" s="8"/>
      <c r="C112" s="8"/>
      <c r="D112" s="8"/>
      <c r="E112" s="6"/>
      <c r="F112" s="6"/>
      <c r="G112" s="6"/>
    </row>
    <row r="113" spans="1:7" x14ac:dyDescent="0.25">
      <c r="A113" s="9"/>
      <c r="B113" s="8"/>
      <c r="C113" s="8"/>
      <c r="D113" s="8"/>
      <c r="E113" s="6"/>
      <c r="F113" s="6"/>
      <c r="G113" s="6"/>
    </row>
    <row r="114" spans="1:7" x14ac:dyDescent="0.25">
      <c r="A114" s="9"/>
      <c r="B114" s="8"/>
      <c r="C114" s="8"/>
      <c r="D114" s="8"/>
      <c r="E114" s="6"/>
      <c r="F114" s="6"/>
      <c r="G114" s="6"/>
    </row>
    <row r="115" spans="1:7" x14ac:dyDescent="0.25">
      <c r="A115" s="9"/>
      <c r="B115" s="8"/>
      <c r="C115" s="8"/>
      <c r="D115" s="8"/>
      <c r="E115" s="6"/>
      <c r="F115" s="6"/>
      <c r="G115" s="6"/>
    </row>
    <row r="116" spans="1:7" x14ac:dyDescent="0.25">
      <c r="A116" s="9"/>
      <c r="E116" s="6"/>
      <c r="F116" s="6"/>
      <c r="G116" s="6"/>
    </row>
    <row r="117" spans="1:7" x14ac:dyDescent="0.25">
      <c r="A117" s="9"/>
      <c r="E117" s="6"/>
      <c r="F117" s="6"/>
      <c r="G117" s="6"/>
    </row>
    <row r="118" spans="1:7" x14ac:dyDescent="0.25">
      <c r="A118" s="9"/>
      <c r="E118" s="6"/>
      <c r="F118" s="6"/>
      <c r="G118" s="6"/>
    </row>
    <row r="119" spans="1:7" x14ac:dyDescent="0.25">
      <c r="A119" s="9"/>
      <c r="E119" s="6"/>
      <c r="F119" s="6"/>
      <c r="G119" s="6"/>
    </row>
    <row r="120" spans="1:7" x14ac:dyDescent="0.25">
      <c r="A120" s="9"/>
      <c r="E120" s="6"/>
      <c r="F120" s="6"/>
      <c r="G120" s="6"/>
    </row>
    <row r="121" spans="1:7" x14ac:dyDescent="0.25">
      <c r="A121" s="9"/>
      <c r="E121" s="6"/>
      <c r="F121" s="6"/>
      <c r="G121" s="6"/>
    </row>
    <row r="122" spans="1:7" x14ac:dyDescent="0.25">
      <c r="A122" s="9"/>
      <c r="E122" s="6"/>
      <c r="F122" s="6"/>
      <c r="G122" s="6"/>
    </row>
    <row r="123" spans="1:7" x14ac:dyDescent="0.25">
      <c r="A123" s="9"/>
      <c r="E123" s="6"/>
      <c r="F123" s="6"/>
      <c r="G123" s="6"/>
    </row>
    <row r="124" spans="1:7" x14ac:dyDescent="0.25">
      <c r="A124" s="9"/>
      <c r="E124" s="6"/>
      <c r="F124" s="6"/>
      <c r="G124" s="6"/>
    </row>
    <row r="125" spans="1:7" x14ac:dyDescent="0.25">
      <c r="A125" s="9"/>
      <c r="G125" s="6"/>
    </row>
    <row r="126" spans="1:7" x14ac:dyDescent="0.25">
      <c r="A126" s="9"/>
      <c r="G126" s="6"/>
    </row>
    <row r="127" spans="1:7" x14ac:dyDescent="0.25">
      <c r="A127" s="9"/>
      <c r="G127" s="6"/>
    </row>
    <row r="128" spans="1:7" x14ac:dyDescent="0.25">
      <c r="A128" s="9"/>
      <c r="G128" s="6"/>
    </row>
    <row r="129" spans="1:7" x14ac:dyDescent="0.25">
      <c r="A129" s="9"/>
      <c r="G129" s="6"/>
    </row>
    <row r="130" spans="1:7" x14ac:dyDescent="0.25">
      <c r="A130" s="9"/>
      <c r="G130" s="6"/>
    </row>
    <row r="131" spans="1:7" x14ac:dyDescent="0.25">
      <c r="A131" s="9"/>
      <c r="G131" s="6"/>
    </row>
    <row r="132" spans="1:7" x14ac:dyDescent="0.25">
      <c r="A132" s="9"/>
      <c r="G132" s="6"/>
    </row>
    <row r="133" spans="1:7" x14ac:dyDescent="0.25">
      <c r="A133" s="9"/>
      <c r="G133" s="6"/>
    </row>
    <row r="134" spans="1:7" x14ac:dyDescent="0.25">
      <c r="A134" s="9"/>
      <c r="G134" s="6"/>
    </row>
    <row r="135" spans="1:7" x14ac:dyDescent="0.25">
      <c r="A135" s="9"/>
      <c r="G135" s="6"/>
    </row>
    <row r="136" spans="1:7" x14ac:dyDescent="0.25">
      <c r="A136" s="9"/>
      <c r="G136" s="6"/>
    </row>
    <row r="137" spans="1:7" x14ac:dyDescent="0.25">
      <c r="A137" s="9"/>
      <c r="G137" s="6"/>
    </row>
    <row r="138" spans="1:7" x14ac:dyDescent="0.25">
      <c r="A138" s="9"/>
      <c r="G138" s="6"/>
    </row>
    <row r="139" spans="1:7" x14ac:dyDescent="0.25">
      <c r="A139" s="9"/>
      <c r="G139" s="6"/>
    </row>
    <row r="140" spans="1:7" x14ac:dyDescent="0.25">
      <c r="A140" s="9"/>
      <c r="G140" s="6"/>
    </row>
    <row r="141" spans="1:7" x14ac:dyDescent="0.25">
      <c r="A141" s="9"/>
      <c r="G141" s="6"/>
    </row>
    <row r="142" spans="1:7" x14ac:dyDescent="0.25">
      <c r="A142" s="9"/>
      <c r="G142" s="6"/>
    </row>
    <row r="143" spans="1:7" x14ac:dyDescent="0.25">
      <c r="A143" s="9"/>
      <c r="G143" s="6"/>
    </row>
    <row r="144" spans="1:7" x14ac:dyDescent="0.25">
      <c r="A144" s="9"/>
      <c r="G144" s="6"/>
    </row>
    <row r="145" spans="1:7" x14ac:dyDescent="0.25">
      <c r="A145" s="9"/>
      <c r="G145" s="6"/>
    </row>
    <row r="146" spans="1:7" x14ac:dyDescent="0.25">
      <c r="A146" s="9"/>
      <c r="G146" s="6"/>
    </row>
    <row r="147" spans="1:7" x14ac:dyDescent="0.25">
      <c r="A147" s="9"/>
      <c r="G147" s="6"/>
    </row>
    <row r="148" spans="1:7" x14ac:dyDescent="0.25">
      <c r="A148" s="9"/>
      <c r="G148" s="6"/>
    </row>
    <row r="149" spans="1:7" x14ac:dyDescent="0.25">
      <c r="A149" s="9"/>
      <c r="G149" s="6"/>
    </row>
    <row r="150" spans="1:7" x14ac:dyDescent="0.25">
      <c r="A150" s="9"/>
      <c r="G150" s="6"/>
    </row>
    <row r="151" spans="1:7" x14ac:dyDescent="0.25">
      <c r="A151" s="9"/>
      <c r="G151" s="6"/>
    </row>
    <row r="152" spans="1:7" x14ac:dyDescent="0.25">
      <c r="A152" s="9"/>
      <c r="G152" s="6"/>
    </row>
    <row r="153" spans="1:7" x14ac:dyDescent="0.25">
      <c r="A153" s="9"/>
      <c r="G153" s="6"/>
    </row>
    <row r="154" spans="1:7" x14ac:dyDescent="0.25">
      <c r="A154" s="9"/>
      <c r="G154" s="6"/>
    </row>
    <row r="155" spans="1:7" x14ac:dyDescent="0.25">
      <c r="A155" s="9"/>
      <c r="G155" s="6"/>
    </row>
    <row r="156" spans="1:7" x14ac:dyDescent="0.25">
      <c r="A156" s="9"/>
      <c r="G156" s="6"/>
    </row>
    <row r="157" spans="1:7" x14ac:dyDescent="0.25">
      <c r="A157" s="9"/>
      <c r="G157" s="6"/>
    </row>
    <row r="158" spans="1:7" x14ac:dyDescent="0.25">
      <c r="A158" s="9"/>
      <c r="G158" s="6"/>
    </row>
    <row r="159" spans="1:7" x14ac:dyDescent="0.25">
      <c r="A159" s="9"/>
      <c r="G159" s="6"/>
    </row>
    <row r="160" spans="1:7" x14ac:dyDescent="0.25">
      <c r="A160" s="9"/>
      <c r="G160" s="6"/>
    </row>
    <row r="161" spans="1:7" x14ac:dyDescent="0.25">
      <c r="A161" s="9"/>
      <c r="G161" s="6"/>
    </row>
    <row r="162" spans="1:7" x14ac:dyDescent="0.25">
      <c r="A162" s="9"/>
      <c r="G162" s="6"/>
    </row>
    <row r="163" spans="1:7" x14ac:dyDescent="0.25">
      <c r="A163" s="9"/>
      <c r="G163" s="6"/>
    </row>
    <row r="164" spans="1:7" x14ac:dyDescent="0.25">
      <c r="A164" s="9"/>
      <c r="G164" s="6"/>
    </row>
    <row r="165" spans="1:7" x14ac:dyDescent="0.25">
      <c r="A165" s="9"/>
      <c r="G165" s="6"/>
    </row>
    <row r="166" spans="1:7" x14ac:dyDescent="0.25">
      <c r="A166" s="9"/>
      <c r="G166" s="6"/>
    </row>
    <row r="167" spans="1:7" x14ac:dyDescent="0.25">
      <c r="A167" s="9"/>
      <c r="G167" s="6"/>
    </row>
    <row r="168" spans="1:7" x14ac:dyDescent="0.25">
      <c r="A168" s="9"/>
      <c r="G168" s="6"/>
    </row>
    <row r="169" spans="1:7" x14ac:dyDescent="0.25">
      <c r="A169" s="9"/>
      <c r="G169" s="6"/>
    </row>
    <row r="170" spans="1:7" x14ac:dyDescent="0.25">
      <c r="A170" s="9"/>
      <c r="G170" s="6"/>
    </row>
    <row r="171" spans="1:7" x14ac:dyDescent="0.25">
      <c r="A171" s="9"/>
      <c r="G171" s="6"/>
    </row>
    <row r="172" spans="1:7" x14ac:dyDescent="0.25">
      <c r="A172" s="9"/>
      <c r="G172" s="6"/>
    </row>
    <row r="173" spans="1:7" x14ac:dyDescent="0.25">
      <c r="A173" s="9"/>
      <c r="G173" s="6"/>
    </row>
    <row r="174" spans="1:7" x14ac:dyDescent="0.25">
      <c r="A174" s="9"/>
      <c r="G174" s="6"/>
    </row>
    <row r="175" spans="1:7" x14ac:dyDescent="0.25">
      <c r="A175" s="9"/>
      <c r="G175" s="6"/>
    </row>
    <row r="176" spans="1:7" x14ac:dyDescent="0.25">
      <c r="A176" s="9"/>
      <c r="G176" s="6"/>
    </row>
    <row r="177" spans="1:7" x14ac:dyDescent="0.25">
      <c r="A177" s="9"/>
      <c r="G177" s="6"/>
    </row>
    <row r="178" spans="1:7" x14ac:dyDescent="0.25">
      <c r="A178" s="9"/>
      <c r="G178" s="6"/>
    </row>
    <row r="179" spans="1:7" x14ac:dyDescent="0.25">
      <c r="A179" s="9"/>
      <c r="G179" s="6"/>
    </row>
    <row r="180" spans="1:7" x14ac:dyDescent="0.25">
      <c r="A180" s="9"/>
      <c r="G180" s="6"/>
    </row>
    <row r="181" spans="1:7" x14ac:dyDescent="0.25">
      <c r="A181" s="9"/>
      <c r="G181" s="6"/>
    </row>
    <row r="182" spans="1:7" x14ac:dyDescent="0.25">
      <c r="A182" s="9"/>
      <c r="G182" s="6"/>
    </row>
    <row r="183" spans="1:7" x14ac:dyDescent="0.25">
      <c r="A183" s="9"/>
      <c r="G183" s="6"/>
    </row>
    <row r="184" spans="1:7" x14ac:dyDescent="0.25">
      <c r="A184" s="9"/>
      <c r="G184" s="6"/>
    </row>
    <row r="185" spans="1:7" x14ac:dyDescent="0.25">
      <c r="A185" s="9"/>
      <c r="G185" s="6"/>
    </row>
    <row r="186" spans="1:7" x14ac:dyDescent="0.25">
      <c r="A186" s="9"/>
      <c r="G186" s="6"/>
    </row>
    <row r="187" spans="1:7" x14ac:dyDescent="0.25">
      <c r="A187" s="9"/>
      <c r="G187" s="6"/>
    </row>
    <row r="188" spans="1:7" x14ac:dyDescent="0.25">
      <c r="A188" s="9"/>
      <c r="G188" s="6"/>
    </row>
    <row r="189" spans="1:7" x14ac:dyDescent="0.25">
      <c r="A189" s="9"/>
      <c r="G189" s="6"/>
    </row>
    <row r="190" spans="1:7" x14ac:dyDescent="0.25">
      <c r="A190" s="9"/>
      <c r="G190" s="6"/>
    </row>
    <row r="191" spans="1:7" x14ac:dyDescent="0.25">
      <c r="A191" s="9"/>
      <c r="G191" s="6"/>
    </row>
    <row r="192" spans="1:7" x14ac:dyDescent="0.25">
      <c r="A192" s="9"/>
      <c r="G192" s="6"/>
    </row>
    <row r="193" spans="1:7" x14ac:dyDescent="0.25">
      <c r="A193" s="9"/>
      <c r="G193" s="6"/>
    </row>
    <row r="194" spans="1:7" x14ac:dyDescent="0.25">
      <c r="A194" s="9"/>
      <c r="G194" s="6"/>
    </row>
    <row r="195" spans="1:7" x14ac:dyDescent="0.25">
      <c r="A195" s="9"/>
      <c r="G195" s="6"/>
    </row>
    <row r="196" spans="1:7" x14ac:dyDescent="0.25">
      <c r="A196" s="9"/>
      <c r="G196" s="6"/>
    </row>
    <row r="197" spans="1:7" x14ac:dyDescent="0.25">
      <c r="A197" s="9"/>
      <c r="G197" s="6"/>
    </row>
    <row r="198" spans="1:7" x14ac:dyDescent="0.25">
      <c r="A198" s="9"/>
      <c r="G198" s="6"/>
    </row>
    <row r="199" spans="1:7" x14ac:dyDescent="0.25">
      <c r="A199" s="9"/>
      <c r="G199" s="6"/>
    </row>
    <row r="200" spans="1:7" x14ac:dyDescent="0.25">
      <c r="A200" s="9"/>
      <c r="G200" s="6"/>
    </row>
    <row r="201" spans="1:7" x14ac:dyDescent="0.25">
      <c r="A201" s="9"/>
      <c r="G201" s="6"/>
    </row>
    <row r="202" spans="1:7" x14ac:dyDescent="0.25">
      <c r="A202" s="9"/>
      <c r="G202" s="6"/>
    </row>
    <row r="203" spans="1:7" x14ac:dyDescent="0.25">
      <c r="A203" s="9"/>
      <c r="G203" s="6"/>
    </row>
    <row r="204" spans="1:7" x14ac:dyDescent="0.25">
      <c r="A204" s="9"/>
      <c r="G204" s="6"/>
    </row>
    <row r="205" spans="1:7" x14ac:dyDescent="0.25">
      <c r="A205" s="9"/>
      <c r="G205" s="6"/>
    </row>
    <row r="206" spans="1:7" x14ac:dyDescent="0.25">
      <c r="A206" s="9"/>
      <c r="G206" s="6"/>
    </row>
    <row r="207" spans="1:7" x14ac:dyDescent="0.25">
      <c r="A207" s="9"/>
      <c r="G207" s="6"/>
    </row>
    <row r="208" spans="1:7" x14ac:dyDescent="0.25">
      <c r="A208" s="9"/>
      <c r="G208" s="6"/>
    </row>
    <row r="209" spans="1:7" x14ac:dyDescent="0.25">
      <c r="A209" s="9"/>
      <c r="G209" s="6"/>
    </row>
    <row r="210" spans="1:7" x14ac:dyDescent="0.25">
      <c r="A210" s="9"/>
      <c r="G210" s="6"/>
    </row>
    <row r="211" spans="1:7" x14ac:dyDescent="0.25">
      <c r="A211" s="9"/>
      <c r="G211" s="6"/>
    </row>
    <row r="212" spans="1:7" x14ac:dyDescent="0.25">
      <c r="A212" s="9"/>
      <c r="G212" s="6"/>
    </row>
    <row r="213" spans="1:7" x14ac:dyDescent="0.25">
      <c r="A213" s="9"/>
      <c r="G213" s="6"/>
    </row>
    <row r="214" spans="1:7" x14ac:dyDescent="0.25">
      <c r="A214" s="9"/>
      <c r="G214" s="6"/>
    </row>
    <row r="215" spans="1:7" x14ac:dyDescent="0.25">
      <c r="A215" s="9"/>
      <c r="G215" s="6"/>
    </row>
    <row r="216" spans="1:7" x14ac:dyDescent="0.25">
      <c r="A216" s="9"/>
      <c r="G216" s="6"/>
    </row>
    <row r="217" spans="1:7" x14ac:dyDescent="0.25">
      <c r="A217" s="9"/>
      <c r="G217" s="6"/>
    </row>
    <row r="218" spans="1:7" x14ac:dyDescent="0.25">
      <c r="A218" s="9"/>
      <c r="G218" s="6"/>
    </row>
    <row r="219" spans="1:7" x14ac:dyDescent="0.25">
      <c r="A219" s="9"/>
      <c r="G219" s="6"/>
    </row>
    <row r="220" spans="1:7" x14ac:dyDescent="0.25">
      <c r="A220" s="9"/>
      <c r="G220" s="6"/>
    </row>
    <row r="221" spans="1:7" x14ac:dyDescent="0.25">
      <c r="A221" s="9"/>
      <c r="G221" s="6"/>
    </row>
    <row r="222" spans="1:7" x14ac:dyDescent="0.25">
      <c r="A222" s="9"/>
      <c r="G222" s="6"/>
    </row>
    <row r="223" spans="1:7" x14ac:dyDescent="0.25">
      <c r="A223" s="9"/>
      <c r="G223" s="6"/>
    </row>
    <row r="224" spans="1:7" x14ac:dyDescent="0.25">
      <c r="A224" s="9"/>
      <c r="G224" s="6"/>
    </row>
    <row r="225" spans="1:7" x14ac:dyDescent="0.25">
      <c r="A225" s="9"/>
      <c r="G225" s="6"/>
    </row>
    <row r="226" spans="1:7" x14ac:dyDescent="0.25">
      <c r="A226" s="9"/>
      <c r="G226" s="6"/>
    </row>
    <row r="227" spans="1:7" x14ac:dyDescent="0.25">
      <c r="A227" s="9"/>
      <c r="G227" s="6"/>
    </row>
    <row r="228" spans="1:7" x14ac:dyDescent="0.25">
      <c r="A228" s="9"/>
      <c r="G228" s="6"/>
    </row>
    <row r="229" spans="1:7" x14ac:dyDescent="0.25">
      <c r="A229" s="9"/>
      <c r="G229" s="6"/>
    </row>
    <row r="230" spans="1:7" x14ac:dyDescent="0.25">
      <c r="A230" s="9"/>
      <c r="G230" s="6"/>
    </row>
    <row r="231" spans="1:7" x14ac:dyDescent="0.25">
      <c r="A231" s="9"/>
      <c r="G231" s="6"/>
    </row>
    <row r="232" spans="1:7" x14ac:dyDescent="0.25">
      <c r="A232" s="9"/>
      <c r="G232" s="6"/>
    </row>
    <row r="233" spans="1:7" x14ac:dyDescent="0.25">
      <c r="A233" s="9"/>
      <c r="G233" s="6"/>
    </row>
    <row r="234" spans="1:7" x14ac:dyDescent="0.25">
      <c r="A234" s="9"/>
      <c r="G234" s="6"/>
    </row>
    <row r="235" spans="1:7" x14ac:dyDescent="0.25">
      <c r="A235" s="9"/>
      <c r="G235" s="6"/>
    </row>
    <row r="236" spans="1:7" x14ac:dyDescent="0.25">
      <c r="A236" s="9"/>
      <c r="G236" s="6"/>
    </row>
    <row r="237" spans="1:7" x14ac:dyDescent="0.25">
      <c r="A237" s="9"/>
      <c r="G237" s="6"/>
    </row>
    <row r="238" spans="1:7" x14ac:dyDescent="0.25">
      <c r="A238" s="9"/>
      <c r="G238" s="6"/>
    </row>
    <row r="239" spans="1:7" x14ac:dyDescent="0.25">
      <c r="A239" s="9"/>
      <c r="G239" s="6"/>
    </row>
    <row r="240" spans="1:7" x14ac:dyDescent="0.25">
      <c r="A240" s="9"/>
    </row>
    <row r="241" spans="1:1" x14ac:dyDescent="0.25">
      <c r="A241" s="9"/>
    </row>
    <row r="242" spans="1:1" x14ac:dyDescent="0.25">
      <c r="A242" s="9"/>
    </row>
    <row r="243" spans="1:1" x14ac:dyDescent="0.25">
      <c r="A243" s="9"/>
    </row>
    <row r="244" spans="1:1" x14ac:dyDescent="0.25">
      <c r="A244" s="9"/>
    </row>
    <row r="245" spans="1:1" x14ac:dyDescent="0.25">
      <c r="A245" s="9"/>
    </row>
    <row r="246" spans="1:1" x14ac:dyDescent="0.25">
      <c r="A246" s="9"/>
    </row>
    <row r="247" spans="1:1" x14ac:dyDescent="0.25">
      <c r="A247" s="9"/>
    </row>
    <row r="248" spans="1:1" x14ac:dyDescent="0.25">
      <c r="A248" s="9"/>
    </row>
    <row r="249" spans="1:1" x14ac:dyDescent="0.25">
      <c r="A249" s="9"/>
    </row>
  </sheetData>
  <mergeCells count="1">
    <mergeCell ref="A1:G1"/>
  </mergeCells>
  <pageMargins left="0.7" right="0.7" top="0.75" bottom="0.75" header="0.3" footer="0.3"/>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3"/>
  <dimension ref="A1:O2"/>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138</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sheetData>
  <mergeCells count="1">
    <mergeCell ref="A1:G1"/>
  </mergeCells>
  <pageMargins left="0.7" right="0.7" top="0.75" bottom="0.75" header="0.3" footer="0.3"/>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4"/>
  <dimension ref="A1:O105"/>
  <sheetViews>
    <sheetView workbookViewId="0">
      <selection activeCell="A2" sqref="A2"/>
    </sheetView>
  </sheetViews>
  <sheetFormatPr defaultRowHeight="15" x14ac:dyDescent="0.25"/>
  <cols>
    <col min="1" max="1" width="12.28515625" customWidth="1"/>
    <col min="2" max="2" width="22" customWidth="1"/>
    <col min="3" max="3" width="38.14062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139</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135" x14ac:dyDescent="0.25">
      <c r="A3" s="9">
        <v>42450</v>
      </c>
      <c r="B3" s="8" t="s">
        <v>491</v>
      </c>
      <c r="C3" s="8" t="s">
        <v>319</v>
      </c>
      <c r="D3" s="8" t="s">
        <v>172</v>
      </c>
      <c r="F3" s="6" t="s">
        <v>2207</v>
      </c>
      <c r="G3" s="6"/>
      <c r="H3" s="6"/>
      <c r="I3" s="6"/>
      <c r="J3" s="6"/>
      <c r="K3" s="6"/>
      <c r="L3" s="6"/>
      <c r="M3" s="6"/>
      <c r="N3" s="6"/>
      <c r="O3" s="6"/>
    </row>
    <row r="4" spans="1:15" ht="75" x14ac:dyDescent="0.25">
      <c r="A4" s="9">
        <v>42450</v>
      </c>
      <c r="B4" s="8" t="s">
        <v>491</v>
      </c>
      <c r="C4" s="8" t="s">
        <v>323</v>
      </c>
      <c r="D4" s="8" t="s">
        <v>168</v>
      </c>
      <c r="E4" s="6" t="s">
        <v>2204</v>
      </c>
      <c r="F4" s="6" t="s">
        <v>2203</v>
      </c>
      <c r="G4" s="6" t="s">
        <v>2234</v>
      </c>
      <c r="H4" s="6"/>
      <c r="I4" s="6"/>
      <c r="J4" s="6"/>
      <c r="K4" s="6"/>
      <c r="L4" s="6"/>
      <c r="M4" s="6"/>
      <c r="N4" s="6"/>
      <c r="O4" s="6"/>
    </row>
    <row r="5" spans="1:15" ht="120" x14ac:dyDescent="0.25">
      <c r="A5" s="9">
        <v>42450</v>
      </c>
      <c r="B5" s="8" t="s">
        <v>491</v>
      </c>
      <c r="C5" s="8" t="s">
        <v>323</v>
      </c>
      <c r="D5" s="8" t="s">
        <v>168</v>
      </c>
      <c r="E5" s="6" t="s">
        <v>2208</v>
      </c>
      <c r="F5" s="6" t="s">
        <v>2205</v>
      </c>
      <c r="G5" s="6" t="s">
        <v>2235</v>
      </c>
      <c r="H5" s="6"/>
      <c r="I5" s="6"/>
      <c r="J5" s="6"/>
      <c r="K5" s="6"/>
      <c r="L5" s="6"/>
      <c r="M5" s="6"/>
      <c r="N5" s="6"/>
      <c r="O5" s="6"/>
    </row>
    <row r="6" spans="1:15" ht="105" x14ac:dyDescent="0.25">
      <c r="A6" s="9">
        <v>42450</v>
      </c>
      <c r="B6" s="8" t="s">
        <v>491</v>
      </c>
      <c r="C6" s="8" t="s">
        <v>323</v>
      </c>
      <c r="D6" s="8" t="s">
        <v>168</v>
      </c>
      <c r="E6" s="6" t="s">
        <v>2209</v>
      </c>
      <c r="F6" s="6" t="s">
        <v>2206</v>
      </c>
      <c r="G6" s="6" t="s">
        <v>2235</v>
      </c>
      <c r="H6" s="6"/>
      <c r="I6" s="6"/>
      <c r="J6" s="6"/>
      <c r="K6" s="6"/>
      <c r="L6" s="6"/>
      <c r="M6" s="6"/>
      <c r="N6" s="6"/>
      <c r="O6" s="6"/>
    </row>
    <row r="7" spans="1:15" ht="90" x14ac:dyDescent="0.25">
      <c r="A7" s="9">
        <v>42480</v>
      </c>
      <c r="B7" s="8" t="s">
        <v>892</v>
      </c>
      <c r="C7" s="8" t="s">
        <v>525</v>
      </c>
      <c r="D7" s="8" t="s">
        <v>172</v>
      </c>
      <c r="E7" s="6"/>
      <c r="F7" s="6" t="s">
        <v>2211</v>
      </c>
      <c r="G7" s="6"/>
      <c r="H7" s="6"/>
      <c r="I7" s="6"/>
      <c r="J7" s="6"/>
      <c r="K7" s="6"/>
      <c r="L7" s="6"/>
      <c r="M7" s="6"/>
      <c r="N7" s="6"/>
      <c r="O7" s="6"/>
    </row>
    <row r="8" spans="1:15" ht="75" x14ac:dyDescent="0.25">
      <c r="A8" s="9">
        <v>42480</v>
      </c>
      <c r="B8" s="8" t="s">
        <v>892</v>
      </c>
      <c r="C8" s="8" t="s">
        <v>318</v>
      </c>
      <c r="D8" s="8" t="s">
        <v>168</v>
      </c>
      <c r="E8" s="6" t="s">
        <v>2213</v>
      </c>
      <c r="F8" s="6" t="s">
        <v>2212</v>
      </c>
      <c r="G8" s="6"/>
      <c r="H8" s="6"/>
      <c r="I8" s="6"/>
      <c r="J8" s="6"/>
      <c r="K8" s="6"/>
      <c r="L8" s="6"/>
      <c r="M8" s="6"/>
      <c r="N8" s="6"/>
      <c r="O8" s="6"/>
    </row>
    <row r="9" spans="1:15" ht="45" x14ac:dyDescent="0.25">
      <c r="A9" s="9">
        <v>42480</v>
      </c>
      <c r="B9" s="8" t="s">
        <v>892</v>
      </c>
      <c r="C9" s="8" t="s">
        <v>527</v>
      </c>
      <c r="D9" s="8" t="s">
        <v>172</v>
      </c>
      <c r="E9" s="6"/>
      <c r="F9" s="6" t="s">
        <v>2214</v>
      </c>
      <c r="G9" s="6"/>
      <c r="H9" s="6"/>
      <c r="I9" s="6"/>
      <c r="J9" s="6"/>
      <c r="K9" s="6"/>
      <c r="L9" s="6"/>
      <c r="M9" s="6"/>
      <c r="N9" s="6"/>
      <c r="O9" s="6"/>
    </row>
    <row r="10" spans="1:15" ht="45" x14ac:dyDescent="0.25">
      <c r="A10" s="9">
        <v>42480</v>
      </c>
      <c r="B10" s="8" t="s">
        <v>892</v>
      </c>
      <c r="C10" s="8" t="s">
        <v>2210</v>
      </c>
      <c r="D10" s="8" t="s">
        <v>168</v>
      </c>
      <c r="E10" s="6" t="s">
        <v>2217</v>
      </c>
      <c r="F10" s="6" t="s">
        <v>2215</v>
      </c>
      <c r="G10" s="6"/>
      <c r="H10" s="6"/>
      <c r="I10" s="6"/>
      <c r="J10" s="6"/>
      <c r="K10" s="6"/>
      <c r="L10" s="6"/>
      <c r="M10" s="6"/>
      <c r="N10" s="6"/>
      <c r="O10" s="6"/>
    </row>
    <row r="11" spans="1:15" ht="75" x14ac:dyDescent="0.25">
      <c r="A11" s="9">
        <v>42480</v>
      </c>
      <c r="B11" s="8" t="s">
        <v>892</v>
      </c>
      <c r="C11" s="8" t="s">
        <v>731</v>
      </c>
      <c r="D11" s="8" t="s">
        <v>168</v>
      </c>
      <c r="E11" s="6" t="s">
        <v>2218</v>
      </c>
      <c r="F11" s="6" t="s">
        <v>2216</v>
      </c>
      <c r="G11" s="6"/>
      <c r="H11" s="6"/>
      <c r="I11" s="6"/>
      <c r="J11" s="6"/>
      <c r="K11" s="6"/>
      <c r="L11" s="6"/>
      <c r="M11" s="6"/>
      <c r="N11" s="6"/>
      <c r="O11" s="6"/>
    </row>
    <row r="12" spans="1:15" ht="150" x14ac:dyDescent="0.25">
      <c r="A12" s="9">
        <v>42480</v>
      </c>
      <c r="B12" s="8" t="s">
        <v>892</v>
      </c>
      <c r="C12" s="8" t="s">
        <v>731</v>
      </c>
      <c r="D12" s="8" t="s">
        <v>168</v>
      </c>
      <c r="E12" s="6" t="s">
        <v>2220</v>
      </c>
      <c r="F12" s="6" t="s">
        <v>2219</v>
      </c>
      <c r="G12" s="6"/>
      <c r="H12" s="6"/>
      <c r="I12" s="6"/>
      <c r="J12" s="6"/>
      <c r="K12" s="6"/>
      <c r="L12" s="6"/>
      <c r="M12" s="6"/>
      <c r="N12" s="6"/>
      <c r="O12" s="6"/>
    </row>
    <row r="13" spans="1:15" ht="45" x14ac:dyDescent="0.25">
      <c r="A13" s="9">
        <v>42480</v>
      </c>
      <c r="B13" s="8" t="s">
        <v>892</v>
      </c>
      <c r="C13" s="8" t="s">
        <v>731</v>
      </c>
      <c r="D13" s="8" t="s">
        <v>168</v>
      </c>
      <c r="E13" s="6" t="s">
        <v>2222</v>
      </c>
      <c r="F13" s="6" t="s">
        <v>2221</v>
      </c>
      <c r="G13" s="6"/>
      <c r="H13" s="6"/>
      <c r="I13" s="6"/>
      <c r="J13" s="6"/>
      <c r="K13" s="6"/>
      <c r="L13" s="6"/>
      <c r="M13" s="6"/>
      <c r="N13" s="6"/>
      <c r="O13" s="6"/>
    </row>
    <row r="14" spans="1:15" ht="75" x14ac:dyDescent="0.25">
      <c r="A14" s="9">
        <v>42480</v>
      </c>
      <c r="B14" s="8" t="s">
        <v>892</v>
      </c>
      <c r="C14" s="8" t="s">
        <v>731</v>
      </c>
      <c r="D14" s="8" t="s">
        <v>168</v>
      </c>
      <c r="E14" s="6" t="s">
        <v>2224</v>
      </c>
      <c r="F14" s="6" t="s">
        <v>2223</v>
      </c>
      <c r="G14" s="6"/>
      <c r="H14" s="6"/>
      <c r="I14" s="6"/>
      <c r="J14" s="6"/>
      <c r="K14" s="6"/>
      <c r="L14" s="6"/>
      <c r="M14" s="6"/>
      <c r="N14" s="6"/>
      <c r="O14" s="6"/>
    </row>
    <row r="15" spans="1:15" ht="165" x14ac:dyDescent="0.25">
      <c r="A15" s="9">
        <v>42480</v>
      </c>
      <c r="B15" s="8" t="s">
        <v>892</v>
      </c>
      <c r="C15" s="8" t="s">
        <v>731</v>
      </c>
      <c r="D15" s="8" t="s">
        <v>168</v>
      </c>
      <c r="E15" s="6" t="s">
        <v>2226</v>
      </c>
      <c r="F15" s="6" t="s">
        <v>2225</v>
      </c>
      <c r="G15" s="6"/>
      <c r="H15" s="6"/>
      <c r="I15" s="6"/>
      <c r="J15" s="6"/>
      <c r="K15" s="6"/>
      <c r="L15" s="6"/>
      <c r="M15" s="6"/>
      <c r="N15" s="6"/>
      <c r="O15" s="6"/>
    </row>
    <row r="16" spans="1:15" ht="180" x14ac:dyDescent="0.25">
      <c r="A16" s="9">
        <v>42627</v>
      </c>
      <c r="B16" s="8" t="s">
        <v>2227</v>
      </c>
      <c r="C16" s="8" t="s">
        <v>318</v>
      </c>
      <c r="D16" s="8" t="s">
        <v>172</v>
      </c>
      <c r="E16" s="6"/>
      <c r="F16" s="6" t="s">
        <v>2229</v>
      </c>
      <c r="G16" s="6" t="s">
        <v>2238</v>
      </c>
      <c r="H16" s="6"/>
      <c r="I16" s="6"/>
      <c r="J16" s="6"/>
      <c r="K16" s="6"/>
      <c r="L16" s="6"/>
      <c r="M16" s="6"/>
      <c r="N16" s="6"/>
      <c r="O16" s="6"/>
    </row>
    <row r="17" spans="1:15" ht="120" x14ac:dyDescent="0.25">
      <c r="A17" s="9">
        <v>42627</v>
      </c>
      <c r="B17" s="8" t="s">
        <v>2227</v>
      </c>
      <c r="C17" s="8" t="s">
        <v>318</v>
      </c>
      <c r="D17" s="8" t="s">
        <v>172</v>
      </c>
      <c r="E17" s="6"/>
      <c r="F17" s="6" t="s">
        <v>2230</v>
      </c>
      <c r="G17" s="6" t="s">
        <v>2239</v>
      </c>
      <c r="H17" s="6"/>
      <c r="I17" s="6"/>
      <c r="J17" s="6"/>
      <c r="K17" s="6"/>
      <c r="L17" s="6"/>
      <c r="M17" s="6"/>
      <c r="N17" s="6"/>
      <c r="O17" s="6"/>
    </row>
    <row r="18" spans="1:15" ht="90" x14ac:dyDescent="0.25">
      <c r="A18" s="9">
        <v>42627</v>
      </c>
      <c r="B18" s="8" t="s">
        <v>2227</v>
      </c>
      <c r="C18" s="8" t="s">
        <v>468</v>
      </c>
      <c r="D18" s="8" t="s">
        <v>172</v>
      </c>
      <c r="E18" s="6" t="s">
        <v>2233</v>
      </c>
      <c r="F18" s="6" t="s">
        <v>2231</v>
      </c>
      <c r="G18" s="6" t="s">
        <v>2240</v>
      </c>
      <c r="H18" s="6"/>
      <c r="I18" s="6"/>
      <c r="J18" s="6"/>
      <c r="K18" s="6"/>
      <c r="L18" s="6"/>
      <c r="M18" s="6"/>
      <c r="N18" s="6"/>
      <c r="O18" s="6"/>
    </row>
    <row r="19" spans="1:15" ht="150" x14ac:dyDescent="0.25">
      <c r="A19" s="9">
        <v>42627</v>
      </c>
      <c r="B19" s="8" t="s">
        <v>2227</v>
      </c>
      <c r="C19" s="8" t="s">
        <v>2228</v>
      </c>
      <c r="D19" s="8" t="s">
        <v>172</v>
      </c>
      <c r="E19" s="6"/>
      <c r="F19" s="6" t="s">
        <v>2232</v>
      </c>
      <c r="G19" s="6" t="s">
        <v>2241</v>
      </c>
      <c r="H19" s="6"/>
      <c r="I19" s="6"/>
      <c r="J19" s="6"/>
      <c r="K19" s="6"/>
      <c r="L19" s="6"/>
      <c r="M19" s="6"/>
      <c r="N19" s="6"/>
      <c r="O19" s="6"/>
    </row>
    <row r="20" spans="1:15" ht="105" x14ac:dyDescent="0.25">
      <c r="A20" s="9">
        <v>42584</v>
      </c>
      <c r="B20" s="8" t="s">
        <v>1638</v>
      </c>
      <c r="C20" s="8" t="s">
        <v>577</v>
      </c>
      <c r="D20" s="8" t="s">
        <v>168</v>
      </c>
      <c r="E20" s="6" t="s">
        <v>2237</v>
      </c>
      <c r="F20" s="6" t="s">
        <v>2236</v>
      </c>
      <c r="G20" s="6"/>
      <c r="H20" s="6"/>
      <c r="I20" s="6"/>
      <c r="J20" s="6"/>
      <c r="K20" s="6"/>
      <c r="L20" s="6"/>
      <c r="M20" s="6"/>
      <c r="N20" s="6"/>
      <c r="O20" s="6"/>
    </row>
    <row r="21" spans="1:15" x14ac:dyDescent="0.25">
      <c r="A21" s="9"/>
      <c r="B21" s="8"/>
      <c r="C21" s="8"/>
      <c r="D21" s="8"/>
      <c r="E21" s="6"/>
      <c r="F21" s="6"/>
      <c r="G21" s="6"/>
      <c r="H21" s="6"/>
      <c r="I21" s="6"/>
      <c r="J21" s="6"/>
      <c r="K21" s="6"/>
      <c r="L21" s="6"/>
      <c r="M21" s="6"/>
      <c r="N21" s="6"/>
      <c r="O21" s="6"/>
    </row>
    <row r="22" spans="1:15" x14ac:dyDescent="0.25">
      <c r="A22" s="9"/>
      <c r="B22" s="8"/>
      <c r="C22" s="8"/>
      <c r="D22" s="8"/>
      <c r="E22" s="6"/>
      <c r="F22" s="6"/>
      <c r="G22" s="6"/>
      <c r="H22" s="6"/>
      <c r="I22" s="6"/>
      <c r="J22" s="6"/>
      <c r="K22" s="6"/>
      <c r="L22" s="6"/>
      <c r="M22" s="6"/>
      <c r="N22" s="6"/>
      <c r="O22" s="6"/>
    </row>
    <row r="23" spans="1:15" x14ac:dyDescent="0.25">
      <c r="A23" s="9"/>
      <c r="B23" s="8"/>
      <c r="C23" s="8"/>
      <c r="D23" s="8"/>
      <c r="E23" s="6"/>
      <c r="F23" s="6"/>
      <c r="G23" s="6"/>
      <c r="H23" s="6"/>
      <c r="I23" s="6"/>
      <c r="J23" s="6"/>
      <c r="K23" s="6"/>
      <c r="L23" s="6"/>
      <c r="M23" s="6"/>
      <c r="N23" s="6"/>
      <c r="O23" s="6"/>
    </row>
    <row r="24" spans="1:15" x14ac:dyDescent="0.25">
      <c r="A24" s="9"/>
      <c r="B24" s="8"/>
      <c r="C24" s="8"/>
      <c r="D24" s="8"/>
      <c r="E24" s="6"/>
      <c r="F24" s="6"/>
      <c r="G24" s="6"/>
      <c r="H24" s="6"/>
      <c r="I24" s="6"/>
      <c r="J24" s="6"/>
      <c r="K24" s="6"/>
      <c r="L24" s="6"/>
      <c r="M24" s="6"/>
      <c r="N24" s="6"/>
      <c r="O24" s="6"/>
    </row>
    <row r="25" spans="1:15" x14ac:dyDescent="0.25">
      <c r="A25" s="9"/>
      <c r="B25" s="8"/>
      <c r="C25" s="8"/>
      <c r="D25" s="8"/>
      <c r="E25" s="6"/>
      <c r="F25" s="6"/>
      <c r="G25" s="6"/>
      <c r="H25" s="6"/>
      <c r="I25" s="6"/>
      <c r="J25" s="6"/>
      <c r="K25" s="6"/>
      <c r="L25" s="6"/>
      <c r="M25" s="6"/>
      <c r="N25" s="6"/>
      <c r="O25" s="6"/>
    </row>
    <row r="26" spans="1:15" x14ac:dyDescent="0.25">
      <c r="A26" s="9"/>
      <c r="B26" s="8"/>
      <c r="C26" s="8"/>
      <c r="D26" s="8"/>
      <c r="E26" s="6"/>
      <c r="F26" s="6"/>
      <c r="G26" s="6"/>
      <c r="H26" s="6"/>
      <c r="I26" s="6"/>
      <c r="J26" s="6"/>
      <c r="K26" s="6"/>
      <c r="L26" s="6"/>
      <c r="M26" s="6"/>
      <c r="N26" s="6"/>
      <c r="O26" s="6"/>
    </row>
    <row r="27" spans="1:15" x14ac:dyDescent="0.25">
      <c r="A27" s="9"/>
      <c r="B27" s="8"/>
      <c r="C27" s="8"/>
      <c r="D27" s="8"/>
      <c r="E27" s="6"/>
      <c r="F27" s="6"/>
      <c r="G27" s="6"/>
      <c r="H27" s="6"/>
      <c r="I27" s="6"/>
      <c r="J27" s="6"/>
      <c r="K27" s="6"/>
      <c r="L27" s="6"/>
      <c r="M27" s="6"/>
      <c r="N27" s="6"/>
      <c r="O27" s="6"/>
    </row>
    <row r="28" spans="1:15" x14ac:dyDescent="0.25">
      <c r="A28" s="9"/>
      <c r="B28" s="8"/>
      <c r="C28" s="8"/>
      <c r="D28" s="8"/>
      <c r="E28" s="6"/>
      <c r="F28" s="6"/>
      <c r="G28" s="6"/>
      <c r="H28" s="6"/>
      <c r="I28" s="6"/>
      <c r="J28" s="6"/>
      <c r="K28" s="6"/>
      <c r="L28" s="6"/>
      <c r="M28" s="6"/>
      <c r="N28" s="6"/>
      <c r="O28" s="6"/>
    </row>
    <row r="29" spans="1:15" x14ac:dyDescent="0.25">
      <c r="A29" s="9"/>
      <c r="B29" s="8"/>
      <c r="C29" s="8"/>
      <c r="D29" s="8"/>
      <c r="E29" s="6"/>
      <c r="F29" s="6"/>
      <c r="G29" s="6"/>
      <c r="H29" s="6"/>
      <c r="I29" s="6"/>
      <c r="J29" s="6"/>
      <c r="K29" s="6"/>
      <c r="L29" s="6"/>
      <c r="M29" s="6"/>
      <c r="N29" s="6"/>
      <c r="O29" s="6"/>
    </row>
    <row r="30" spans="1:15" x14ac:dyDescent="0.25">
      <c r="A30" s="9"/>
      <c r="B30" s="8"/>
      <c r="C30" s="8"/>
      <c r="D30" s="8"/>
      <c r="E30" s="6"/>
      <c r="F30" s="6"/>
      <c r="G30" s="6"/>
      <c r="H30" s="6"/>
      <c r="I30" s="6"/>
      <c r="J30" s="6"/>
      <c r="K30" s="6"/>
      <c r="L30" s="6"/>
      <c r="M30" s="6"/>
      <c r="N30" s="6"/>
      <c r="O30" s="6"/>
    </row>
    <row r="31" spans="1:15" x14ac:dyDescent="0.25">
      <c r="A31" s="9"/>
      <c r="B31" s="8"/>
      <c r="C31" s="8"/>
      <c r="D31" s="8"/>
      <c r="E31" s="6"/>
      <c r="F31" s="6"/>
      <c r="G31" s="6"/>
      <c r="H31" s="6"/>
      <c r="I31" s="6"/>
      <c r="J31" s="6"/>
      <c r="K31" s="6"/>
      <c r="L31" s="6"/>
      <c r="M31" s="6"/>
      <c r="N31" s="6"/>
      <c r="O31" s="6"/>
    </row>
    <row r="32" spans="1:15" x14ac:dyDescent="0.25">
      <c r="A32" s="9"/>
      <c r="B32" s="8"/>
      <c r="C32" s="8"/>
      <c r="D32" s="8"/>
      <c r="E32" s="6"/>
      <c r="F32" s="6"/>
      <c r="G32" s="6"/>
      <c r="H32" s="6"/>
      <c r="I32" s="6"/>
      <c r="J32" s="6"/>
      <c r="K32" s="6"/>
      <c r="L32" s="6"/>
      <c r="M32" s="6"/>
      <c r="N32" s="6"/>
      <c r="O32" s="6"/>
    </row>
    <row r="33" spans="1:15" x14ac:dyDescent="0.25">
      <c r="A33" s="9"/>
      <c r="B33" s="8"/>
      <c r="C33" s="8"/>
      <c r="D33" s="8"/>
      <c r="E33" s="6"/>
      <c r="F33" s="6"/>
      <c r="G33" s="6"/>
      <c r="H33" s="6"/>
      <c r="I33" s="6"/>
      <c r="J33" s="6"/>
      <c r="K33" s="6"/>
      <c r="L33" s="6"/>
      <c r="M33" s="6"/>
      <c r="N33" s="6"/>
      <c r="O33" s="6"/>
    </row>
    <row r="34" spans="1:15" x14ac:dyDescent="0.25">
      <c r="A34" s="9"/>
      <c r="B34" s="8"/>
      <c r="C34" s="8"/>
      <c r="D34" s="8"/>
      <c r="E34" s="6"/>
      <c r="F34" s="6"/>
      <c r="G34" s="6"/>
      <c r="H34" s="6"/>
      <c r="I34" s="6"/>
      <c r="J34" s="6"/>
      <c r="K34" s="6"/>
      <c r="L34" s="6"/>
      <c r="M34" s="6"/>
      <c r="N34" s="6"/>
      <c r="O34" s="6"/>
    </row>
    <row r="35" spans="1:15" x14ac:dyDescent="0.25">
      <c r="A35" s="9"/>
      <c r="B35" s="8"/>
      <c r="C35" s="8"/>
      <c r="D35" s="8"/>
      <c r="E35" s="6"/>
      <c r="F35" s="6"/>
      <c r="G35" s="6"/>
      <c r="H35" s="6"/>
      <c r="I35" s="6"/>
      <c r="J35" s="6"/>
      <c r="K35" s="6"/>
      <c r="L35" s="6"/>
      <c r="M35" s="6"/>
      <c r="N35" s="6"/>
      <c r="O35" s="6"/>
    </row>
    <row r="36" spans="1:15" x14ac:dyDescent="0.25">
      <c r="A36" s="9"/>
      <c r="B36" s="8"/>
      <c r="C36" s="8"/>
      <c r="D36" s="8"/>
      <c r="E36" s="6"/>
      <c r="F36" s="6"/>
      <c r="G36" s="6"/>
      <c r="H36" s="6"/>
      <c r="I36" s="6"/>
      <c r="J36" s="6"/>
      <c r="K36" s="6"/>
      <c r="L36" s="6"/>
      <c r="M36" s="6"/>
      <c r="N36" s="6"/>
      <c r="O36" s="6"/>
    </row>
    <row r="37" spans="1:15" x14ac:dyDescent="0.25">
      <c r="A37" s="9"/>
      <c r="B37" s="8"/>
      <c r="C37" s="8"/>
      <c r="D37" s="8"/>
      <c r="E37" s="6"/>
      <c r="F37" s="6"/>
      <c r="G37" s="6"/>
      <c r="H37" s="6"/>
      <c r="I37" s="6"/>
      <c r="J37" s="6"/>
      <c r="K37" s="6"/>
      <c r="L37" s="6"/>
      <c r="M37" s="6"/>
      <c r="N37" s="6"/>
      <c r="O37" s="6"/>
    </row>
    <row r="38" spans="1:15" x14ac:dyDescent="0.25">
      <c r="A38" s="9"/>
      <c r="B38" s="8"/>
      <c r="C38" s="8"/>
      <c r="D38" s="8"/>
      <c r="E38" s="6"/>
      <c r="F38" s="6"/>
      <c r="G38" s="6"/>
      <c r="H38" s="6"/>
      <c r="I38" s="6"/>
      <c r="J38" s="6"/>
      <c r="K38" s="6"/>
      <c r="L38" s="6"/>
      <c r="M38" s="6"/>
      <c r="N38" s="6"/>
      <c r="O38" s="6"/>
    </row>
    <row r="39" spans="1:15" x14ac:dyDescent="0.25">
      <c r="A39" s="9"/>
      <c r="B39" s="8"/>
      <c r="C39" s="8"/>
      <c r="D39" s="8"/>
      <c r="E39" s="6"/>
      <c r="F39" s="6"/>
      <c r="G39" s="6"/>
      <c r="H39" s="6"/>
      <c r="I39" s="6"/>
      <c r="J39" s="6"/>
      <c r="K39" s="6"/>
      <c r="L39" s="6"/>
      <c r="M39" s="6"/>
      <c r="N39" s="6"/>
      <c r="O39" s="6"/>
    </row>
    <row r="40" spans="1:15" x14ac:dyDescent="0.25">
      <c r="A40" s="9"/>
      <c r="B40" s="8"/>
      <c r="C40" s="8"/>
      <c r="D40" s="8"/>
      <c r="E40" s="6"/>
      <c r="F40" s="6"/>
      <c r="G40" s="6"/>
      <c r="H40" s="6"/>
      <c r="I40" s="6"/>
      <c r="J40" s="6"/>
      <c r="K40" s="6"/>
      <c r="L40" s="6"/>
      <c r="M40" s="6"/>
      <c r="N40" s="6"/>
      <c r="O40" s="6"/>
    </row>
    <row r="41" spans="1:15" x14ac:dyDescent="0.25">
      <c r="A41" s="9"/>
      <c r="B41" s="8"/>
      <c r="C41" s="8"/>
      <c r="D41" s="8"/>
      <c r="E41" s="6"/>
      <c r="F41" s="6"/>
      <c r="G41" s="6"/>
      <c r="H41" s="6"/>
      <c r="I41" s="6"/>
      <c r="J41" s="6"/>
      <c r="K41" s="6"/>
      <c r="L41" s="6"/>
      <c r="M41" s="6"/>
      <c r="N41" s="6"/>
      <c r="O41" s="6"/>
    </row>
    <row r="42" spans="1:15" x14ac:dyDescent="0.25">
      <c r="A42" s="9"/>
      <c r="B42" s="8"/>
      <c r="C42" s="8"/>
      <c r="D42" s="8"/>
      <c r="E42" s="6"/>
      <c r="F42" s="6"/>
      <c r="G42" s="6"/>
      <c r="H42" s="6"/>
      <c r="I42" s="6"/>
      <c r="J42" s="6"/>
      <c r="K42" s="6"/>
      <c r="L42" s="6"/>
      <c r="M42" s="6"/>
      <c r="N42" s="6"/>
      <c r="O42" s="6"/>
    </row>
    <row r="43" spans="1:15" x14ac:dyDescent="0.25">
      <c r="A43" s="9"/>
      <c r="B43" s="8"/>
      <c r="C43" s="8"/>
      <c r="D43" s="8"/>
      <c r="E43" s="6"/>
      <c r="F43" s="6"/>
      <c r="G43" s="6"/>
      <c r="H43" s="6"/>
      <c r="I43" s="6"/>
      <c r="J43" s="6"/>
      <c r="K43" s="6"/>
      <c r="L43" s="6"/>
      <c r="M43" s="6"/>
      <c r="N43" s="6"/>
      <c r="O43" s="6"/>
    </row>
    <row r="44" spans="1:15" x14ac:dyDescent="0.25">
      <c r="A44" s="9"/>
      <c r="B44" s="8"/>
      <c r="C44" s="8"/>
      <c r="D44" s="8"/>
      <c r="E44" s="6"/>
      <c r="F44" s="6"/>
      <c r="G44" s="6"/>
      <c r="H44" s="6"/>
      <c r="I44" s="6"/>
      <c r="J44" s="6"/>
      <c r="K44" s="6"/>
      <c r="L44" s="6"/>
      <c r="M44" s="6"/>
      <c r="N44" s="6"/>
      <c r="O44" s="6"/>
    </row>
    <row r="45" spans="1:15" x14ac:dyDescent="0.25">
      <c r="A45" s="9"/>
      <c r="B45" s="8"/>
      <c r="C45" s="8"/>
      <c r="D45" s="8"/>
      <c r="E45" s="6"/>
      <c r="F45" s="6"/>
      <c r="G45" s="6"/>
      <c r="H45" s="6"/>
      <c r="I45" s="6"/>
      <c r="J45" s="6"/>
      <c r="K45" s="6"/>
      <c r="L45" s="6"/>
      <c r="M45" s="6"/>
      <c r="N45" s="6"/>
      <c r="O45" s="6"/>
    </row>
    <row r="46" spans="1:15" x14ac:dyDescent="0.25">
      <c r="A46" s="9"/>
      <c r="B46" s="8"/>
      <c r="C46" s="8"/>
      <c r="D46" s="8"/>
      <c r="E46" s="6"/>
      <c r="F46" s="6"/>
      <c r="G46" s="6"/>
      <c r="H46" s="6"/>
      <c r="I46" s="6"/>
      <c r="J46" s="6"/>
      <c r="K46" s="6"/>
      <c r="L46" s="6"/>
      <c r="M46" s="6"/>
      <c r="N46" s="6"/>
      <c r="O46" s="6"/>
    </row>
    <row r="47" spans="1:15" x14ac:dyDescent="0.25">
      <c r="A47" s="9"/>
      <c r="B47" s="8"/>
      <c r="C47" s="8"/>
      <c r="D47" s="8"/>
      <c r="E47" s="6"/>
      <c r="F47" s="6"/>
      <c r="G47" s="6"/>
      <c r="H47" s="6"/>
      <c r="I47" s="6"/>
      <c r="J47" s="6"/>
      <c r="K47" s="6"/>
      <c r="L47" s="6"/>
      <c r="M47" s="6"/>
      <c r="N47" s="6"/>
      <c r="O47" s="6"/>
    </row>
    <row r="48" spans="1:15" x14ac:dyDescent="0.25">
      <c r="A48" s="9"/>
      <c r="B48" s="8"/>
      <c r="C48" s="8"/>
      <c r="D48" s="8"/>
      <c r="E48" s="6"/>
      <c r="F48" s="6"/>
      <c r="G48" s="6"/>
      <c r="H48" s="6"/>
      <c r="I48" s="6"/>
      <c r="J48" s="6"/>
      <c r="K48" s="6"/>
      <c r="L48" s="6"/>
      <c r="M48" s="6"/>
      <c r="N48" s="6"/>
      <c r="O48" s="6"/>
    </row>
    <row r="49" spans="1:15" x14ac:dyDescent="0.25">
      <c r="A49" s="9"/>
      <c r="B49" s="8"/>
      <c r="C49" s="8"/>
      <c r="D49" s="8"/>
      <c r="E49" s="6"/>
      <c r="F49" s="6"/>
      <c r="G49" s="6"/>
      <c r="H49" s="6"/>
      <c r="I49" s="6"/>
      <c r="J49" s="6"/>
      <c r="K49" s="6"/>
      <c r="L49" s="6"/>
      <c r="M49" s="6"/>
      <c r="N49" s="6"/>
      <c r="O49" s="6"/>
    </row>
    <row r="50" spans="1:15" x14ac:dyDescent="0.25">
      <c r="A50" s="9"/>
      <c r="B50" s="8"/>
      <c r="C50" s="8"/>
      <c r="D50" s="8"/>
      <c r="E50" s="6"/>
      <c r="F50" s="6"/>
      <c r="G50" s="6"/>
      <c r="H50" s="6"/>
      <c r="I50" s="6"/>
      <c r="J50" s="6"/>
      <c r="K50" s="6"/>
      <c r="L50" s="6"/>
      <c r="M50" s="6"/>
      <c r="N50" s="6"/>
      <c r="O50" s="6"/>
    </row>
    <row r="51" spans="1:15" x14ac:dyDescent="0.25">
      <c r="A51" s="9"/>
      <c r="B51" s="8"/>
      <c r="C51" s="8"/>
      <c r="D51" s="8"/>
      <c r="E51" s="6"/>
      <c r="F51" s="6"/>
      <c r="G51" s="6"/>
      <c r="H51" s="6"/>
      <c r="I51" s="6"/>
      <c r="J51" s="6"/>
      <c r="K51" s="6"/>
      <c r="L51" s="6"/>
      <c r="M51" s="6"/>
      <c r="N51" s="6"/>
      <c r="O51" s="6"/>
    </row>
    <row r="52" spans="1:15" x14ac:dyDescent="0.25">
      <c r="A52" s="9"/>
      <c r="B52" s="8"/>
      <c r="C52" s="8"/>
      <c r="D52" s="8"/>
      <c r="E52" s="6"/>
      <c r="F52" s="6"/>
      <c r="G52" s="6"/>
      <c r="H52" s="6"/>
      <c r="I52" s="6"/>
      <c r="J52" s="6"/>
      <c r="K52" s="6"/>
      <c r="L52" s="6"/>
      <c r="M52" s="6"/>
      <c r="N52" s="6"/>
      <c r="O52" s="6"/>
    </row>
    <row r="53" spans="1:15" x14ac:dyDescent="0.25">
      <c r="A53" s="9"/>
      <c r="B53" s="8"/>
      <c r="C53" s="8"/>
      <c r="D53" s="8"/>
      <c r="E53" s="6"/>
      <c r="F53" s="6"/>
      <c r="G53" s="6"/>
      <c r="H53" s="6"/>
      <c r="I53" s="6"/>
      <c r="J53" s="6"/>
      <c r="K53" s="6"/>
      <c r="L53" s="6"/>
      <c r="M53" s="6"/>
      <c r="N53" s="6"/>
      <c r="O53" s="6"/>
    </row>
    <row r="54" spans="1:15" x14ac:dyDescent="0.25">
      <c r="A54" s="9"/>
      <c r="B54" s="8"/>
      <c r="C54" s="8"/>
      <c r="D54" s="8"/>
      <c r="E54" s="6"/>
      <c r="F54" s="6"/>
      <c r="G54" s="6"/>
      <c r="H54" s="6"/>
      <c r="I54" s="6"/>
      <c r="J54" s="6"/>
      <c r="K54" s="6"/>
      <c r="L54" s="6"/>
      <c r="M54" s="6"/>
      <c r="N54" s="6"/>
      <c r="O54" s="6"/>
    </row>
    <row r="55" spans="1:15" x14ac:dyDescent="0.25">
      <c r="A55" s="9"/>
      <c r="B55" s="8"/>
      <c r="C55" s="8"/>
      <c r="D55" s="8"/>
      <c r="E55" s="6"/>
      <c r="F55" s="6"/>
      <c r="G55" s="6"/>
      <c r="H55" s="6"/>
      <c r="I55" s="6"/>
      <c r="J55" s="6"/>
      <c r="K55" s="6"/>
      <c r="L55" s="6"/>
      <c r="M55" s="6"/>
      <c r="N55" s="6"/>
      <c r="O55" s="6"/>
    </row>
    <row r="56" spans="1:15" x14ac:dyDescent="0.25">
      <c r="A56" s="9"/>
      <c r="B56" s="8"/>
      <c r="C56" s="8"/>
      <c r="D56" s="8"/>
      <c r="E56" s="6"/>
      <c r="F56" s="6"/>
      <c r="G56" s="6"/>
      <c r="H56" s="6"/>
      <c r="I56" s="6"/>
      <c r="J56" s="6"/>
      <c r="K56" s="6"/>
      <c r="L56" s="6"/>
      <c r="M56" s="6"/>
      <c r="N56" s="6"/>
      <c r="O56" s="6"/>
    </row>
    <row r="57" spans="1:15" x14ac:dyDescent="0.25">
      <c r="A57" s="9"/>
      <c r="B57" s="8"/>
      <c r="C57" s="8"/>
      <c r="D57" s="8"/>
      <c r="E57" s="6"/>
      <c r="F57" s="6"/>
      <c r="G57" s="6"/>
      <c r="H57" s="6"/>
      <c r="I57" s="6"/>
      <c r="J57" s="6"/>
      <c r="K57" s="6"/>
      <c r="L57" s="6"/>
      <c r="M57" s="6"/>
      <c r="N57" s="6"/>
      <c r="O57" s="6"/>
    </row>
    <row r="58" spans="1:15" x14ac:dyDescent="0.25">
      <c r="A58" s="9"/>
      <c r="B58" s="8"/>
      <c r="C58" s="8"/>
      <c r="D58" s="8"/>
      <c r="E58" s="6"/>
      <c r="F58" s="6"/>
      <c r="G58" s="6"/>
      <c r="H58" s="6"/>
      <c r="I58" s="6"/>
      <c r="J58" s="6"/>
      <c r="K58" s="6"/>
      <c r="L58" s="6"/>
      <c r="M58" s="6"/>
      <c r="N58" s="6"/>
      <c r="O58" s="6"/>
    </row>
    <row r="59" spans="1:15" x14ac:dyDescent="0.25">
      <c r="A59" s="9"/>
      <c r="B59" s="8"/>
      <c r="C59" s="8"/>
      <c r="D59" s="8"/>
      <c r="E59" s="6"/>
      <c r="F59" s="6"/>
      <c r="G59" s="6"/>
      <c r="H59" s="6"/>
      <c r="I59" s="6"/>
      <c r="J59" s="6"/>
      <c r="K59" s="6"/>
      <c r="L59" s="6"/>
      <c r="M59" s="6"/>
      <c r="N59" s="6"/>
      <c r="O59" s="6"/>
    </row>
    <row r="60" spans="1:15" x14ac:dyDescent="0.25">
      <c r="A60" s="9"/>
      <c r="B60" s="8"/>
      <c r="C60" s="8"/>
      <c r="D60" s="8"/>
      <c r="E60" s="6"/>
      <c r="F60" s="6"/>
      <c r="G60" s="6"/>
      <c r="H60" s="6"/>
      <c r="I60" s="6"/>
      <c r="J60" s="6"/>
      <c r="K60" s="6"/>
      <c r="L60" s="6"/>
      <c r="M60" s="6"/>
      <c r="N60" s="6"/>
      <c r="O60" s="6"/>
    </row>
    <row r="61" spans="1:15" x14ac:dyDescent="0.25">
      <c r="A61" s="9"/>
      <c r="B61" s="8"/>
      <c r="C61" s="8"/>
      <c r="D61" s="8"/>
      <c r="E61" s="6"/>
      <c r="F61" s="6"/>
      <c r="G61" s="6"/>
      <c r="H61" s="6"/>
      <c r="I61" s="6"/>
      <c r="J61" s="6"/>
      <c r="K61" s="6"/>
      <c r="L61" s="6"/>
      <c r="M61" s="6"/>
      <c r="N61" s="6"/>
      <c r="O61" s="6"/>
    </row>
    <row r="62" spans="1:15" x14ac:dyDescent="0.25">
      <c r="A62" s="9"/>
      <c r="B62" s="8"/>
      <c r="C62" s="8"/>
      <c r="D62" s="8"/>
      <c r="E62" s="6"/>
      <c r="F62" s="6"/>
      <c r="G62" s="6"/>
      <c r="H62" s="6"/>
      <c r="I62" s="6"/>
      <c r="J62" s="6"/>
      <c r="K62" s="6"/>
      <c r="L62" s="6"/>
      <c r="M62" s="6"/>
      <c r="N62" s="6"/>
      <c r="O62" s="6"/>
    </row>
    <row r="63" spans="1:15" x14ac:dyDescent="0.25">
      <c r="A63" s="9"/>
      <c r="B63" s="8"/>
      <c r="C63" s="8"/>
      <c r="D63" s="8"/>
      <c r="E63" s="6"/>
      <c r="F63" s="6"/>
      <c r="G63" s="6"/>
      <c r="H63" s="6"/>
      <c r="I63" s="6"/>
      <c r="J63" s="6"/>
      <c r="K63" s="6"/>
      <c r="L63" s="6"/>
      <c r="M63" s="6"/>
      <c r="N63" s="6"/>
      <c r="O63" s="6"/>
    </row>
    <row r="64" spans="1:15" x14ac:dyDescent="0.25">
      <c r="A64" s="9"/>
      <c r="B64" s="8"/>
      <c r="C64" s="8"/>
      <c r="D64" s="8"/>
      <c r="E64" s="6"/>
      <c r="F64" s="6"/>
      <c r="G64" s="6"/>
      <c r="H64" s="6"/>
      <c r="I64" s="6"/>
      <c r="J64" s="6"/>
      <c r="K64" s="6"/>
      <c r="L64" s="6"/>
      <c r="M64" s="6"/>
      <c r="N64" s="6"/>
      <c r="O64" s="6"/>
    </row>
    <row r="65" spans="1:15" x14ac:dyDescent="0.25">
      <c r="A65" s="9"/>
      <c r="B65" s="8"/>
      <c r="C65" s="8"/>
      <c r="D65" s="8"/>
      <c r="E65" s="6"/>
      <c r="F65" s="6"/>
      <c r="G65" s="6"/>
      <c r="H65" s="6"/>
      <c r="I65" s="6"/>
      <c r="J65" s="6"/>
      <c r="K65" s="6"/>
      <c r="L65" s="6"/>
      <c r="M65" s="6"/>
      <c r="N65" s="6"/>
      <c r="O65" s="6"/>
    </row>
    <row r="66" spans="1:15" x14ac:dyDescent="0.25">
      <c r="A66" s="9"/>
      <c r="B66" s="8"/>
      <c r="C66" s="8"/>
      <c r="D66" s="8"/>
      <c r="E66" s="6"/>
      <c r="F66" s="6"/>
      <c r="G66" s="6"/>
      <c r="H66" s="6"/>
      <c r="I66" s="6"/>
      <c r="J66" s="6"/>
      <c r="K66" s="6"/>
      <c r="L66" s="6"/>
      <c r="M66" s="6"/>
      <c r="N66" s="6"/>
      <c r="O66" s="6"/>
    </row>
    <row r="67" spans="1:15" x14ac:dyDescent="0.25">
      <c r="A67" s="9"/>
      <c r="B67" s="8"/>
      <c r="C67" s="8"/>
      <c r="D67" s="8"/>
      <c r="E67" s="6"/>
      <c r="F67" s="6"/>
      <c r="G67" s="6"/>
      <c r="H67" s="6"/>
      <c r="I67" s="6"/>
      <c r="J67" s="6"/>
      <c r="K67" s="6"/>
      <c r="L67" s="6"/>
      <c r="M67" s="6"/>
      <c r="N67" s="6"/>
      <c r="O67" s="6"/>
    </row>
    <row r="68" spans="1:15" x14ac:dyDescent="0.25">
      <c r="A68" s="9"/>
      <c r="B68" s="8"/>
      <c r="C68" s="8"/>
      <c r="D68" s="8"/>
      <c r="E68" s="6"/>
      <c r="F68" s="6"/>
      <c r="G68" s="6"/>
      <c r="H68" s="6"/>
      <c r="I68" s="6"/>
      <c r="J68" s="6"/>
      <c r="K68" s="6"/>
      <c r="L68" s="6"/>
      <c r="M68" s="6"/>
      <c r="N68" s="6"/>
      <c r="O68" s="6"/>
    </row>
    <row r="69" spans="1:15" x14ac:dyDescent="0.25">
      <c r="A69" s="9"/>
      <c r="B69" s="8"/>
      <c r="C69" s="8"/>
      <c r="D69" s="8"/>
      <c r="E69" s="6"/>
      <c r="F69" s="6"/>
      <c r="G69" s="6"/>
      <c r="H69" s="6"/>
      <c r="I69" s="6"/>
      <c r="J69" s="6"/>
      <c r="K69" s="6"/>
      <c r="L69" s="6"/>
      <c r="M69" s="6"/>
      <c r="N69" s="6"/>
      <c r="O69" s="6"/>
    </row>
    <row r="70" spans="1:15" x14ac:dyDescent="0.25">
      <c r="A70" s="9"/>
      <c r="B70" s="8"/>
      <c r="C70" s="8"/>
      <c r="D70" s="8"/>
      <c r="E70" s="6"/>
      <c r="F70" s="6"/>
      <c r="G70" s="6"/>
      <c r="H70" s="6"/>
      <c r="I70" s="6"/>
      <c r="J70" s="6"/>
      <c r="K70" s="6"/>
      <c r="L70" s="6"/>
      <c r="M70" s="6"/>
      <c r="N70" s="6"/>
      <c r="O70" s="6"/>
    </row>
    <row r="71" spans="1:15" x14ac:dyDescent="0.25">
      <c r="A71" s="9"/>
      <c r="B71" s="8"/>
      <c r="C71" s="8"/>
      <c r="D71" s="8"/>
      <c r="E71" s="6"/>
      <c r="F71" s="6"/>
      <c r="G71" s="6"/>
      <c r="H71" s="6"/>
      <c r="I71" s="6"/>
      <c r="J71" s="6"/>
      <c r="K71" s="6"/>
      <c r="L71" s="6"/>
      <c r="M71" s="6"/>
      <c r="N71" s="6"/>
      <c r="O71" s="6"/>
    </row>
    <row r="72" spans="1:15" x14ac:dyDescent="0.25">
      <c r="A72" s="9"/>
      <c r="B72" s="8"/>
      <c r="C72" s="8"/>
      <c r="D72" s="8"/>
      <c r="E72" s="6"/>
      <c r="F72" s="6"/>
      <c r="G72" s="6"/>
      <c r="H72" s="6"/>
      <c r="I72" s="6"/>
      <c r="J72" s="6"/>
      <c r="K72" s="6"/>
      <c r="L72" s="6"/>
      <c r="M72" s="6"/>
      <c r="N72" s="6"/>
      <c r="O72" s="6"/>
    </row>
    <row r="73" spans="1:15" x14ac:dyDescent="0.25">
      <c r="A73" s="9"/>
      <c r="B73" s="8"/>
      <c r="C73" s="8"/>
      <c r="D73" s="8"/>
      <c r="E73" s="6"/>
      <c r="F73" s="6"/>
      <c r="G73" s="6"/>
      <c r="H73" s="6"/>
      <c r="I73" s="6"/>
      <c r="J73" s="6"/>
      <c r="K73" s="6"/>
      <c r="L73" s="6"/>
      <c r="M73" s="6"/>
      <c r="N73" s="6"/>
      <c r="O73" s="6"/>
    </row>
    <row r="74" spans="1:15" x14ac:dyDescent="0.25">
      <c r="A74" s="9"/>
      <c r="B74" s="8"/>
      <c r="C74" s="8"/>
      <c r="D74" s="8"/>
      <c r="E74" s="6"/>
      <c r="F74" s="6"/>
      <c r="G74" s="6"/>
      <c r="H74" s="6"/>
      <c r="I74" s="6"/>
      <c r="J74" s="6"/>
      <c r="K74" s="6"/>
      <c r="L74" s="6"/>
      <c r="M74" s="6"/>
      <c r="N74" s="6"/>
      <c r="O74" s="6"/>
    </row>
    <row r="75" spans="1:15" x14ac:dyDescent="0.25">
      <c r="A75" s="9"/>
      <c r="B75" s="8"/>
      <c r="C75" s="8"/>
      <c r="D75" s="8"/>
      <c r="E75" s="6"/>
      <c r="F75" s="6"/>
      <c r="G75" s="6"/>
      <c r="H75" s="6"/>
      <c r="I75" s="6"/>
      <c r="J75" s="6"/>
      <c r="K75" s="6"/>
      <c r="L75" s="6"/>
      <c r="M75" s="6"/>
      <c r="N75" s="6"/>
      <c r="O75" s="6"/>
    </row>
    <row r="76" spans="1:15" x14ac:dyDescent="0.25">
      <c r="A76" s="9"/>
      <c r="B76" s="8"/>
      <c r="C76" s="8"/>
      <c r="D76" s="8"/>
      <c r="E76" s="6"/>
      <c r="F76" s="6"/>
      <c r="G76" s="6"/>
      <c r="H76" s="6"/>
      <c r="I76" s="6"/>
      <c r="J76" s="6"/>
      <c r="K76" s="6"/>
      <c r="L76" s="6"/>
      <c r="M76" s="6"/>
      <c r="N76" s="6"/>
      <c r="O76" s="6"/>
    </row>
    <row r="77" spans="1:15" x14ac:dyDescent="0.25">
      <c r="A77" s="9"/>
      <c r="B77" s="8"/>
      <c r="C77" s="8"/>
      <c r="D77" s="8"/>
      <c r="E77" s="6"/>
      <c r="F77" s="6"/>
      <c r="G77" s="6"/>
      <c r="H77" s="6"/>
      <c r="I77" s="6"/>
      <c r="J77" s="6"/>
      <c r="K77" s="6"/>
      <c r="L77" s="6"/>
      <c r="M77" s="6"/>
      <c r="N77" s="6"/>
      <c r="O77" s="6"/>
    </row>
    <row r="78" spans="1:15" x14ac:dyDescent="0.25">
      <c r="A78" s="9"/>
      <c r="B78" s="8"/>
      <c r="C78" s="8"/>
      <c r="D78" s="8"/>
      <c r="E78" s="6"/>
      <c r="F78" s="6"/>
      <c r="G78" s="6"/>
      <c r="H78" s="6"/>
      <c r="I78" s="6"/>
      <c r="J78" s="6"/>
      <c r="K78" s="6"/>
      <c r="L78" s="6"/>
      <c r="M78" s="6"/>
      <c r="N78" s="6"/>
      <c r="O78" s="6"/>
    </row>
    <row r="79" spans="1:15" x14ac:dyDescent="0.25">
      <c r="A79" s="9"/>
      <c r="B79" s="8"/>
      <c r="C79" s="8"/>
      <c r="D79" s="8"/>
      <c r="E79" s="6"/>
      <c r="F79" s="6"/>
      <c r="G79" s="6"/>
      <c r="H79" s="6"/>
      <c r="I79" s="6"/>
      <c r="J79" s="6"/>
      <c r="K79" s="6"/>
      <c r="L79" s="6"/>
      <c r="M79" s="6"/>
      <c r="N79" s="6"/>
      <c r="O79" s="6"/>
    </row>
    <row r="80" spans="1:15" x14ac:dyDescent="0.25">
      <c r="A80" s="9"/>
      <c r="B80" s="8"/>
      <c r="C80" s="8"/>
      <c r="D80" s="8"/>
      <c r="E80" s="6"/>
      <c r="F80" s="6"/>
      <c r="G80" s="6"/>
      <c r="H80" s="6"/>
      <c r="I80" s="6"/>
      <c r="J80" s="6"/>
      <c r="K80" s="6"/>
      <c r="L80" s="6"/>
      <c r="M80" s="6"/>
      <c r="N80" s="6"/>
      <c r="O80" s="6"/>
    </row>
    <row r="81" spans="1:15" x14ac:dyDescent="0.25">
      <c r="A81" s="9"/>
      <c r="B81" s="8"/>
      <c r="C81" s="8"/>
      <c r="D81" s="8"/>
      <c r="E81" s="6"/>
      <c r="F81" s="6"/>
      <c r="G81" s="6"/>
      <c r="H81" s="6"/>
      <c r="I81" s="6"/>
      <c r="J81" s="6"/>
      <c r="K81" s="6"/>
      <c r="L81" s="6"/>
      <c r="M81" s="6"/>
      <c r="N81" s="6"/>
      <c r="O81" s="6"/>
    </row>
    <row r="82" spans="1:15" x14ac:dyDescent="0.25">
      <c r="A82" s="9"/>
      <c r="B82" s="8"/>
      <c r="C82" s="8"/>
      <c r="D82" s="8"/>
      <c r="E82" s="6"/>
      <c r="F82" s="6"/>
      <c r="G82" s="6"/>
      <c r="H82" s="6"/>
      <c r="I82" s="6"/>
      <c r="J82" s="6"/>
      <c r="K82" s="6"/>
      <c r="L82" s="6"/>
      <c r="M82" s="6"/>
      <c r="N82" s="6"/>
      <c r="O82" s="6"/>
    </row>
    <row r="83" spans="1:15" x14ac:dyDescent="0.25">
      <c r="A83" s="9"/>
      <c r="B83" s="8"/>
      <c r="C83" s="8"/>
      <c r="D83" s="8"/>
      <c r="E83" s="6"/>
      <c r="F83" s="6"/>
      <c r="G83" s="6"/>
      <c r="H83" s="6"/>
      <c r="I83" s="6"/>
      <c r="J83" s="6"/>
      <c r="K83" s="6"/>
      <c r="L83" s="6"/>
      <c r="M83" s="6"/>
      <c r="N83" s="6"/>
      <c r="O83" s="6"/>
    </row>
    <row r="84" spans="1:15" x14ac:dyDescent="0.25">
      <c r="A84" s="9"/>
      <c r="B84" s="8"/>
      <c r="C84" s="8"/>
      <c r="D84" s="8"/>
      <c r="E84" s="6"/>
      <c r="F84" s="6"/>
      <c r="G84" s="6"/>
      <c r="H84" s="6"/>
      <c r="I84" s="6"/>
      <c r="J84" s="6"/>
      <c r="K84" s="6"/>
      <c r="L84" s="6"/>
      <c r="M84" s="6"/>
      <c r="N84" s="6"/>
      <c r="O84" s="6"/>
    </row>
    <row r="85" spans="1:15" x14ac:dyDescent="0.25">
      <c r="A85" s="9"/>
      <c r="B85" s="8"/>
      <c r="C85" s="8"/>
      <c r="D85" s="8"/>
      <c r="E85" s="6"/>
      <c r="F85" s="6"/>
      <c r="G85" s="6"/>
      <c r="H85" s="6"/>
      <c r="I85" s="6"/>
      <c r="J85" s="6"/>
      <c r="K85" s="6"/>
      <c r="L85" s="6"/>
      <c r="M85" s="6"/>
      <c r="N85" s="6"/>
      <c r="O85" s="6"/>
    </row>
    <row r="86" spans="1:15" x14ac:dyDescent="0.25">
      <c r="A86" s="9"/>
      <c r="B86" s="8"/>
      <c r="C86" s="8"/>
      <c r="D86" s="8"/>
      <c r="E86" s="6"/>
      <c r="F86" s="6"/>
      <c r="G86" s="6"/>
      <c r="H86" s="6"/>
      <c r="I86" s="6"/>
      <c r="J86" s="6"/>
      <c r="K86" s="6"/>
      <c r="L86" s="6"/>
      <c r="M86" s="6"/>
      <c r="N86" s="6"/>
      <c r="O86" s="6"/>
    </row>
    <row r="87" spans="1:15" x14ac:dyDescent="0.25">
      <c r="A87" s="9"/>
      <c r="B87" s="8"/>
      <c r="C87" s="8"/>
      <c r="D87" s="8"/>
      <c r="E87" s="6"/>
      <c r="F87" s="6"/>
      <c r="G87" s="6"/>
      <c r="H87" s="6"/>
      <c r="I87" s="6"/>
      <c r="J87" s="6"/>
      <c r="K87" s="6"/>
      <c r="L87" s="6"/>
      <c r="M87" s="6"/>
      <c r="N87" s="6"/>
      <c r="O87" s="6"/>
    </row>
    <row r="88" spans="1:15" x14ac:dyDescent="0.25">
      <c r="A88" s="9"/>
      <c r="B88" s="8"/>
      <c r="C88" s="8"/>
      <c r="D88" s="8"/>
      <c r="E88" s="6"/>
      <c r="F88" s="6"/>
      <c r="G88" s="6"/>
      <c r="H88" s="6"/>
      <c r="I88" s="6"/>
      <c r="J88" s="6"/>
      <c r="K88" s="6"/>
      <c r="L88" s="6"/>
      <c r="M88" s="6"/>
      <c r="N88" s="6"/>
      <c r="O88" s="6"/>
    </row>
    <row r="89" spans="1:15" x14ac:dyDescent="0.25">
      <c r="A89" s="9"/>
      <c r="B89" s="8"/>
      <c r="C89" s="8"/>
      <c r="D89" s="8"/>
      <c r="E89" s="6"/>
      <c r="F89" s="6"/>
      <c r="G89" s="6"/>
      <c r="H89" s="6"/>
      <c r="I89" s="6"/>
      <c r="J89" s="6"/>
      <c r="K89" s="6"/>
      <c r="L89" s="6"/>
      <c r="M89" s="6"/>
      <c r="N89" s="6"/>
      <c r="O89" s="6"/>
    </row>
    <row r="90" spans="1:15" x14ac:dyDescent="0.25">
      <c r="A90" s="9"/>
      <c r="B90" s="8"/>
      <c r="C90" s="8"/>
      <c r="D90" s="8"/>
      <c r="E90" s="6"/>
      <c r="F90" s="6"/>
      <c r="G90" s="6"/>
      <c r="H90" s="6"/>
      <c r="I90" s="6"/>
      <c r="J90" s="6"/>
      <c r="K90" s="6"/>
      <c r="L90" s="6"/>
      <c r="M90" s="6"/>
      <c r="N90" s="6"/>
      <c r="O90" s="6"/>
    </row>
    <row r="91" spans="1:15" x14ac:dyDescent="0.25">
      <c r="A91" s="9"/>
      <c r="B91" s="8"/>
      <c r="C91" s="8"/>
      <c r="D91" s="8"/>
      <c r="E91" s="6"/>
      <c r="F91" s="6"/>
      <c r="G91" s="6"/>
      <c r="H91" s="6"/>
      <c r="I91" s="6"/>
      <c r="J91" s="6"/>
      <c r="K91" s="6"/>
      <c r="L91" s="6"/>
      <c r="M91" s="6"/>
      <c r="N91" s="6"/>
      <c r="O91" s="6"/>
    </row>
    <row r="92" spans="1:15" x14ac:dyDescent="0.25">
      <c r="A92" s="9"/>
      <c r="B92" s="8"/>
      <c r="C92" s="8"/>
      <c r="D92" s="8"/>
      <c r="E92" s="6"/>
      <c r="F92" s="6"/>
      <c r="G92" s="6"/>
      <c r="H92" s="6"/>
      <c r="I92" s="6"/>
      <c r="J92" s="6"/>
      <c r="K92" s="6"/>
      <c r="L92" s="6"/>
      <c r="M92" s="6"/>
      <c r="N92" s="6"/>
      <c r="O92" s="6"/>
    </row>
    <row r="93" spans="1:15" x14ac:dyDescent="0.25">
      <c r="A93" s="9"/>
      <c r="B93" s="8"/>
      <c r="C93" s="8"/>
      <c r="D93" s="8"/>
      <c r="E93" s="6"/>
      <c r="F93" s="6"/>
      <c r="G93" s="6"/>
      <c r="H93" s="6"/>
      <c r="I93" s="6"/>
      <c r="J93" s="6"/>
      <c r="K93" s="6"/>
      <c r="L93" s="6"/>
      <c r="M93" s="6"/>
      <c r="N93" s="6"/>
      <c r="O93" s="6"/>
    </row>
    <row r="94" spans="1:15" x14ac:dyDescent="0.25">
      <c r="A94" s="9"/>
      <c r="B94" s="8"/>
      <c r="C94" s="8"/>
      <c r="D94" s="8"/>
      <c r="E94" s="6"/>
      <c r="F94" s="6"/>
      <c r="G94" s="6"/>
      <c r="H94" s="6"/>
      <c r="I94" s="6"/>
      <c r="J94" s="6"/>
      <c r="K94" s="6"/>
      <c r="L94" s="6"/>
      <c r="M94" s="6"/>
      <c r="N94" s="6"/>
      <c r="O94" s="6"/>
    </row>
    <row r="95" spans="1:15" x14ac:dyDescent="0.25">
      <c r="A95" s="9"/>
      <c r="B95" s="8"/>
      <c r="C95" s="8"/>
      <c r="D95" s="8"/>
      <c r="E95" s="6"/>
      <c r="F95" s="6"/>
      <c r="G95" s="6"/>
      <c r="H95" s="6"/>
      <c r="I95" s="6"/>
      <c r="J95" s="6"/>
      <c r="K95" s="6"/>
      <c r="L95" s="6"/>
      <c r="M95" s="6"/>
      <c r="N95" s="6"/>
      <c r="O95" s="6"/>
    </row>
    <row r="96" spans="1:15" x14ac:dyDescent="0.25">
      <c r="A96" s="9"/>
      <c r="B96" s="8"/>
      <c r="C96" s="8"/>
      <c r="D96" s="8"/>
      <c r="E96" s="6"/>
      <c r="F96" s="6"/>
      <c r="G96" s="6"/>
      <c r="H96" s="6"/>
      <c r="I96" s="6"/>
      <c r="J96" s="6"/>
      <c r="K96" s="6"/>
      <c r="L96" s="6"/>
      <c r="M96" s="6"/>
      <c r="N96" s="6"/>
      <c r="O96" s="6"/>
    </row>
    <row r="97" spans="1:15" x14ac:dyDescent="0.25">
      <c r="A97" s="9"/>
      <c r="B97" s="8"/>
      <c r="C97" s="8"/>
      <c r="D97" s="8"/>
      <c r="E97" s="6"/>
      <c r="F97" s="6"/>
      <c r="G97" s="6"/>
      <c r="H97" s="6"/>
      <c r="I97" s="6"/>
      <c r="J97" s="6"/>
      <c r="K97" s="6"/>
      <c r="L97" s="6"/>
      <c r="M97" s="6"/>
      <c r="N97" s="6"/>
      <c r="O97" s="6"/>
    </row>
    <row r="98" spans="1:15" x14ac:dyDescent="0.25">
      <c r="A98" s="9"/>
      <c r="B98" s="8"/>
      <c r="C98" s="8"/>
      <c r="D98" s="8"/>
      <c r="E98" s="6"/>
      <c r="F98" s="6"/>
      <c r="G98" s="6"/>
      <c r="H98" s="6"/>
      <c r="I98" s="6"/>
      <c r="J98" s="6"/>
      <c r="K98" s="6"/>
      <c r="L98" s="6"/>
      <c r="M98" s="6"/>
      <c r="N98" s="6"/>
      <c r="O98" s="6"/>
    </row>
    <row r="99" spans="1:15" x14ac:dyDescent="0.25">
      <c r="A99" s="9"/>
      <c r="B99" s="8"/>
      <c r="C99" s="8"/>
      <c r="D99" s="8"/>
      <c r="E99" s="6"/>
      <c r="F99" s="6"/>
      <c r="G99" s="6"/>
      <c r="H99" s="6"/>
      <c r="I99" s="6"/>
      <c r="J99" s="6"/>
      <c r="K99" s="6"/>
      <c r="L99" s="6"/>
      <c r="M99" s="6"/>
      <c r="N99" s="6"/>
      <c r="O99" s="6"/>
    </row>
    <row r="100" spans="1:15" x14ac:dyDescent="0.25">
      <c r="B100" s="8"/>
      <c r="C100" s="8"/>
      <c r="D100" s="8"/>
      <c r="E100" s="6"/>
      <c r="F100" s="6"/>
      <c r="G100" s="6"/>
      <c r="H100" s="6"/>
      <c r="I100" s="6"/>
      <c r="J100" s="6"/>
      <c r="K100" s="6"/>
      <c r="L100" s="6"/>
      <c r="M100" s="6"/>
      <c r="N100" s="6"/>
      <c r="O100" s="6"/>
    </row>
    <row r="101" spans="1:15" x14ac:dyDescent="0.25">
      <c r="B101" s="8"/>
      <c r="C101" s="8"/>
      <c r="D101" s="8"/>
      <c r="E101" s="6"/>
      <c r="F101" s="6"/>
      <c r="G101" s="6"/>
      <c r="H101" s="6"/>
      <c r="I101" s="6"/>
      <c r="J101" s="6"/>
      <c r="K101" s="6"/>
      <c r="L101" s="6"/>
      <c r="M101" s="6"/>
      <c r="N101" s="6"/>
      <c r="O101" s="6"/>
    </row>
    <row r="102" spans="1:15" x14ac:dyDescent="0.25">
      <c r="E102" s="6"/>
      <c r="F102" s="6"/>
      <c r="G102" s="6"/>
      <c r="H102" s="6"/>
      <c r="I102" s="6"/>
      <c r="J102" s="6"/>
      <c r="K102" s="6"/>
      <c r="L102" s="6"/>
      <c r="M102" s="6"/>
      <c r="N102" s="6"/>
      <c r="O102" s="6"/>
    </row>
    <row r="103" spans="1:15" x14ac:dyDescent="0.25">
      <c r="E103" s="6"/>
      <c r="F103" s="6"/>
      <c r="G103" s="6"/>
      <c r="H103" s="6"/>
      <c r="I103" s="6"/>
      <c r="J103" s="6"/>
      <c r="K103" s="6"/>
      <c r="L103" s="6"/>
      <c r="M103" s="6"/>
      <c r="N103" s="6"/>
      <c r="O103" s="6"/>
    </row>
    <row r="104" spans="1:15" x14ac:dyDescent="0.25">
      <c r="E104" s="6"/>
      <c r="F104" s="6"/>
      <c r="G104" s="6"/>
      <c r="H104" s="6"/>
      <c r="I104" s="6"/>
      <c r="J104" s="6"/>
      <c r="K104" s="6"/>
      <c r="L104" s="6"/>
      <c r="M104" s="6"/>
      <c r="N104" s="6"/>
      <c r="O104" s="6"/>
    </row>
    <row r="105" spans="1:15" x14ac:dyDescent="0.25">
      <c r="E105" s="6"/>
      <c r="F105" s="6"/>
      <c r="G105" s="6"/>
      <c r="H105" s="6"/>
      <c r="I105" s="6"/>
      <c r="J105" s="6"/>
      <c r="K105" s="6"/>
      <c r="L105" s="6"/>
      <c r="M105" s="6"/>
      <c r="N105" s="6"/>
      <c r="O105" s="6"/>
    </row>
  </sheetData>
  <mergeCells count="1">
    <mergeCell ref="A1:G1"/>
  </mergeCells>
  <pageMargins left="0.7" right="0.7" top="0.75" bottom="0.75" header="0.3" footer="0.3"/>
  <pageSetup orientation="portrait"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5"/>
  <dimension ref="A1:O2"/>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140</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sheetData>
  <mergeCells count="1">
    <mergeCell ref="A1:G1"/>
  </mergeCells>
  <pageMargins left="0.7" right="0.7" top="0.75" bottom="0.75" header="0.3" footer="0.3"/>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6"/>
  <dimension ref="A1:O2"/>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141</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sheetData>
  <mergeCells count="1">
    <mergeCell ref="A1:G1"/>
  </mergeCells>
  <pageMargins left="0.7" right="0.7" top="0.75" bottom="0.75" header="0.3" footer="0.3"/>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7"/>
  <dimension ref="A1:O79"/>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2814</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75" x14ac:dyDescent="0.25">
      <c r="A3" s="9">
        <v>41136</v>
      </c>
      <c r="B3" s="8" t="s">
        <v>345</v>
      </c>
      <c r="C3" s="8" t="s">
        <v>468</v>
      </c>
      <c r="D3" s="8" t="s">
        <v>172</v>
      </c>
      <c r="E3" s="6" t="s">
        <v>2243</v>
      </c>
      <c r="F3" s="6" t="s">
        <v>2242</v>
      </c>
      <c r="G3" s="6"/>
    </row>
    <row r="4" spans="1:15" ht="60" x14ac:dyDescent="0.25">
      <c r="A4" s="9">
        <v>41136</v>
      </c>
      <c r="B4" s="8" t="s">
        <v>345</v>
      </c>
      <c r="C4" s="8" t="s">
        <v>468</v>
      </c>
      <c r="D4" s="8" t="s">
        <v>172</v>
      </c>
      <c r="E4" s="6" t="s">
        <v>2245</v>
      </c>
      <c r="F4" s="6" t="s">
        <v>2244</v>
      </c>
      <c r="G4" s="6"/>
    </row>
    <row r="5" spans="1:15" ht="150" x14ac:dyDescent="0.25">
      <c r="A5" s="9">
        <v>41136</v>
      </c>
      <c r="B5" s="8" t="s">
        <v>345</v>
      </c>
      <c r="C5" s="8" t="s">
        <v>468</v>
      </c>
      <c r="D5" s="8" t="s">
        <v>172</v>
      </c>
      <c r="E5" s="6" t="s">
        <v>2247</v>
      </c>
      <c r="F5" s="6" t="s">
        <v>2246</v>
      </c>
      <c r="G5" s="6"/>
    </row>
    <row r="6" spans="1:15" ht="135" x14ac:dyDescent="0.25">
      <c r="A6" s="9">
        <v>41136</v>
      </c>
      <c r="B6" s="8" t="s">
        <v>345</v>
      </c>
      <c r="C6" s="8" t="s">
        <v>468</v>
      </c>
      <c r="D6" s="8" t="s">
        <v>172</v>
      </c>
      <c r="E6" s="6" t="s">
        <v>2249</v>
      </c>
      <c r="F6" s="6" t="s">
        <v>2248</v>
      </c>
      <c r="G6" s="6" t="s">
        <v>2252</v>
      </c>
    </row>
    <row r="7" spans="1:15" ht="135" x14ac:dyDescent="0.25">
      <c r="A7" s="9">
        <v>41136</v>
      </c>
      <c r="B7" s="8" t="s">
        <v>345</v>
      </c>
      <c r="C7" s="8" t="s">
        <v>468</v>
      </c>
      <c r="D7" s="8" t="s">
        <v>172</v>
      </c>
      <c r="E7" s="6" t="s">
        <v>2251</v>
      </c>
      <c r="F7" s="6" t="s">
        <v>2250</v>
      </c>
      <c r="G7" s="6"/>
    </row>
    <row r="8" spans="1:15" x14ac:dyDescent="0.25">
      <c r="A8" s="9"/>
      <c r="B8" s="8"/>
      <c r="C8" s="8"/>
      <c r="D8" s="8"/>
      <c r="E8" s="6"/>
      <c r="F8" s="6"/>
      <c r="G8" s="6"/>
    </row>
    <row r="9" spans="1:15" x14ac:dyDescent="0.25">
      <c r="A9" s="9"/>
      <c r="B9" s="8"/>
      <c r="C9" s="8"/>
      <c r="D9" s="8"/>
      <c r="E9" s="6"/>
      <c r="F9" s="6"/>
      <c r="G9" s="6"/>
    </row>
    <row r="10" spans="1:15" x14ac:dyDescent="0.25">
      <c r="A10" s="9"/>
      <c r="B10" s="8"/>
      <c r="C10" s="8"/>
      <c r="D10" s="8"/>
      <c r="E10" s="6"/>
      <c r="F10" s="6"/>
      <c r="G10" s="6"/>
    </row>
    <row r="11" spans="1:15" x14ac:dyDescent="0.25">
      <c r="A11" s="9"/>
      <c r="B11" s="8"/>
      <c r="C11" s="8"/>
      <c r="D11" s="8"/>
      <c r="E11" s="6"/>
      <c r="F11" s="6"/>
      <c r="G11" s="6"/>
    </row>
    <row r="12" spans="1:15" x14ac:dyDescent="0.25">
      <c r="A12" s="9"/>
      <c r="B12" s="8"/>
      <c r="C12" s="8"/>
      <c r="D12" s="8"/>
      <c r="E12" s="6"/>
      <c r="F12" s="6"/>
      <c r="G12" s="6"/>
    </row>
    <row r="13" spans="1:15" x14ac:dyDescent="0.25">
      <c r="A13" s="9"/>
      <c r="B13" s="8"/>
      <c r="C13" s="8"/>
      <c r="D13" s="8"/>
      <c r="E13" s="6"/>
      <c r="F13" s="6"/>
      <c r="G13" s="6"/>
    </row>
    <row r="14" spans="1:15" x14ac:dyDescent="0.25">
      <c r="A14" s="9"/>
      <c r="B14" s="8"/>
      <c r="C14" s="8"/>
      <c r="D14" s="8"/>
      <c r="E14" s="6"/>
      <c r="F14" s="6"/>
      <c r="G14" s="6"/>
    </row>
    <row r="15" spans="1:15" x14ac:dyDescent="0.25">
      <c r="A15" s="9"/>
      <c r="B15" s="8"/>
      <c r="C15" s="8"/>
      <c r="D15" s="8"/>
      <c r="E15" s="6"/>
      <c r="F15" s="6"/>
      <c r="G15" s="6"/>
    </row>
    <row r="16" spans="1:15" x14ac:dyDescent="0.25">
      <c r="A16" s="9"/>
      <c r="B16" s="8"/>
      <c r="C16" s="8"/>
      <c r="D16" s="8"/>
      <c r="E16" s="6"/>
      <c r="F16" s="6"/>
      <c r="G16" s="6"/>
    </row>
    <row r="17" spans="1:7" x14ac:dyDescent="0.25">
      <c r="A17" s="9"/>
      <c r="B17" s="8"/>
      <c r="C17" s="8"/>
      <c r="D17" s="8"/>
      <c r="E17" s="6"/>
      <c r="F17" s="6"/>
      <c r="G17" s="6"/>
    </row>
    <row r="18" spans="1:7" x14ac:dyDescent="0.25">
      <c r="A18" s="9"/>
      <c r="B18" s="8"/>
      <c r="C18" s="8"/>
      <c r="D18" s="8"/>
      <c r="E18" s="6"/>
      <c r="F18" s="6"/>
      <c r="G18" s="6"/>
    </row>
    <row r="19" spans="1:7" x14ac:dyDescent="0.25">
      <c r="A19" s="9"/>
      <c r="B19" s="8"/>
      <c r="C19" s="8"/>
      <c r="D19" s="8"/>
      <c r="E19" s="6"/>
      <c r="F19" s="6"/>
      <c r="G19" s="6"/>
    </row>
    <row r="20" spans="1:7" x14ac:dyDescent="0.25">
      <c r="A20" s="9"/>
      <c r="B20" s="8"/>
      <c r="C20" s="8"/>
      <c r="D20" s="8"/>
      <c r="E20" s="6"/>
      <c r="F20" s="6"/>
      <c r="G20" s="6"/>
    </row>
    <row r="21" spans="1:7" x14ac:dyDescent="0.25">
      <c r="A21" s="9"/>
      <c r="B21" s="8"/>
      <c r="C21" s="8"/>
      <c r="D21" s="8"/>
      <c r="E21" s="6"/>
      <c r="F21" s="6"/>
      <c r="G21" s="6"/>
    </row>
    <row r="22" spans="1:7" x14ac:dyDescent="0.25">
      <c r="A22" s="9"/>
      <c r="B22" s="8"/>
      <c r="C22" s="8"/>
      <c r="D22" s="8"/>
      <c r="E22" s="6"/>
      <c r="F22" s="6"/>
      <c r="G22" s="6"/>
    </row>
    <row r="23" spans="1:7" x14ac:dyDescent="0.25">
      <c r="A23" s="9"/>
      <c r="B23" s="8"/>
      <c r="C23" s="8"/>
      <c r="D23" s="8"/>
      <c r="E23" s="6"/>
      <c r="F23" s="6"/>
      <c r="G23" s="6"/>
    </row>
    <row r="24" spans="1:7" x14ac:dyDescent="0.25">
      <c r="A24" s="9"/>
      <c r="B24" s="8"/>
      <c r="C24" s="8"/>
      <c r="D24" s="8"/>
      <c r="E24" s="6"/>
      <c r="F24" s="6"/>
      <c r="G24" s="6"/>
    </row>
    <row r="25" spans="1:7" x14ac:dyDescent="0.25">
      <c r="A25" s="9"/>
      <c r="B25" s="8"/>
      <c r="C25" s="8"/>
      <c r="D25" s="8"/>
      <c r="E25" s="6"/>
      <c r="F25" s="6"/>
      <c r="G25" s="6"/>
    </row>
    <row r="26" spans="1:7" x14ac:dyDescent="0.25">
      <c r="A26" s="9"/>
      <c r="B26" s="8"/>
      <c r="C26" s="8"/>
      <c r="D26" s="8"/>
      <c r="E26" s="6"/>
      <c r="F26" s="6"/>
      <c r="G26" s="6"/>
    </row>
    <row r="27" spans="1:7" x14ac:dyDescent="0.25">
      <c r="A27" s="9"/>
      <c r="B27" s="8"/>
      <c r="C27" s="8"/>
      <c r="D27" s="8"/>
      <c r="E27" s="6"/>
      <c r="F27" s="6"/>
      <c r="G27" s="6"/>
    </row>
    <row r="28" spans="1:7" x14ac:dyDescent="0.25">
      <c r="A28" s="9"/>
      <c r="B28" s="8"/>
      <c r="C28" s="8"/>
      <c r="D28" s="8"/>
      <c r="E28" s="6"/>
      <c r="F28" s="6"/>
      <c r="G28" s="6"/>
    </row>
    <row r="29" spans="1:7" x14ac:dyDescent="0.25">
      <c r="A29" s="9"/>
      <c r="B29" s="8"/>
      <c r="C29" s="8"/>
      <c r="D29" s="8"/>
      <c r="E29" s="6"/>
      <c r="F29" s="6"/>
      <c r="G29" s="6"/>
    </row>
    <row r="30" spans="1:7" x14ac:dyDescent="0.25">
      <c r="A30" s="9"/>
      <c r="B30" s="8"/>
      <c r="C30" s="8"/>
      <c r="D30" s="8"/>
      <c r="E30" s="6"/>
      <c r="F30" s="6"/>
      <c r="G30" s="6"/>
    </row>
    <row r="31" spans="1:7" x14ac:dyDescent="0.25">
      <c r="A31" s="9"/>
      <c r="B31" s="8"/>
      <c r="C31" s="8"/>
      <c r="D31" s="8"/>
      <c r="E31" s="6"/>
      <c r="F31" s="6"/>
      <c r="G31" s="6"/>
    </row>
    <row r="32" spans="1:7" x14ac:dyDescent="0.25">
      <c r="A32" s="9"/>
      <c r="B32" s="8"/>
      <c r="C32" s="8"/>
      <c r="D32" s="8"/>
      <c r="E32" s="6"/>
      <c r="F32" s="6"/>
      <c r="G32" s="6"/>
    </row>
    <row r="33" spans="1:7" x14ac:dyDescent="0.25">
      <c r="A33" s="9"/>
      <c r="B33" s="8"/>
      <c r="C33" s="8"/>
      <c r="D33" s="8"/>
      <c r="E33" s="6"/>
      <c r="F33" s="6"/>
      <c r="G33" s="6"/>
    </row>
    <row r="34" spans="1:7" x14ac:dyDescent="0.25">
      <c r="A34" s="9"/>
      <c r="B34" s="8"/>
      <c r="C34" s="8"/>
      <c r="D34" s="8"/>
      <c r="E34" s="6"/>
      <c r="F34" s="6"/>
      <c r="G34" s="6"/>
    </row>
    <row r="35" spans="1:7" x14ac:dyDescent="0.25">
      <c r="A35" s="9"/>
      <c r="B35" s="8"/>
      <c r="C35" s="8"/>
      <c r="D35" s="8"/>
      <c r="E35" s="6"/>
      <c r="F35" s="6"/>
      <c r="G35" s="6"/>
    </row>
    <row r="36" spans="1:7" x14ac:dyDescent="0.25">
      <c r="A36" s="9"/>
      <c r="B36" s="8"/>
      <c r="C36" s="8"/>
      <c r="D36" s="8"/>
      <c r="E36" s="6"/>
      <c r="F36" s="6"/>
      <c r="G36" s="6"/>
    </row>
    <row r="37" spans="1:7" x14ac:dyDescent="0.25">
      <c r="A37" s="9"/>
      <c r="B37" s="8"/>
      <c r="C37" s="8"/>
      <c r="D37" s="8"/>
      <c r="E37" s="6"/>
      <c r="F37" s="6"/>
      <c r="G37" s="6"/>
    </row>
    <row r="38" spans="1:7" x14ac:dyDescent="0.25">
      <c r="A38" s="9"/>
      <c r="B38" s="8"/>
      <c r="C38" s="8"/>
      <c r="D38" s="8"/>
      <c r="E38" s="6"/>
      <c r="F38" s="6"/>
      <c r="G38" s="6"/>
    </row>
    <row r="39" spans="1:7" x14ac:dyDescent="0.25">
      <c r="A39" s="9"/>
      <c r="B39" s="8"/>
      <c r="C39" s="8"/>
      <c r="D39" s="8"/>
      <c r="E39" s="6"/>
      <c r="F39" s="6"/>
      <c r="G39" s="6"/>
    </row>
    <row r="40" spans="1:7" x14ac:dyDescent="0.25">
      <c r="A40" s="9"/>
      <c r="B40" s="8"/>
      <c r="C40" s="8"/>
      <c r="D40" s="8"/>
      <c r="E40" s="6"/>
      <c r="F40" s="6"/>
      <c r="G40" s="6"/>
    </row>
    <row r="41" spans="1:7" x14ac:dyDescent="0.25">
      <c r="A41" s="9"/>
      <c r="B41" s="8"/>
      <c r="C41" s="8"/>
      <c r="D41" s="8"/>
      <c r="E41" s="6"/>
      <c r="F41" s="6"/>
      <c r="G41" s="6"/>
    </row>
    <row r="42" spans="1:7" x14ac:dyDescent="0.25">
      <c r="A42" s="9"/>
      <c r="B42" s="8"/>
      <c r="C42" s="8"/>
      <c r="D42" s="8"/>
      <c r="E42" s="6"/>
      <c r="F42" s="6"/>
      <c r="G42" s="6"/>
    </row>
    <row r="43" spans="1:7" x14ac:dyDescent="0.25">
      <c r="A43" s="9"/>
      <c r="B43" s="8"/>
      <c r="C43" s="8"/>
      <c r="D43" s="8"/>
      <c r="E43" s="6"/>
      <c r="F43" s="6"/>
      <c r="G43" s="6"/>
    </row>
    <row r="44" spans="1:7" x14ac:dyDescent="0.25">
      <c r="A44" s="9"/>
      <c r="B44" s="8"/>
      <c r="C44" s="8"/>
      <c r="D44" s="8"/>
      <c r="E44" s="6"/>
      <c r="F44" s="6"/>
      <c r="G44" s="6"/>
    </row>
    <row r="45" spans="1:7" x14ac:dyDescent="0.25">
      <c r="A45" s="9"/>
      <c r="B45" s="8"/>
      <c r="C45" s="8"/>
      <c r="D45" s="8"/>
      <c r="E45" s="6"/>
      <c r="F45" s="6"/>
      <c r="G45" s="6"/>
    </row>
    <row r="46" spans="1:7" x14ac:dyDescent="0.25">
      <c r="A46" s="9"/>
      <c r="B46" s="8"/>
      <c r="C46" s="8"/>
      <c r="D46" s="8"/>
      <c r="E46" s="6"/>
      <c r="F46" s="6"/>
      <c r="G46" s="6"/>
    </row>
    <row r="47" spans="1:7" x14ac:dyDescent="0.25">
      <c r="A47" s="9"/>
      <c r="B47" s="8"/>
      <c r="C47" s="8"/>
      <c r="D47" s="8"/>
      <c r="E47" s="6"/>
      <c r="F47" s="6"/>
      <c r="G47" s="6"/>
    </row>
    <row r="48" spans="1:7" x14ac:dyDescent="0.25">
      <c r="A48" s="9"/>
      <c r="B48" s="8"/>
      <c r="C48" s="8"/>
      <c r="D48" s="8"/>
      <c r="E48" s="6"/>
      <c r="F48" s="6"/>
      <c r="G48" s="6"/>
    </row>
    <row r="49" spans="1:7" x14ac:dyDescent="0.25">
      <c r="A49" s="9"/>
      <c r="B49" s="8"/>
      <c r="C49" s="8"/>
      <c r="D49" s="8"/>
      <c r="E49" s="6"/>
      <c r="F49" s="6"/>
      <c r="G49" s="6"/>
    </row>
    <row r="50" spans="1:7" x14ac:dyDescent="0.25">
      <c r="A50" s="9"/>
      <c r="B50" s="8"/>
      <c r="C50" s="8"/>
      <c r="D50" s="8"/>
      <c r="E50" s="6"/>
      <c r="F50" s="6"/>
      <c r="G50" s="6"/>
    </row>
    <row r="51" spans="1:7" x14ac:dyDescent="0.25">
      <c r="A51" s="9"/>
      <c r="B51" s="8"/>
      <c r="C51" s="8"/>
      <c r="D51" s="8"/>
      <c r="E51" s="6"/>
      <c r="F51" s="6"/>
      <c r="G51" s="6"/>
    </row>
    <row r="52" spans="1:7" x14ac:dyDescent="0.25">
      <c r="A52" s="9"/>
      <c r="B52" s="8"/>
      <c r="C52" s="8"/>
      <c r="D52" s="8"/>
      <c r="E52" s="6"/>
      <c r="F52" s="6"/>
      <c r="G52" s="6"/>
    </row>
    <row r="53" spans="1:7" x14ac:dyDescent="0.25">
      <c r="A53" s="9"/>
      <c r="B53" s="8"/>
      <c r="C53" s="8"/>
      <c r="D53" s="8"/>
      <c r="E53" s="6"/>
      <c r="F53" s="6"/>
      <c r="G53" s="6"/>
    </row>
    <row r="54" spans="1:7" x14ac:dyDescent="0.25">
      <c r="A54" s="9"/>
      <c r="B54" s="8"/>
      <c r="C54" s="8"/>
      <c r="D54" s="8"/>
      <c r="E54" s="6"/>
      <c r="F54" s="6"/>
      <c r="G54" s="6"/>
    </row>
    <row r="55" spans="1:7" x14ac:dyDescent="0.25">
      <c r="A55" s="9"/>
      <c r="B55" s="8"/>
      <c r="C55" s="8"/>
      <c r="D55" s="8"/>
      <c r="E55" s="6"/>
      <c r="F55" s="6"/>
      <c r="G55" s="6"/>
    </row>
    <row r="56" spans="1:7" x14ac:dyDescent="0.25">
      <c r="A56" s="9"/>
      <c r="B56" s="8"/>
      <c r="C56" s="8"/>
      <c r="D56" s="8"/>
      <c r="E56" s="6"/>
      <c r="F56" s="6"/>
      <c r="G56" s="6"/>
    </row>
    <row r="57" spans="1:7" x14ac:dyDescent="0.25">
      <c r="A57" s="9"/>
      <c r="B57" s="8"/>
      <c r="C57" s="8"/>
      <c r="D57" s="8"/>
      <c r="E57" s="6"/>
      <c r="F57" s="6"/>
      <c r="G57" s="6"/>
    </row>
    <row r="58" spans="1:7" x14ac:dyDescent="0.25">
      <c r="A58" s="9"/>
      <c r="B58" s="8"/>
      <c r="C58" s="8"/>
      <c r="D58" s="8"/>
      <c r="E58" s="6"/>
      <c r="F58" s="6"/>
      <c r="G58" s="6"/>
    </row>
    <row r="59" spans="1:7" x14ac:dyDescent="0.25">
      <c r="A59" s="9"/>
      <c r="B59" s="8"/>
      <c r="C59" s="8"/>
      <c r="D59" s="8"/>
      <c r="E59" s="6"/>
      <c r="F59" s="6"/>
      <c r="G59" s="6"/>
    </row>
    <row r="60" spans="1:7" x14ac:dyDescent="0.25">
      <c r="A60" s="9"/>
      <c r="B60" s="8"/>
      <c r="C60" s="8"/>
      <c r="D60" s="8"/>
      <c r="E60" s="6"/>
      <c r="F60" s="6"/>
      <c r="G60" s="6"/>
    </row>
    <row r="61" spans="1:7" x14ac:dyDescent="0.25">
      <c r="A61" s="9"/>
      <c r="B61" s="8"/>
      <c r="C61" s="8"/>
      <c r="D61" s="8"/>
      <c r="E61" s="6"/>
      <c r="F61" s="6"/>
      <c r="G61" s="6"/>
    </row>
    <row r="62" spans="1:7" x14ac:dyDescent="0.25">
      <c r="A62" s="9"/>
      <c r="B62" s="8"/>
      <c r="C62" s="8"/>
      <c r="D62" s="8"/>
      <c r="E62" s="6"/>
      <c r="F62" s="6"/>
      <c r="G62" s="6"/>
    </row>
    <row r="63" spans="1:7" x14ac:dyDescent="0.25">
      <c r="A63" s="9"/>
      <c r="B63" s="8"/>
      <c r="C63" s="8"/>
      <c r="D63" s="8"/>
      <c r="E63" s="6"/>
      <c r="F63" s="6"/>
      <c r="G63" s="6"/>
    </row>
    <row r="64" spans="1:7" x14ac:dyDescent="0.25">
      <c r="A64" s="9"/>
      <c r="B64" s="8"/>
      <c r="C64" s="8"/>
      <c r="D64" s="8"/>
      <c r="E64" s="6"/>
      <c r="F64" s="6"/>
      <c r="G64" s="6"/>
    </row>
    <row r="65" spans="1:7" x14ac:dyDescent="0.25">
      <c r="A65" s="9"/>
      <c r="B65" s="8"/>
      <c r="C65" s="8"/>
      <c r="D65" s="8"/>
      <c r="E65" s="6"/>
      <c r="F65" s="6"/>
      <c r="G65" s="6"/>
    </row>
    <row r="66" spans="1:7" x14ac:dyDescent="0.25">
      <c r="A66" s="9"/>
      <c r="B66" s="8"/>
      <c r="C66" s="8"/>
      <c r="D66" s="8"/>
      <c r="E66" s="6"/>
      <c r="F66" s="6"/>
      <c r="G66" s="6"/>
    </row>
    <row r="67" spans="1:7" x14ac:dyDescent="0.25">
      <c r="A67" s="9"/>
      <c r="B67" s="8"/>
      <c r="C67" s="8"/>
      <c r="D67" s="8"/>
      <c r="E67" s="6"/>
      <c r="F67" s="6"/>
      <c r="G67" s="6"/>
    </row>
    <row r="68" spans="1:7" x14ac:dyDescent="0.25">
      <c r="A68" s="9"/>
      <c r="B68" s="8"/>
      <c r="C68" s="8"/>
      <c r="D68" s="8"/>
      <c r="E68" s="6"/>
      <c r="F68" s="6"/>
      <c r="G68" s="6"/>
    </row>
    <row r="69" spans="1:7" x14ac:dyDescent="0.25">
      <c r="A69" s="9"/>
      <c r="B69" s="8"/>
      <c r="C69" s="8"/>
      <c r="D69" s="8"/>
      <c r="E69" s="6"/>
      <c r="F69" s="6"/>
      <c r="G69" s="6"/>
    </row>
    <row r="70" spans="1:7" x14ac:dyDescent="0.25">
      <c r="A70" s="9"/>
      <c r="B70" s="8"/>
      <c r="C70" s="8"/>
      <c r="D70" s="8"/>
      <c r="E70" s="6"/>
      <c r="F70" s="6"/>
      <c r="G70" s="6"/>
    </row>
    <row r="71" spans="1:7" x14ac:dyDescent="0.25">
      <c r="A71" s="9"/>
      <c r="B71" s="8"/>
      <c r="C71" s="8"/>
      <c r="D71" s="8"/>
      <c r="E71" s="6"/>
      <c r="F71" s="6"/>
      <c r="G71" s="6"/>
    </row>
    <row r="72" spans="1:7" x14ac:dyDescent="0.25">
      <c r="A72" s="9"/>
      <c r="B72" s="8"/>
      <c r="C72" s="8"/>
      <c r="D72" s="8"/>
      <c r="E72" s="6"/>
      <c r="F72" s="6"/>
      <c r="G72" s="6"/>
    </row>
    <row r="73" spans="1:7" x14ac:dyDescent="0.25">
      <c r="A73" s="9"/>
      <c r="E73" s="6"/>
      <c r="F73" s="6"/>
      <c r="G73" s="6"/>
    </row>
    <row r="74" spans="1:7" x14ac:dyDescent="0.25">
      <c r="A74" s="9"/>
      <c r="E74" s="6"/>
      <c r="F74" s="6"/>
      <c r="G74" s="6"/>
    </row>
    <row r="75" spans="1:7" x14ac:dyDescent="0.25">
      <c r="A75" s="9"/>
      <c r="E75" s="6"/>
      <c r="F75" s="6"/>
      <c r="G75" s="6"/>
    </row>
    <row r="76" spans="1:7" x14ac:dyDescent="0.25">
      <c r="A76" s="9"/>
      <c r="E76" s="6"/>
      <c r="F76" s="6"/>
      <c r="G76" s="6"/>
    </row>
    <row r="77" spans="1:7" x14ac:dyDescent="0.25">
      <c r="A77" s="9"/>
      <c r="E77" s="6"/>
      <c r="F77" s="6"/>
      <c r="G77" s="6"/>
    </row>
    <row r="78" spans="1:7" x14ac:dyDescent="0.25">
      <c r="A78" s="9"/>
      <c r="E78" s="6"/>
      <c r="F78" s="6"/>
      <c r="G78" s="6"/>
    </row>
    <row r="79" spans="1:7" x14ac:dyDescent="0.25">
      <c r="E79" s="6"/>
      <c r="F79" s="6"/>
      <c r="G79" s="6"/>
    </row>
  </sheetData>
  <mergeCells count="1">
    <mergeCell ref="A1:G1"/>
  </mergeCells>
  <pageMargins left="0.7" right="0.7" top="0.75" bottom="0.75" header="0.3" footer="0.3"/>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8"/>
  <dimension ref="A1:O116"/>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6.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142</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135" x14ac:dyDescent="0.25">
      <c r="A3" s="9">
        <v>41282</v>
      </c>
      <c r="B3" s="8" t="s">
        <v>392</v>
      </c>
      <c r="C3" s="8" t="s">
        <v>455</v>
      </c>
      <c r="D3" s="8" t="s">
        <v>172</v>
      </c>
      <c r="E3" s="6" t="s">
        <v>2254</v>
      </c>
      <c r="F3" s="6" t="s">
        <v>2253</v>
      </c>
      <c r="G3" s="6" t="s">
        <v>2260</v>
      </c>
    </row>
    <row r="4" spans="1:15" ht="75" x14ac:dyDescent="0.25">
      <c r="A4" s="9">
        <v>41282</v>
      </c>
      <c r="B4" s="8" t="s">
        <v>392</v>
      </c>
      <c r="C4" s="8" t="s">
        <v>455</v>
      </c>
      <c r="D4" s="8" t="s">
        <v>172</v>
      </c>
      <c r="E4" s="6" t="s">
        <v>2256</v>
      </c>
      <c r="F4" s="6" t="s">
        <v>2255</v>
      </c>
      <c r="G4" s="6" t="s">
        <v>2261</v>
      </c>
    </row>
    <row r="5" spans="1:15" ht="75" x14ac:dyDescent="0.25">
      <c r="A5" s="9">
        <v>41282</v>
      </c>
      <c r="B5" s="8" t="s">
        <v>392</v>
      </c>
      <c r="C5" s="8" t="s">
        <v>455</v>
      </c>
      <c r="D5" s="8" t="s">
        <v>172</v>
      </c>
      <c r="E5" s="6" t="s">
        <v>2258</v>
      </c>
      <c r="F5" s="6" t="s">
        <v>2257</v>
      </c>
      <c r="G5" s="6" t="s">
        <v>2262</v>
      </c>
    </row>
    <row r="6" spans="1:15" ht="210" x14ac:dyDescent="0.25">
      <c r="A6" s="9">
        <v>41282</v>
      </c>
      <c r="B6" s="8" t="s">
        <v>392</v>
      </c>
      <c r="C6" s="8" t="s">
        <v>318</v>
      </c>
      <c r="D6" s="8" t="s">
        <v>172</v>
      </c>
      <c r="E6" s="6" t="s">
        <v>2259</v>
      </c>
      <c r="F6" s="6" t="s">
        <v>2263</v>
      </c>
      <c r="G6" s="6" t="s">
        <v>2264</v>
      </c>
    </row>
    <row r="7" spans="1:15" ht="75" x14ac:dyDescent="0.25">
      <c r="A7" s="9">
        <v>41358</v>
      </c>
      <c r="B7" s="8" t="s">
        <v>1638</v>
      </c>
      <c r="C7" s="8" t="s">
        <v>529</v>
      </c>
      <c r="D7" s="8" t="s">
        <v>172</v>
      </c>
      <c r="E7" s="6" t="s">
        <v>2266</v>
      </c>
      <c r="F7" s="6" t="s">
        <v>2265</v>
      </c>
      <c r="G7" s="6"/>
    </row>
    <row r="8" spans="1:15" ht="135" x14ac:dyDescent="0.25">
      <c r="A8" s="9">
        <v>41358</v>
      </c>
      <c r="B8" s="8" t="s">
        <v>1638</v>
      </c>
      <c r="C8" s="8" t="s">
        <v>529</v>
      </c>
      <c r="D8" s="8" t="s">
        <v>172</v>
      </c>
      <c r="E8" s="13" t="s">
        <v>1642</v>
      </c>
      <c r="F8" s="6" t="s">
        <v>2267</v>
      </c>
      <c r="G8" s="6" t="s">
        <v>2277</v>
      </c>
    </row>
    <row r="9" spans="1:15" ht="120" x14ac:dyDescent="0.25">
      <c r="A9" s="9">
        <v>41506</v>
      </c>
      <c r="B9" s="8" t="s">
        <v>345</v>
      </c>
      <c r="C9" s="8" t="s">
        <v>322</v>
      </c>
      <c r="D9" s="8" t="s">
        <v>568</v>
      </c>
      <c r="E9" s="6"/>
      <c r="F9" s="6" t="s">
        <v>2268</v>
      </c>
      <c r="G9" s="6"/>
    </row>
    <row r="10" spans="1:15" ht="60" x14ac:dyDescent="0.25">
      <c r="A10" s="9">
        <v>41506</v>
      </c>
      <c r="B10" s="8" t="s">
        <v>345</v>
      </c>
      <c r="C10" s="8" t="s">
        <v>468</v>
      </c>
      <c r="D10" s="8" t="s">
        <v>172</v>
      </c>
      <c r="E10" s="6" t="s">
        <v>2269</v>
      </c>
      <c r="F10" s="6" t="s">
        <v>906</v>
      </c>
      <c r="G10" s="6"/>
    </row>
    <row r="11" spans="1:15" ht="135" x14ac:dyDescent="0.25">
      <c r="A11" s="9">
        <v>41506</v>
      </c>
      <c r="B11" s="8" t="s">
        <v>345</v>
      </c>
      <c r="C11" s="8" t="s">
        <v>468</v>
      </c>
      <c r="D11" s="8" t="s">
        <v>172</v>
      </c>
      <c r="E11" s="6" t="s">
        <v>2271</v>
      </c>
      <c r="F11" s="6" t="s">
        <v>2270</v>
      </c>
      <c r="G11" s="6"/>
    </row>
    <row r="12" spans="1:15" ht="90" x14ac:dyDescent="0.25">
      <c r="A12" s="9">
        <v>41506</v>
      </c>
      <c r="B12" s="8" t="s">
        <v>345</v>
      </c>
      <c r="C12" s="8" t="s">
        <v>468</v>
      </c>
      <c r="D12" s="8" t="s">
        <v>172</v>
      </c>
      <c r="E12" s="6" t="s">
        <v>2273</v>
      </c>
      <c r="F12" s="6" t="s">
        <v>2272</v>
      </c>
      <c r="G12" s="6"/>
    </row>
    <row r="13" spans="1:15" ht="30" x14ac:dyDescent="0.25">
      <c r="A13" s="9">
        <v>41506</v>
      </c>
      <c r="B13" s="8" t="s">
        <v>345</v>
      </c>
      <c r="C13" s="8" t="s">
        <v>470</v>
      </c>
      <c r="D13" s="8" t="s">
        <v>172</v>
      </c>
      <c r="E13" s="6"/>
      <c r="F13" s="6" t="s">
        <v>909</v>
      </c>
      <c r="G13" s="6"/>
    </row>
    <row r="14" spans="1:15" ht="60" x14ac:dyDescent="0.25">
      <c r="A14" s="9">
        <v>41506</v>
      </c>
      <c r="B14" s="8" t="s">
        <v>345</v>
      </c>
      <c r="C14" s="8" t="s">
        <v>470</v>
      </c>
      <c r="D14" s="8" t="s">
        <v>568</v>
      </c>
      <c r="E14" s="6" t="s">
        <v>1045</v>
      </c>
      <c r="F14" s="6" t="s">
        <v>2274</v>
      </c>
      <c r="G14" s="6"/>
    </row>
    <row r="15" spans="1:15" ht="90" x14ac:dyDescent="0.25">
      <c r="A15" s="9">
        <v>41506</v>
      </c>
      <c r="B15" s="8" t="s">
        <v>345</v>
      </c>
      <c r="C15" s="8" t="s">
        <v>911</v>
      </c>
      <c r="D15" s="8" t="s">
        <v>172</v>
      </c>
      <c r="E15" s="6" t="s">
        <v>2276</v>
      </c>
      <c r="F15" s="6" t="s">
        <v>2275</v>
      </c>
      <c r="G15" s="6"/>
    </row>
    <row r="16" spans="1:15" x14ac:dyDescent="0.25">
      <c r="A16" s="9"/>
      <c r="B16" s="8"/>
      <c r="C16" s="8"/>
      <c r="D16" s="8"/>
      <c r="E16" s="6"/>
      <c r="F16" s="6"/>
      <c r="G16" s="6"/>
    </row>
    <row r="17" spans="1:7" x14ac:dyDescent="0.25">
      <c r="A17" s="9"/>
      <c r="B17" s="8"/>
      <c r="C17" s="8"/>
      <c r="D17" s="8"/>
      <c r="E17" s="6"/>
      <c r="F17" s="6"/>
      <c r="G17" s="6"/>
    </row>
    <row r="18" spans="1:7" x14ac:dyDescent="0.25">
      <c r="A18" s="9"/>
      <c r="B18" s="8"/>
      <c r="C18" s="8"/>
      <c r="D18" s="8"/>
      <c r="E18" s="6"/>
      <c r="F18" s="6"/>
      <c r="G18" s="6"/>
    </row>
    <row r="19" spans="1:7" x14ac:dyDescent="0.25">
      <c r="A19" s="9"/>
      <c r="B19" s="8"/>
      <c r="C19" s="8"/>
      <c r="D19" s="8"/>
      <c r="E19" s="6"/>
      <c r="F19" s="6"/>
      <c r="G19" s="6"/>
    </row>
    <row r="20" spans="1:7" x14ac:dyDescent="0.25">
      <c r="A20" s="9"/>
      <c r="B20" s="8"/>
      <c r="C20" s="8"/>
      <c r="D20" s="8"/>
      <c r="E20" s="6"/>
      <c r="F20" s="6"/>
      <c r="G20" s="6"/>
    </row>
    <row r="21" spans="1:7" x14ac:dyDescent="0.25">
      <c r="A21" s="9"/>
      <c r="B21" s="8"/>
      <c r="C21" s="8"/>
      <c r="D21" s="8"/>
      <c r="E21" s="6"/>
      <c r="F21" s="6"/>
      <c r="G21" s="6"/>
    </row>
    <row r="22" spans="1:7" x14ac:dyDescent="0.25">
      <c r="A22" s="9"/>
      <c r="B22" s="8"/>
      <c r="C22" s="8"/>
      <c r="D22" s="8"/>
      <c r="E22" s="6"/>
      <c r="F22" s="6"/>
      <c r="G22" s="6"/>
    </row>
    <row r="23" spans="1:7" x14ac:dyDescent="0.25">
      <c r="A23" s="9"/>
      <c r="B23" s="8"/>
      <c r="C23" s="8"/>
      <c r="D23" s="8"/>
      <c r="E23" s="6"/>
      <c r="F23" s="6"/>
      <c r="G23" s="6"/>
    </row>
    <row r="24" spans="1:7" x14ac:dyDescent="0.25">
      <c r="A24" s="9"/>
      <c r="B24" s="8"/>
      <c r="C24" s="8"/>
      <c r="D24" s="8"/>
      <c r="E24" s="6"/>
      <c r="F24" s="6"/>
      <c r="G24" s="6"/>
    </row>
    <row r="25" spans="1:7" x14ac:dyDescent="0.25">
      <c r="A25" s="9"/>
      <c r="B25" s="8"/>
      <c r="C25" s="8"/>
      <c r="D25" s="8"/>
      <c r="E25" s="6"/>
      <c r="F25" s="6"/>
      <c r="G25" s="6"/>
    </row>
    <row r="26" spans="1:7" x14ac:dyDescent="0.25">
      <c r="A26" s="9"/>
      <c r="B26" s="8"/>
      <c r="C26" s="8"/>
      <c r="D26" s="8"/>
      <c r="E26" s="6"/>
      <c r="F26" s="6"/>
      <c r="G26" s="6"/>
    </row>
    <row r="27" spans="1:7" x14ac:dyDescent="0.25">
      <c r="A27" s="9"/>
      <c r="B27" s="8"/>
      <c r="C27" s="8"/>
      <c r="D27" s="8"/>
      <c r="E27" s="6"/>
      <c r="F27" s="6"/>
      <c r="G27" s="6"/>
    </row>
    <row r="28" spans="1:7" x14ac:dyDescent="0.25">
      <c r="A28" s="9"/>
      <c r="B28" s="8"/>
      <c r="C28" s="8"/>
      <c r="D28" s="8"/>
      <c r="E28" s="6"/>
      <c r="F28" s="6"/>
      <c r="G28" s="6"/>
    </row>
    <row r="29" spans="1:7" x14ac:dyDescent="0.25">
      <c r="A29" s="9"/>
      <c r="B29" s="8"/>
      <c r="C29" s="8"/>
      <c r="D29" s="8"/>
      <c r="E29" s="6"/>
      <c r="F29" s="6"/>
      <c r="G29" s="6"/>
    </row>
    <row r="30" spans="1:7" x14ac:dyDescent="0.25">
      <c r="A30" s="9"/>
      <c r="B30" s="8"/>
      <c r="C30" s="8"/>
      <c r="D30" s="8"/>
      <c r="E30" s="6"/>
      <c r="F30" s="6"/>
      <c r="G30" s="6"/>
    </row>
    <row r="31" spans="1:7" x14ac:dyDescent="0.25">
      <c r="A31" s="9"/>
      <c r="B31" s="8"/>
      <c r="C31" s="8"/>
      <c r="D31" s="8"/>
      <c r="E31" s="6"/>
      <c r="F31" s="6"/>
      <c r="G31" s="6"/>
    </row>
    <row r="32" spans="1:7" x14ac:dyDescent="0.25">
      <c r="A32" s="9"/>
      <c r="B32" s="8"/>
      <c r="C32" s="8"/>
      <c r="D32" s="8"/>
      <c r="E32" s="6"/>
      <c r="F32" s="6"/>
      <c r="G32" s="6"/>
    </row>
    <row r="33" spans="1:7" x14ac:dyDescent="0.25">
      <c r="A33" s="9"/>
      <c r="B33" s="8"/>
      <c r="C33" s="8"/>
      <c r="D33" s="8"/>
      <c r="E33" s="6"/>
      <c r="F33" s="6"/>
      <c r="G33" s="6"/>
    </row>
    <row r="34" spans="1:7" x14ac:dyDescent="0.25">
      <c r="A34" s="9"/>
      <c r="B34" s="8"/>
      <c r="C34" s="8"/>
      <c r="D34" s="8"/>
      <c r="E34" s="6"/>
      <c r="F34" s="6"/>
      <c r="G34" s="6"/>
    </row>
    <row r="35" spans="1:7" x14ac:dyDescent="0.25">
      <c r="A35" s="9"/>
      <c r="B35" s="8"/>
      <c r="C35" s="8"/>
      <c r="D35" s="8"/>
      <c r="E35" s="6"/>
      <c r="F35" s="6"/>
      <c r="G35" s="6"/>
    </row>
    <row r="36" spans="1:7" x14ac:dyDescent="0.25">
      <c r="A36" s="9"/>
      <c r="B36" s="8"/>
      <c r="C36" s="8"/>
      <c r="D36" s="8"/>
      <c r="E36" s="6"/>
      <c r="F36" s="6"/>
      <c r="G36" s="6"/>
    </row>
    <row r="37" spans="1:7" x14ac:dyDescent="0.25">
      <c r="A37" s="9"/>
      <c r="B37" s="8"/>
      <c r="C37" s="8"/>
      <c r="D37" s="8"/>
      <c r="E37" s="6"/>
      <c r="F37" s="6"/>
      <c r="G37" s="6"/>
    </row>
    <row r="38" spans="1:7" x14ac:dyDescent="0.25">
      <c r="A38" s="9"/>
      <c r="B38" s="8"/>
      <c r="C38" s="8"/>
      <c r="D38" s="8"/>
      <c r="E38" s="6"/>
      <c r="F38" s="6"/>
      <c r="G38" s="6"/>
    </row>
    <row r="39" spans="1:7" x14ac:dyDescent="0.25">
      <c r="A39" s="9"/>
      <c r="B39" s="8"/>
      <c r="C39" s="8"/>
      <c r="D39" s="8"/>
      <c r="E39" s="6"/>
      <c r="F39" s="6"/>
      <c r="G39" s="6"/>
    </row>
    <row r="40" spans="1:7" x14ac:dyDescent="0.25">
      <c r="A40" s="9"/>
      <c r="B40" s="8"/>
      <c r="C40" s="8"/>
      <c r="D40" s="8"/>
      <c r="E40" s="6"/>
      <c r="F40" s="6"/>
      <c r="G40" s="6"/>
    </row>
    <row r="41" spans="1:7" x14ac:dyDescent="0.25">
      <c r="A41" s="9"/>
      <c r="B41" s="8"/>
      <c r="C41" s="8"/>
      <c r="D41" s="8"/>
      <c r="E41" s="6"/>
      <c r="F41" s="6"/>
      <c r="G41" s="6"/>
    </row>
    <row r="42" spans="1:7" x14ac:dyDescent="0.25">
      <c r="A42" s="9"/>
      <c r="B42" s="8"/>
      <c r="C42" s="8"/>
      <c r="D42" s="8"/>
      <c r="E42" s="6"/>
      <c r="F42" s="6"/>
      <c r="G42" s="6"/>
    </row>
    <row r="43" spans="1:7" x14ac:dyDescent="0.25">
      <c r="A43" s="9"/>
      <c r="B43" s="8"/>
      <c r="C43" s="8"/>
      <c r="D43" s="8"/>
      <c r="E43" s="6"/>
      <c r="F43" s="6"/>
      <c r="G43" s="6"/>
    </row>
    <row r="44" spans="1:7" x14ac:dyDescent="0.25">
      <c r="A44" s="9"/>
      <c r="B44" s="8"/>
      <c r="C44" s="8"/>
      <c r="D44" s="8"/>
      <c r="E44" s="6"/>
      <c r="F44" s="6"/>
      <c r="G44" s="6"/>
    </row>
    <row r="45" spans="1:7" x14ac:dyDescent="0.25">
      <c r="A45" s="9"/>
      <c r="B45" s="8"/>
      <c r="C45" s="8"/>
      <c r="D45" s="8"/>
      <c r="E45" s="6"/>
      <c r="F45" s="6"/>
      <c r="G45" s="6"/>
    </row>
    <row r="46" spans="1:7" x14ac:dyDescent="0.25">
      <c r="A46" s="9"/>
      <c r="B46" s="8"/>
      <c r="C46" s="8"/>
      <c r="D46" s="8"/>
      <c r="E46" s="6"/>
      <c r="F46" s="6"/>
      <c r="G46" s="6"/>
    </row>
    <row r="47" spans="1:7" x14ac:dyDescent="0.25">
      <c r="A47" s="9"/>
      <c r="B47" s="8"/>
      <c r="C47" s="8"/>
      <c r="D47" s="8"/>
      <c r="E47" s="6"/>
      <c r="F47" s="6"/>
      <c r="G47" s="6"/>
    </row>
    <row r="48" spans="1:7" x14ac:dyDescent="0.25">
      <c r="A48" s="9"/>
      <c r="B48" s="8"/>
      <c r="C48" s="8"/>
      <c r="D48" s="8"/>
      <c r="E48" s="6"/>
      <c r="F48" s="6"/>
      <c r="G48" s="6"/>
    </row>
    <row r="49" spans="1:7" x14ac:dyDescent="0.25">
      <c r="A49" s="9"/>
      <c r="B49" s="8"/>
      <c r="C49" s="8"/>
      <c r="D49" s="8"/>
      <c r="E49" s="6"/>
      <c r="F49" s="6"/>
      <c r="G49" s="6"/>
    </row>
    <row r="50" spans="1:7" x14ac:dyDescent="0.25">
      <c r="A50" s="9"/>
      <c r="B50" s="8"/>
      <c r="C50" s="8"/>
      <c r="D50" s="8"/>
      <c r="E50" s="6"/>
      <c r="F50" s="6"/>
      <c r="G50" s="6"/>
    </row>
    <row r="51" spans="1:7" x14ac:dyDescent="0.25">
      <c r="A51" s="9"/>
      <c r="B51" s="8"/>
      <c r="C51" s="8"/>
      <c r="D51" s="8"/>
      <c r="E51" s="6"/>
      <c r="F51" s="6"/>
      <c r="G51" s="6"/>
    </row>
    <row r="52" spans="1:7" x14ac:dyDescent="0.25">
      <c r="A52" s="9"/>
      <c r="B52" s="8"/>
      <c r="C52" s="8"/>
      <c r="D52" s="8"/>
      <c r="E52" s="6"/>
      <c r="F52" s="6"/>
      <c r="G52" s="6"/>
    </row>
    <row r="53" spans="1:7" x14ac:dyDescent="0.25">
      <c r="A53" s="9"/>
      <c r="B53" s="8"/>
      <c r="C53" s="8"/>
      <c r="D53" s="8"/>
      <c r="E53" s="6"/>
      <c r="F53" s="6"/>
      <c r="G53" s="6"/>
    </row>
    <row r="54" spans="1:7" x14ac:dyDescent="0.25">
      <c r="A54" s="9"/>
      <c r="B54" s="8"/>
      <c r="C54" s="8"/>
      <c r="D54" s="8"/>
      <c r="E54" s="6"/>
      <c r="F54" s="6"/>
      <c r="G54" s="6"/>
    </row>
    <row r="55" spans="1:7" x14ac:dyDescent="0.25">
      <c r="A55" s="9"/>
      <c r="B55" s="8"/>
      <c r="C55" s="8"/>
      <c r="D55" s="8"/>
      <c r="E55" s="6"/>
      <c r="F55" s="6"/>
      <c r="G55" s="6"/>
    </row>
    <row r="56" spans="1:7" x14ac:dyDescent="0.25">
      <c r="A56" s="9"/>
      <c r="B56" s="8"/>
      <c r="C56" s="8"/>
      <c r="D56" s="8"/>
      <c r="E56" s="6"/>
      <c r="F56" s="6"/>
      <c r="G56" s="6"/>
    </row>
    <row r="57" spans="1:7" x14ac:dyDescent="0.25">
      <c r="A57" s="9"/>
      <c r="B57" s="8"/>
      <c r="C57" s="8"/>
      <c r="D57" s="8"/>
      <c r="E57" s="6"/>
      <c r="F57" s="6"/>
      <c r="G57" s="6"/>
    </row>
    <row r="58" spans="1:7" x14ac:dyDescent="0.25">
      <c r="A58" s="9"/>
      <c r="B58" s="8"/>
      <c r="C58" s="8"/>
      <c r="D58" s="8"/>
      <c r="E58" s="6"/>
      <c r="F58" s="6"/>
      <c r="G58" s="6"/>
    </row>
    <row r="59" spans="1:7" x14ac:dyDescent="0.25">
      <c r="A59" s="9"/>
      <c r="B59" s="8"/>
      <c r="C59" s="8"/>
      <c r="D59" s="8"/>
      <c r="E59" s="6"/>
      <c r="F59" s="6"/>
      <c r="G59" s="6"/>
    </row>
    <row r="60" spans="1:7" x14ac:dyDescent="0.25">
      <c r="A60" s="9"/>
      <c r="B60" s="8"/>
      <c r="C60" s="8"/>
      <c r="D60" s="8"/>
      <c r="E60" s="6"/>
      <c r="F60" s="6"/>
      <c r="G60" s="6"/>
    </row>
    <row r="61" spans="1:7" x14ac:dyDescent="0.25">
      <c r="A61" s="9"/>
      <c r="B61" s="8"/>
      <c r="C61" s="8"/>
      <c r="D61" s="8"/>
      <c r="E61" s="6"/>
      <c r="F61" s="6"/>
      <c r="G61" s="6"/>
    </row>
    <row r="62" spans="1:7" x14ac:dyDescent="0.25">
      <c r="A62" s="9"/>
      <c r="B62" s="8"/>
      <c r="C62" s="8"/>
      <c r="D62" s="8"/>
      <c r="E62" s="6"/>
      <c r="F62" s="6"/>
      <c r="G62" s="6"/>
    </row>
    <row r="63" spans="1:7" x14ac:dyDescent="0.25">
      <c r="A63" s="9"/>
      <c r="B63" s="8"/>
      <c r="C63" s="8"/>
      <c r="D63" s="8"/>
      <c r="E63" s="6"/>
      <c r="F63" s="6"/>
      <c r="G63" s="6"/>
    </row>
    <row r="64" spans="1:7" x14ac:dyDescent="0.25">
      <c r="A64" s="9"/>
      <c r="B64" s="8"/>
      <c r="C64" s="8"/>
      <c r="D64" s="8"/>
      <c r="E64" s="6"/>
      <c r="F64" s="6"/>
      <c r="G64" s="6"/>
    </row>
    <row r="65" spans="1:7" x14ac:dyDescent="0.25">
      <c r="A65" s="9"/>
      <c r="B65" s="8"/>
      <c r="C65" s="8"/>
      <c r="D65" s="8"/>
      <c r="E65" s="6"/>
      <c r="F65" s="6"/>
      <c r="G65" s="6"/>
    </row>
    <row r="66" spans="1:7" x14ac:dyDescent="0.25">
      <c r="A66" s="9"/>
      <c r="B66" s="8"/>
      <c r="C66" s="8"/>
      <c r="D66" s="8"/>
      <c r="E66" s="6"/>
      <c r="F66" s="6"/>
      <c r="G66" s="6"/>
    </row>
    <row r="67" spans="1:7" x14ac:dyDescent="0.25">
      <c r="A67" s="9"/>
      <c r="B67" s="8"/>
      <c r="C67" s="8"/>
      <c r="D67" s="8"/>
      <c r="E67" s="6"/>
      <c r="F67" s="6"/>
      <c r="G67" s="6"/>
    </row>
    <row r="68" spans="1:7" x14ac:dyDescent="0.25">
      <c r="A68" s="9"/>
      <c r="B68" s="8"/>
      <c r="C68" s="8"/>
      <c r="D68" s="8"/>
      <c r="E68" s="6"/>
      <c r="F68" s="6"/>
      <c r="G68" s="6"/>
    </row>
    <row r="69" spans="1:7" x14ac:dyDescent="0.25">
      <c r="A69" s="9"/>
      <c r="B69" s="8"/>
      <c r="C69" s="8"/>
      <c r="D69" s="8"/>
      <c r="E69" s="6"/>
      <c r="F69" s="6"/>
      <c r="G69" s="6"/>
    </row>
    <row r="70" spans="1:7" x14ac:dyDescent="0.25">
      <c r="A70" s="9"/>
      <c r="B70" s="8"/>
      <c r="C70" s="8"/>
      <c r="D70" s="8"/>
      <c r="E70" s="6"/>
      <c r="F70" s="6"/>
      <c r="G70" s="6"/>
    </row>
    <row r="71" spans="1:7" x14ac:dyDescent="0.25">
      <c r="A71" s="9"/>
      <c r="B71" s="8"/>
      <c r="C71" s="8"/>
      <c r="D71" s="8"/>
      <c r="E71" s="6"/>
      <c r="F71" s="6"/>
      <c r="G71" s="6"/>
    </row>
    <row r="72" spans="1:7" x14ac:dyDescent="0.25">
      <c r="A72" s="9"/>
      <c r="B72" s="8"/>
      <c r="C72" s="8"/>
      <c r="D72" s="8"/>
      <c r="E72" s="6"/>
      <c r="F72" s="6"/>
      <c r="G72" s="6"/>
    </row>
    <row r="73" spans="1:7" x14ac:dyDescent="0.25">
      <c r="A73" s="9"/>
      <c r="B73" s="8"/>
      <c r="C73" s="8"/>
      <c r="D73" s="8"/>
      <c r="E73" s="6"/>
      <c r="F73" s="6"/>
      <c r="G73" s="6"/>
    </row>
    <row r="74" spans="1:7" x14ac:dyDescent="0.25">
      <c r="A74" s="9"/>
      <c r="B74" s="8"/>
      <c r="C74" s="8"/>
      <c r="D74" s="8"/>
      <c r="E74" s="6"/>
      <c r="F74" s="6"/>
      <c r="G74" s="6"/>
    </row>
    <row r="75" spans="1:7" x14ac:dyDescent="0.25">
      <c r="A75" s="9"/>
      <c r="B75" s="8"/>
      <c r="C75" s="8"/>
      <c r="D75" s="8"/>
      <c r="E75" s="6"/>
      <c r="F75" s="6"/>
      <c r="G75" s="6"/>
    </row>
    <row r="76" spans="1:7" x14ac:dyDescent="0.25">
      <c r="A76" s="9"/>
      <c r="B76" s="8"/>
      <c r="C76" s="8"/>
      <c r="D76" s="8"/>
      <c r="E76" s="6"/>
      <c r="F76" s="6"/>
      <c r="G76" s="6"/>
    </row>
    <row r="77" spans="1:7" x14ac:dyDescent="0.25">
      <c r="A77" s="9"/>
      <c r="B77" s="8"/>
      <c r="C77" s="8"/>
      <c r="D77" s="8"/>
      <c r="E77" s="6"/>
      <c r="F77" s="6"/>
      <c r="G77" s="6"/>
    </row>
    <row r="78" spans="1:7" x14ac:dyDescent="0.25">
      <c r="A78" s="9"/>
      <c r="B78" s="8"/>
      <c r="C78" s="8"/>
      <c r="D78" s="8"/>
      <c r="E78" s="6"/>
      <c r="F78" s="6"/>
      <c r="G78" s="6"/>
    </row>
    <row r="79" spans="1:7" x14ac:dyDescent="0.25">
      <c r="A79" s="9"/>
      <c r="B79" s="8"/>
      <c r="C79" s="8"/>
      <c r="D79" s="8"/>
      <c r="E79" s="6"/>
      <c r="F79" s="6"/>
      <c r="G79" s="6"/>
    </row>
    <row r="80" spans="1:7" x14ac:dyDescent="0.25">
      <c r="A80" s="9"/>
      <c r="B80" s="8"/>
      <c r="C80" s="8"/>
      <c r="D80" s="8"/>
      <c r="E80" s="6"/>
      <c r="F80" s="6"/>
      <c r="G80" s="6"/>
    </row>
    <row r="81" spans="1:7" x14ac:dyDescent="0.25">
      <c r="A81" s="9"/>
      <c r="B81" s="8"/>
      <c r="C81" s="8"/>
      <c r="D81" s="8"/>
      <c r="E81" s="6"/>
      <c r="F81" s="6"/>
      <c r="G81" s="6"/>
    </row>
    <row r="82" spans="1:7" x14ac:dyDescent="0.25">
      <c r="A82" s="9"/>
      <c r="B82" s="8"/>
      <c r="C82" s="8"/>
      <c r="D82" s="8"/>
      <c r="E82" s="6"/>
      <c r="F82" s="6"/>
      <c r="G82" s="6"/>
    </row>
    <row r="83" spans="1:7" x14ac:dyDescent="0.25">
      <c r="A83" s="9"/>
      <c r="B83" s="8"/>
      <c r="C83" s="8"/>
      <c r="D83" s="8"/>
      <c r="E83" s="6"/>
      <c r="F83" s="6"/>
      <c r="G83" s="6"/>
    </row>
    <row r="84" spans="1:7" x14ac:dyDescent="0.25">
      <c r="A84" s="9"/>
      <c r="B84" s="8"/>
      <c r="C84" s="8"/>
      <c r="D84" s="8"/>
      <c r="E84" s="6"/>
      <c r="F84" s="6"/>
      <c r="G84" s="6"/>
    </row>
    <row r="85" spans="1:7" x14ac:dyDescent="0.25">
      <c r="A85" s="9"/>
      <c r="B85" s="8"/>
      <c r="C85" s="8"/>
      <c r="D85" s="8"/>
      <c r="E85" s="6"/>
      <c r="F85" s="6"/>
      <c r="G85" s="6"/>
    </row>
    <row r="86" spans="1:7" x14ac:dyDescent="0.25">
      <c r="A86" s="9"/>
      <c r="B86" s="8"/>
      <c r="C86" s="8"/>
      <c r="D86" s="8"/>
      <c r="E86" s="6"/>
      <c r="F86" s="6"/>
      <c r="G86" s="6"/>
    </row>
    <row r="87" spans="1:7" x14ac:dyDescent="0.25">
      <c r="A87" s="9"/>
      <c r="B87" s="8"/>
      <c r="C87" s="8"/>
      <c r="D87" s="8"/>
      <c r="E87" s="6"/>
      <c r="F87" s="6"/>
      <c r="G87" s="6"/>
    </row>
    <row r="88" spans="1:7" x14ac:dyDescent="0.25">
      <c r="A88" s="9"/>
      <c r="B88" s="8"/>
      <c r="C88" s="8"/>
      <c r="D88" s="8"/>
      <c r="E88" s="6"/>
      <c r="F88" s="6"/>
      <c r="G88" s="6"/>
    </row>
    <row r="89" spans="1:7" x14ac:dyDescent="0.25">
      <c r="A89" s="9"/>
      <c r="B89" s="8"/>
      <c r="C89" s="8"/>
      <c r="D89" s="8"/>
      <c r="E89" s="6"/>
      <c r="F89" s="6"/>
      <c r="G89" s="6"/>
    </row>
    <row r="90" spans="1:7" x14ac:dyDescent="0.25">
      <c r="A90" s="9"/>
      <c r="B90" s="8"/>
      <c r="C90" s="8"/>
      <c r="D90" s="8"/>
      <c r="E90" s="6"/>
      <c r="F90" s="6"/>
      <c r="G90" s="6"/>
    </row>
    <row r="91" spans="1:7" x14ac:dyDescent="0.25">
      <c r="A91" s="9"/>
      <c r="B91" s="8"/>
      <c r="C91" s="8"/>
      <c r="D91" s="8"/>
      <c r="E91" s="6"/>
      <c r="F91" s="6"/>
      <c r="G91" s="6"/>
    </row>
    <row r="92" spans="1:7" x14ac:dyDescent="0.25">
      <c r="A92" s="9"/>
      <c r="B92" s="8"/>
      <c r="C92" s="8"/>
      <c r="D92" s="8"/>
      <c r="E92" s="6"/>
      <c r="F92" s="6"/>
      <c r="G92" s="6"/>
    </row>
    <row r="93" spans="1:7" x14ac:dyDescent="0.25">
      <c r="A93" s="9"/>
      <c r="B93" s="8"/>
      <c r="C93" s="8"/>
      <c r="D93" s="8"/>
      <c r="E93" s="6"/>
      <c r="F93" s="6"/>
      <c r="G93" s="6"/>
    </row>
    <row r="94" spans="1:7" x14ac:dyDescent="0.25">
      <c r="A94" s="9"/>
      <c r="B94" s="8"/>
      <c r="C94" s="8"/>
      <c r="D94" s="8"/>
      <c r="E94" s="6"/>
      <c r="F94" s="6"/>
      <c r="G94" s="6"/>
    </row>
    <row r="95" spans="1:7" x14ac:dyDescent="0.25">
      <c r="A95" s="9"/>
      <c r="B95" s="8"/>
      <c r="C95" s="8"/>
      <c r="D95" s="8"/>
      <c r="E95" s="6"/>
      <c r="F95" s="6"/>
      <c r="G95" s="6"/>
    </row>
    <row r="96" spans="1:7" x14ac:dyDescent="0.25">
      <c r="A96" s="9"/>
      <c r="B96" s="8"/>
      <c r="C96" s="8"/>
      <c r="D96" s="8"/>
      <c r="E96" s="6"/>
      <c r="F96" s="6"/>
      <c r="G96" s="6"/>
    </row>
    <row r="97" spans="1:7" x14ac:dyDescent="0.25">
      <c r="A97" s="9"/>
      <c r="B97" s="8"/>
      <c r="C97" s="8"/>
      <c r="D97" s="8"/>
      <c r="E97" s="6"/>
      <c r="F97" s="6"/>
      <c r="G97" s="6"/>
    </row>
    <row r="98" spans="1:7" x14ac:dyDescent="0.25">
      <c r="A98" s="9"/>
      <c r="B98" s="8"/>
      <c r="C98" s="8"/>
      <c r="D98" s="8"/>
      <c r="E98" s="6"/>
      <c r="F98" s="6"/>
      <c r="G98" s="6"/>
    </row>
    <row r="99" spans="1:7" x14ac:dyDescent="0.25">
      <c r="A99" s="9"/>
      <c r="B99" s="8"/>
      <c r="C99" s="8"/>
      <c r="D99" s="8"/>
      <c r="E99" s="6"/>
      <c r="F99" s="6"/>
      <c r="G99" s="6"/>
    </row>
    <row r="100" spans="1:7" x14ac:dyDescent="0.25">
      <c r="A100" s="9"/>
      <c r="B100" s="8"/>
      <c r="C100" s="8"/>
      <c r="D100" s="8"/>
      <c r="E100" s="6"/>
      <c r="F100" s="6"/>
      <c r="G100" s="6"/>
    </row>
    <row r="101" spans="1:7" x14ac:dyDescent="0.25">
      <c r="A101" s="9"/>
      <c r="B101" s="8"/>
      <c r="C101" s="8"/>
      <c r="D101" s="8"/>
      <c r="E101" s="6"/>
      <c r="F101" s="6"/>
      <c r="G101" s="6"/>
    </row>
    <row r="102" spans="1:7" x14ac:dyDescent="0.25">
      <c r="A102" s="9"/>
      <c r="B102" s="8"/>
      <c r="C102" s="8"/>
      <c r="D102" s="8"/>
      <c r="E102" s="6"/>
      <c r="F102" s="6"/>
      <c r="G102" s="6"/>
    </row>
    <row r="103" spans="1:7" x14ac:dyDescent="0.25">
      <c r="A103" s="9"/>
      <c r="B103" s="8"/>
      <c r="C103" s="8"/>
      <c r="D103" s="8"/>
      <c r="E103" s="6"/>
      <c r="F103" s="6"/>
      <c r="G103" s="6"/>
    </row>
    <row r="104" spans="1:7" x14ac:dyDescent="0.25">
      <c r="A104" s="9"/>
      <c r="B104" s="8"/>
      <c r="C104" s="8"/>
      <c r="D104" s="8"/>
      <c r="E104" s="6"/>
      <c r="F104" s="6"/>
      <c r="G104" s="6"/>
    </row>
    <row r="105" spans="1:7" x14ac:dyDescent="0.25">
      <c r="A105" s="9"/>
      <c r="B105" s="8"/>
      <c r="C105" s="8"/>
      <c r="D105" s="8"/>
      <c r="E105" s="6"/>
      <c r="F105" s="6"/>
      <c r="G105" s="6"/>
    </row>
    <row r="106" spans="1:7" x14ac:dyDescent="0.25">
      <c r="A106" s="9"/>
      <c r="B106" s="8"/>
      <c r="C106" s="8"/>
      <c r="D106" s="8"/>
      <c r="E106" s="6"/>
      <c r="F106" s="6"/>
      <c r="G106" s="6"/>
    </row>
    <row r="107" spans="1:7" x14ac:dyDescent="0.25">
      <c r="A107" s="9"/>
      <c r="B107" s="8"/>
      <c r="C107" s="8"/>
      <c r="D107" s="8"/>
      <c r="E107" s="6"/>
      <c r="F107" s="6"/>
      <c r="G107" s="6"/>
    </row>
    <row r="108" spans="1:7" x14ac:dyDescent="0.25">
      <c r="A108" s="9"/>
      <c r="B108" s="8"/>
      <c r="C108" s="8"/>
      <c r="D108" s="8"/>
      <c r="E108" s="6"/>
      <c r="F108" s="6"/>
      <c r="G108" s="6"/>
    </row>
    <row r="109" spans="1:7" x14ac:dyDescent="0.25">
      <c r="A109" s="9"/>
      <c r="B109" s="8"/>
      <c r="C109" s="8"/>
      <c r="D109" s="8"/>
      <c r="E109" s="6"/>
      <c r="F109" s="6"/>
      <c r="G109" s="6"/>
    </row>
    <row r="110" spans="1:7" x14ac:dyDescent="0.25">
      <c r="A110" s="9"/>
      <c r="B110" s="8"/>
      <c r="C110" s="8"/>
      <c r="D110" s="8"/>
      <c r="E110" s="6"/>
      <c r="F110" s="6"/>
      <c r="G110" s="6"/>
    </row>
    <row r="111" spans="1:7" x14ac:dyDescent="0.25">
      <c r="A111" s="9"/>
      <c r="B111" s="8"/>
      <c r="C111" s="8"/>
      <c r="D111" s="8"/>
      <c r="E111" s="6"/>
      <c r="F111" s="6"/>
      <c r="G111" s="6"/>
    </row>
    <row r="112" spans="1:7" x14ac:dyDescent="0.25">
      <c r="A112" s="9"/>
      <c r="B112" s="8"/>
      <c r="C112" s="8"/>
      <c r="D112" s="8"/>
      <c r="E112" s="6"/>
      <c r="F112" s="6"/>
      <c r="G112" s="6"/>
    </row>
    <row r="113" spans="1:1" x14ac:dyDescent="0.25">
      <c r="A113" s="9"/>
    </row>
    <row r="114" spans="1:1" x14ac:dyDescent="0.25">
      <c r="A114" s="9"/>
    </row>
    <row r="115" spans="1:1" x14ac:dyDescent="0.25">
      <c r="A115" s="9"/>
    </row>
    <row r="116" spans="1:1" x14ac:dyDescent="0.25">
      <c r="A116" s="9"/>
    </row>
  </sheetData>
  <mergeCells count="1">
    <mergeCell ref="A1:G1"/>
  </mergeCells>
  <pageMargins left="0.7" right="0.7" top="0.75" bottom="0.75" header="0.3" footer="0.3"/>
  <pageSetup orientation="portrait"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9"/>
  <dimension ref="A1:P133"/>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6.5703125" bestFit="1" customWidth="1"/>
    <col min="8" max="8" width="6.42578125" bestFit="1" customWidth="1"/>
    <col min="9" max="9" width="20" bestFit="1" customWidth="1"/>
    <col min="10" max="10" width="6.42578125" bestFit="1" customWidth="1"/>
    <col min="11" max="11" width="20" bestFit="1" customWidth="1"/>
    <col min="12" max="12" width="6.42578125" bestFit="1" customWidth="1"/>
    <col min="13" max="13" width="19.42578125" bestFit="1" customWidth="1"/>
    <col min="14" max="14" width="6.42578125" bestFit="1" customWidth="1"/>
    <col min="15" max="15" width="21.140625" bestFit="1" customWidth="1"/>
  </cols>
  <sheetData>
    <row r="1" spans="1:16" ht="26.25" customHeight="1" thickBot="1" x14ac:dyDescent="0.35">
      <c r="A1" s="56" t="s">
        <v>143</v>
      </c>
      <c r="B1" s="56"/>
      <c r="C1" s="56"/>
      <c r="D1" s="56"/>
      <c r="E1" s="56"/>
      <c r="F1" s="56"/>
      <c r="G1" s="56"/>
    </row>
    <row r="2" spans="1:16"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6" ht="135" x14ac:dyDescent="0.25">
      <c r="A3" s="9">
        <v>41715</v>
      </c>
      <c r="B3" s="8" t="s">
        <v>231</v>
      </c>
      <c r="C3" s="8" t="s">
        <v>577</v>
      </c>
      <c r="D3" s="8" t="s">
        <v>168</v>
      </c>
      <c r="E3" s="6" t="s">
        <v>2279</v>
      </c>
      <c r="F3" s="6" t="s">
        <v>2278</v>
      </c>
      <c r="G3" s="6" t="s">
        <v>2285</v>
      </c>
      <c r="H3" s="6"/>
      <c r="I3" s="6" t="s">
        <v>2290</v>
      </c>
      <c r="J3" s="6"/>
      <c r="K3" s="6" t="s">
        <v>2291</v>
      </c>
      <c r="L3" s="6"/>
      <c r="M3" s="6"/>
      <c r="N3" s="6"/>
      <c r="O3" s="6"/>
      <c r="P3" s="6"/>
    </row>
    <row r="4" spans="1:16" ht="45" x14ac:dyDescent="0.25">
      <c r="A4" s="9">
        <v>41715</v>
      </c>
      <c r="B4" s="8" t="s">
        <v>231</v>
      </c>
      <c r="C4" s="8" t="s">
        <v>577</v>
      </c>
      <c r="D4" s="8" t="s">
        <v>168</v>
      </c>
      <c r="E4" s="6" t="s">
        <v>2279</v>
      </c>
      <c r="F4" s="6" t="s">
        <v>2280</v>
      </c>
      <c r="G4" s="6" t="s">
        <v>2286</v>
      </c>
      <c r="H4" s="6"/>
      <c r="I4" s="6"/>
      <c r="J4" s="6"/>
      <c r="K4" s="6"/>
      <c r="L4" s="6"/>
      <c r="M4" s="6"/>
      <c r="N4" s="6"/>
      <c r="O4" s="6"/>
      <c r="P4" s="6"/>
    </row>
    <row r="5" spans="1:16" ht="90" x14ac:dyDescent="0.25">
      <c r="A5" s="9">
        <v>41715</v>
      </c>
      <c r="B5" s="8" t="s">
        <v>231</v>
      </c>
      <c r="C5" s="8" t="s">
        <v>577</v>
      </c>
      <c r="D5" s="8" t="s">
        <v>168</v>
      </c>
      <c r="E5" s="6" t="s">
        <v>2282</v>
      </c>
      <c r="F5" s="6" t="s">
        <v>2281</v>
      </c>
      <c r="G5" s="6" t="s">
        <v>2287</v>
      </c>
      <c r="H5" s="6"/>
      <c r="I5" s="6"/>
      <c r="J5" s="6"/>
      <c r="K5" s="6"/>
      <c r="L5" s="6"/>
      <c r="M5" s="6"/>
      <c r="N5" s="6"/>
      <c r="O5" s="6"/>
      <c r="P5" s="6"/>
    </row>
    <row r="6" spans="1:16" ht="75" x14ac:dyDescent="0.25">
      <c r="A6" s="9">
        <v>41715</v>
      </c>
      <c r="B6" s="8" t="s">
        <v>231</v>
      </c>
      <c r="C6" s="8" t="s">
        <v>577</v>
      </c>
      <c r="D6" s="8" t="s">
        <v>168</v>
      </c>
      <c r="E6" s="6"/>
      <c r="F6" s="6" t="s">
        <v>2283</v>
      </c>
      <c r="G6" s="6" t="s">
        <v>2288</v>
      </c>
      <c r="H6" s="6"/>
      <c r="I6" s="6"/>
      <c r="J6" s="6"/>
      <c r="K6" s="6"/>
      <c r="L6" s="6"/>
      <c r="M6" s="6"/>
      <c r="N6" s="6"/>
      <c r="O6" s="6"/>
      <c r="P6" s="6"/>
    </row>
    <row r="7" spans="1:16" ht="75" x14ac:dyDescent="0.25">
      <c r="A7" s="9">
        <v>41715</v>
      </c>
      <c r="B7" s="8" t="s">
        <v>231</v>
      </c>
      <c r="C7" s="8" t="s">
        <v>577</v>
      </c>
      <c r="D7" s="8" t="s">
        <v>168</v>
      </c>
      <c r="E7" s="6"/>
      <c r="F7" s="6" t="s">
        <v>2284</v>
      </c>
      <c r="G7" s="6" t="s">
        <v>2289</v>
      </c>
      <c r="H7" s="6"/>
      <c r="I7" s="6"/>
      <c r="J7" s="6"/>
      <c r="K7" s="6"/>
      <c r="L7" s="6"/>
      <c r="M7" s="6"/>
      <c r="N7" s="6"/>
      <c r="O7" s="6"/>
      <c r="P7" s="6"/>
    </row>
    <row r="8" spans="1:16" x14ac:dyDescent="0.25">
      <c r="A8" s="9"/>
      <c r="B8" s="8"/>
      <c r="C8" s="8"/>
      <c r="D8" s="8"/>
      <c r="E8" s="6"/>
      <c r="F8" s="6"/>
      <c r="G8" s="6"/>
      <c r="H8" s="6"/>
      <c r="I8" s="6"/>
      <c r="J8" s="6"/>
      <c r="K8" s="6"/>
      <c r="L8" s="6"/>
      <c r="M8" s="6"/>
      <c r="N8" s="6"/>
      <c r="O8" s="6"/>
      <c r="P8" s="6"/>
    </row>
    <row r="9" spans="1:16" x14ac:dyDescent="0.25">
      <c r="A9" s="9"/>
      <c r="B9" s="8"/>
      <c r="C9" s="8"/>
      <c r="D9" s="8"/>
      <c r="E9" s="6"/>
      <c r="F9" s="6"/>
      <c r="G9" s="6"/>
      <c r="H9" s="6"/>
      <c r="I9" s="6"/>
      <c r="J9" s="6"/>
      <c r="K9" s="6"/>
      <c r="L9" s="6"/>
      <c r="M9" s="6"/>
      <c r="N9" s="6"/>
      <c r="O9" s="6"/>
      <c r="P9" s="6"/>
    </row>
    <row r="10" spans="1:16" x14ac:dyDescent="0.25">
      <c r="A10" s="9"/>
      <c r="B10" s="8"/>
      <c r="C10" s="8"/>
      <c r="D10" s="8"/>
      <c r="E10" s="6"/>
      <c r="F10" s="6"/>
      <c r="G10" s="6"/>
      <c r="H10" s="6"/>
      <c r="I10" s="6"/>
      <c r="J10" s="6"/>
      <c r="K10" s="6"/>
      <c r="L10" s="6"/>
      <c r="M10" s="6"/>
      <c r="N10" s="6"/>
      <c r="O10" s="6"/>
      <c r="P10" s="6"/>
    </row>
    <row r="11" spans="1:16" x14ac:dyDescent="0.25">
      <c r="A11" s="9"/>
      <c r="B11" s="8"/>
      <c r="C11" s="8"/>
      <c r="D11" s="8"/>
      <c r="E11" s="6"/>
      <c r="F11" s="6"/>
      <c r="G11" s="6"/>
      <c r="H11" s="6"/>
      <c r="I11" s="6"/>
      <c r="J11" s="6"/>
      <c r="K11" s="6"/>
      <c r="L11" s="6"/>
      <c r="M11" s="6"/>
      <c r="N11" s="6"/>
      <c r="O11" s="6"/>
      <c r="P11" s="6"/>
    </row>
    <row r="12" spans="1:16" x14ac:dyDescent="0.25">
      <c r="A12" s="9"/>
      <c r="B12" s="8"/>
      <c r="C12" s="8"/>
      <c r="D12" s="8"/>
      <c r="E12" s="6"/>
      <c r="F12" s="6"/>
      <c r="G12" s="6"/>
      <c r="H12" s="6"/>
      <c r="I12" s="6"/>
      <c r="J12" s="6"/>
      <c r="K12" s="6"/>
      <c r="L12" s="6"/>
      <c r="M12" s="6"/>
      <c r="N12" s="6"/>
      <c r="O12" s="6"/>
      <c r="P12" s="6"/>
    </row>
    <row r="13" spans="1:16" x14ac:dyDescent="0.25">
      <c r="A13" s="9"/>
      <c r="B13" s="8"/>
      <c r="C13" s="8"/>
      <c r="D13" s="8"/>
      <c r="E13" s="6"/>
      <c r="F13" s="6"/>
      <c r="G13" s="6"/>
      <c r="H13" s="6"/>
      <c r="I13" s="6"/>
      <c r="J13" s="6"/>
      <c r="K13" s="6"/>
      <c r="L13" s="6"/>
      <c r="M13" s="6"/>
      <c r="N13" s="6"/>
      <c r="O13" s="6"/>
      <c r="P13" s="6"/>
    </row>
    <row r="14" spans="1:16" x14ac:dyDescent="0.25">
      <c r="A14" s="9"/>
      <c r="B14" s="8"/>
      <c r="C14" s="8"/>
      <c r="D14" s="8"/>
      <c r="E14" s="6"/>
      <c r="F14" s="6"/>
      <c r="G14" s="6"/>
      <c r="H14" s="6"/>
      <c r="I14" s="6"/>
      <c r="J14" s="6"/>
      <c r="K14" s="6"/>
      <c r="L14" s="6"/>
      <c r="M14" s="6"/>
      <c r="N14" s="6"/>
      <c r="O14" s="6"/>
      <c r="P14" s="6"/>
    </row>
    <row r="15" spans="1:16" x14ac:dyDescent="0.25">
      <c r="A15" s="9"/>
      <c r="B15" s="8"/>
      <c r="C15" s="8"/>
      <c r="D15" s="8"/>
      <c r="E15" s="6"/>
      <c r="F15" s="6"/>
      <c r="G15" s="6"/>
      <c r="H15" s="6"/>
      <c r="I15" s="6"/>
      <c r="J15" s="6"/>
      <c r="K15" s="6"/>
      <c r="L15" s="6"/>
      <c r="M15" s="6"/>
      <c r="N15" s="6"/>
      <c r="O15" s="6"/>
      <c r="P15" s="6"/>
    </row>
    <row r="16" spans="1:16" x14ac:dyDescent="0.25">
      <c r="A16" s="9"/>
      <c r="B16" s="8"/>
      <c r="C16" s="8"/>
      <c r="D16" s="8"/>
      <c r="E16" s="6"/>
      <c r="F16" s="6"/>
      <c r="G16" s="6"/>
      <c r="H16" s="6"/>
      <c r="I16" s="6"/>
      <c r="J16" s="6"/>
      <c r="K16" s="6"/>
      <c r="L16" s="6"/>
      <c r="M16" s="6"/>
      <c r="N16" s="6"/>
      <c r="O16" s="6"/>
      <c r="P16" s="6"/>
    </row>
    <row r="17" spans="1:16" x14ac:dyDescent="0.25">
      <c r="A17" s="9"/>
      <c r="B17" s="8"/>
      <c r="C17" s="8"/>
      <c r="D17" s="8"/>
      <c r="E17" s="6"/>
      <c r="F17" s="6"/>
      <c r="G17" s="6"/>
      <c r="H17" s="6"/>
      <c r="I17" s="6"/>
      <c r="J17" s="6"/>
      <c r="K17" s="6"/>
      <c r="L17" s="6"/>
      <c r="M17" s="6"/>
      <c r="N17" s="6"/>
      <c r="O17" s="6"/>
      <c r="P17" s="6"/>
    </row>
    <row r="18" spans="1:16" x14ac:dyDescent="0.25">
      <c r="A18" s="9"/>
      <c r="B18" s="8"/>
      <c r="C18" s="8"/>
      <c r="D18" s="8"/>
      <c r="E18" s="6"/>
      <c r="F18" s="6"/>
      <c r="G18" s="6"/>
      <c r="H18" s="6"/>
      <c r="I18" s="6"/>
      <c r="J18" s="6"/>
      <c r="K18" s="6"/>
      <c r="L18" s="6"/>
      <c r="M18" s="6"/>
      <c r="N18" s="6"/>
      <c r="O18" s="6"/>
      <c r="P18" s="6"/>
    </row>
    <row r="19" spans="1:16" x14ac:dyDescent="0.25">
      <c r="A19" s="9"/>
      <c r="B19" s="8"/>
      <c r="C19" s="8"/>
      <c r="D19" s="8"/>
      <c r="E19" s="6"/>
      <c r="F19" s="6"/>
      <c r="G19" s="6"/>
      <c r="H19" s="6"/>
      <c r="I19" s="6"/>
      <c r="J19" s="6"/>
      <c r="K19" s="6"/>
      <c r="L19" s="6"/>
      <c r="M19" s="6"/>
      <c r="N19" s="6"/>
      <c r="O19" s="6"/>
      <c r="P19" s="6"/>
    </row>
    <row r="20" spans="1:16" x14ac:dyDescent="0.25">
      <c r="A20" s="9"/>
      <c r="B20" s="8"/>
      <c r="C20" s="8"/>
      <c r="D20" s="8"/>
      <c r="E20" s="6"/>
      <c r="F20" s="6"/>
      <c r="G20" s="6"/>
      <c r="H20" s="6"/>
      <c r="I20" s="6"/>
      <c r="J20" s="6"/>
      <c r="K20" s="6"/>
      <c r="L20" s="6"/>
      <c r="M20" s="6"/>
      <c r="N20" s="6"/>
      <c r="O20" s="6"/>
      <c r="P20" s="6"/>
    </row>
    <row r="21" spans="1:16" x14ac:dyDescent="0.25">
      <c r="A21" s="9"/>
      <c r="B21" s="8"/>
      <c r="C21" s="8"/>
      <c r="D21" s="8"/>
      <c r="E21" s="6"/>
      <c r="F21" s="6"/>
      <c r="G21" s="6"/>
      <c r="H21" s="6"/>
      <c r="I21" s="6"/>
      <c r="J21" s="6"/>
      <c r="K21" s="6"/>
      <c r="L21" s="6"/>
      <c r="M21" s="6"/>
      <c r="N21" s="6"/>
      <c r="O21" s="6"/>
      <c r="P21" s="6"/>
    </row>
    <row r="22" spans="1:16" x14ac:dyDescent="0.25">
      <c r="A22" s="9"/>
      <c r="B22" s="8"/>
      <c r="C22" s="8"/>
      <c r="D22" s="8"/>
      <c r="E22" s="6"/>
      <c r="F22" s="6"/>
      <c r="G22" s="6"/>
      <c r="H22" s="6"/>
      <c r="I22" s="6"/>
      <c r="J22" s="6"/>
      <c r="K22" s="6"/>
      <c r="L22" s="6"/>
      <c r="M22" s="6"/>
      <c r="N22" s="6"/>
      <c r="O22" s="6"/>
      <c r="P22" s="6"/>
    </row>
    <row r="23" spans="1:16" x14ac:dyDescent="0.25">
      <c r="A23" s="9"/>
      <c r="B23" s="8"/>
      <c r="C23" s="8"/>
      <c r="D23" s="8"/>
      <c r="E23" s="6"/>
      <c r="F23" s="6"/>
      <c r="G23" s="6"/>
      <c r="H23" s="6"/>
      <c r="I23" s="6"/>
      <c r="J23" s="6"/>
      <c r="K23" s="6"/>
      <c r="L23" s="6"/>
      <c r="M23" s="6"/>
      <c r="N23" s="6"/>
      <c r="O23" s="6"/>
      <c r="P23" s="6"/>
    </row>
    <row r="24" spans="1:16" x14ac:dyDescent="0.25">
      <c r="A24" s="9"/>
      <c r="B24" s="8"/>
      <c r="C24" s="8"/>
      <c r="D24" s="8"/>
      <c r="E24" s="6"/>
      <c r="F24" s="6"/>
      <c r="G24" s="6"/>
      <c r="H24" s="6"/>
      <c r="I24" s="6"/>
      <c r="J24" s="6"/>
      <c r="K24" s="6"/>
      <c r="L24" s="6"/>
      <c r="M24" s="6"/>
      <c r="N24" s="6"/>
      <c r="O24" s="6"/>
      <c r="P24" s="6"/>
    </row>
    <row r="25" spans="1:16" x14ac:dyDescent="0.25">
      <c r="A25" s="9"/>
      <c r="B25" s="8"/>
      <c r="C25" s="8"/>
      <c r="D25" s="8"/>
      <c r="E25" s="6"/>
      <c r="F25" s="6"/>
      <c r="G25" s="6"/>
      <c r="H25" s="6"/>
      <c r="I25" s="6"/>
      <c r="J25" s="6"/>
      <c r="K25" s="6"/>
      <c r="L25" s="6"/>
      <c r="M25" s="6"/>
      <c r="N25" s="6"/>
      <c r="O25" s="6"/>
      <c r="P25" s="6"/>
    </row>
    <row r="26" spans="1:16" x14ac:dyDescent="0.25">
      <c r="A26" s="9"/>
      <c r="B26" s="8"/>
      <c r="C26" s="8"/>
      <c r="D26" s="8"/>
      <c r="E26" s="6"/>
      <c r="F26" s="6"/>
      <c r="G26" s="6"/>
      <c r="H26" s="6"/>
      <c r="I26" s="6"/>
      <c r="J26" s="6"/>
      <c r="K26" s="6"/>
      <c r="L26" s="6"/>
      <c r="M26" s="6"/>
      <c r="N26" s="6"/>
      <c r="O26" s="6"/>
      <c r="P26" s="6"/>
    </row>
    <row r="27" spans="1:16" x14ac:dyDescent="0.25">
      <c r="A27" s="9"/>
      <c r="B27" s="8"/>
      <c r="C27" s="8"/>
      <c r="D27" s="8"/>
      <c r="E27" s="6"/>
      <c r="F27" s="6"/>
      <c r="G27" s="6"/>
      <c r="H27" s="6"/>
      <c r="I27" s="6"/>
      <c r="J27" s="6"/>
      <c r="K27" s="6"/>
      <c r="L27" s="6"/>
      <c r="M27" s="6"/>
      <c r="N27" s="6"/>
      <c r="O27" s="6"/>
      <c r="P27" s="6"/>
    </row>
    <row r="28" spans="1:16" x14ac:dyDescent="0.25">
      <c r="A28" s="9"/>
      <c r="B28" s="8"/>
      <c r="C28" s="8"/>
      <c r="D28" s="8"/>
      <c r="E28" s="6"/>
      <c r="F28" s="6"/>
      <c r="G28" s="6"/>
      <c r="H28" s="6"/>
      <c r="I28" s="6"/>
      <c r="J28" s="6"/>
      <c r="K28" s="6"/>
      <c r="L28" s="6"/>
      <c r="M28" s="6"/>
      <c r="N28" s="6"/>
      <c r="O28" s="6"/>
      <c r="P28" s="6"/>
    </row>
    <row r="29" spans="1:16" x14ac:dyDescent="0.25">
      <c r="A29" s="9"/>
      <c r="B29" s="8"/>
      <c r="C29" s="8"/>
      <c r="D29" s="8"/>
      <c r="E29" s="6"/>
      <c r="F29" s="6"/>
      <c r="G29" s="6"/>
      <c r="H29" s="6"/>
      <c r="I29" s="6"/>
      <c r="J29" s="6"/>
      <c r="K29" s="6"/>
      <c r="L29" s="6"/>
      <c r="M29" s="6"/>
      <c r="N29" s="6"/>
      <c r="O29" s="6"/>
      <c r="P29" s="6"/>
    </row>
    <row r="30" spans="1:16" x14ac:dyDescent="0.25">
      <c r="A30" s="9"/>
      <c r="B30" s="8"/>
      <c r="C30" s="8"/>
      <c r="D30" s="8"/>
      <c r="E30" s="6"/>
      <c r="F30" s="6"/>
      <c r="G30" s="6"/>
      <c r="H30" s="6"/>
      <c r="I30" s="6"/>
      <c r="J30" s="6"/>
      <c r="K30" s="6"/>
      <c r="L30" s="6"/>
      <c r="M30" s="6"/>
      <c r="N30" s="6"/>
      <c r="O30" s="6"/>
      <c r="P30" s="6"/>
    </row>
    <row r="31" spans="1:16" x14ac:dyDescent="0.25">
      <c r="A31" s="9"/>
      <c r="B31" s="8"/>
      <c r="C31" s="8"/>
      <c r="D31" s="8"/>
      <c r="E31" s="6"/>
      <c r="F31" s="6"/>
      <c r="G31" s="6"/>
      <c r="H31" s="6"/>
      <c r="I31" s="6"/>
      <c r="J31" s="6"/>
      <c r="K31" s="6"/>
      <c r="L31" s="6"/>
      <c r="M31" s="6"/>
      <c r="N31" s="6"/>
      <c r="O31" s="6"/>
      <c r="P31" s="6"/>
    </row>
    <row r="32" spans="1:16" x14ac:dyDescent="0.25">
      <c r="A32" s="9"/>
      <c r="B32" s="8"/>
      <c r="C32" s="8"/>
      <c r="D32" s="8"/>
      <c r="E32" s="6"/>
      <c r="F32" s="6"/>
      <c r="G32" s="6"/>
      <c r="H32" s="6"/>
      <c r="I32" s="6"/>
      <c r="J32" s="6"/>
      <c r="K32" s="6"/>
      <c r="L32" s="6"/>
      <c r="M32" s="6"/>
      <c r="N32" s="6"/>
      <c r="O32" s="6"/>
      <c r="P32" s="6"/>
    </row>
    <row r="33" spans="1:16" x14ac:dyDescent="0.25">
      <c r="A33" s="9"/>
      <c r="B33" s="8"/>
      <c r="C33" s="8"/>
      <c r="D33" s="8"/>
      <c r="E33" s="6"/>
      <c r="F33" s="6"/>
      <c r="G33" s="6"/>
      <c r="H33" s="6"/>
      <c r="I33" s="6"/>
      <c r="J33" s="6"/>
      <c r="K33" s="6"/>
      <c r="L33" s="6"/>
      <c r="M33" s="6"/>
      <c r="N33" s="6"/>
      <c r="O33" s="6"/>
      <c r="P33" s="6"/>
    </row>
    <row r="34" spans="1:16" x14ac:dyDescent="0.25">
      <c r="A34" s="9"/>
      <c r="B34" s="8"/>
      <c r="C34" s="8"/>
      <c r="D34" s="8"/>
      <c r="E34" s="6"/>
      <c r="F34" s="6"/>
      <c r="G34" s="6"/>
      <c r="H34" s="6"/>
      <c r="I34" s="6"/>
      <c r="J34" s="6"/>
      <c r="K34" s="6"/>
      <c r="L34" s="6"/>
      <c r="M34" s="6"/>
      <c r="N34" s="6"/>
      <c r="O34" s="6"/>
      <c r="P34" s="6"/>
    </row>
    <row r="35" spans="1:16" x14ac:dyDescent="0.25">
      <c r="A35" s="9"/>
      <c r="B35" s="8"/>
      <c r="C35" s="8"/>
      <c r="D35" s="8"/>
      <c r="E35" s="6"/>
      <c r="F35" s="6"/>
      <c r="G35" s="6"/>
      <c r="H35" s="6"/>
      <c r="I35" s="6"/>
      <c r="J35" s="6"/>
      <c r="K35" s="6"/>
      <c r="L35" s="6"/>
      <c r="M35" s="6"/>
      <c r="N35" s="6"/>
      <c r="O35" s="6"/>
      <c r="P35" s="6"/>
    </row>
    <row r="36" spans="1:16" x14ac:dyDescent="0.25">
      <c r="A36" s="9"/>
      <c r="B36" s="8"/>
      <c r="C36" s="8"/>
      <c r="D36" s="8"/>
      <c r="E36" s="6"/>
      <c r="F36" s="6"/>
      <c r="G36" s="6"/>
      <c r="H36" s="6"/>
      <c r="I36" s="6"/>
      <c r="J36" s="6"/>
      <c r="K36" s="6"/>
      <c r="L36" s="6"/>
      <c r="M36" s="6"/>
      <c r="N36" s="6"/>
      <c r="O36" s="6"/>
      <c r="P36" s="6"/>
    </row>
    <row r="37" spans="1:16" x14ac:dyDescent="0.25">
      <c r="A37" s="9"/>
      <c r="B37" s="8"/>
      <c r="C37" s="8"/>
      <c r="D37" s="8"/>
      <c r="E37" s="6"/>
      <c r="F37" s="6"/>
      <c r="G37" s="6"/>
      <c r="H37" s="6"/>
      <c r="I37" s="6"/>
      <c r="J37" s="6"/>
      <c r="K37" s="6"/>
      <c r="L37" s="6"/>
      <c r="M37" s="6"/>
      <c r="N37" s="6"/>
      <c r="O37" s="6"/>
      <c r="P37" s="6"/>
    </row>
    <row r="38" spans="1:16" x14ac:dyDescent="0.25">
      <c r="A38" s="9"/>
      <c r="B38" s="8"/>
      <c r="C38" s="8"/>
      <c r="D38" s="8"/>
      <c r="E38" s="6"/>
      <c r="F38" s="6"/>
      <c r="G38" s="6"/>
      <c r="H38" s="6"/>
      <c r="I38" s="6"/>
      <c r="J38" s="6"/>
      <c r="K38" s="6"/>
      <c r="L38" s="6"/>
      <c r="M38" s="6"/>
      <c r="N38" s="6"/>
      <c r="O38" s="6"/>
      <c r="P38" s="6"/>
    </row>
    <row r="39" spans="1:16" x14ac:dyDescent="0.25">
      <c r="A39" s="9"/>
      <c r="B39" s="8"/>
      <c r="C39" s="8"/>
      <c r="D39" s="8"/>
      <c r="E39" s="6"/>
      <c r="F39" s="6"/>
      <c r="G39" s="6"/>
      <c r="H39" s="6"/>
      <c r="I39" s="6"/>
      <c r="J39" s="6"/>
      <c r="K39" s="6"/>
      <c r="L39" s="6"/>
      <c r="M39" s="6"/>
      <c r="N39" s="6"/>
      <c r="O39" s="6"/>
      <c r="P39" s="6"/>
    </row>
    <row r="40" spans="1:16" x14ac:dyDescent="0.25">
      <c r="A40" s="9"/>
      <c r="B40" s="8"/>
      <c r="C40" s="8"/>
      <c r="D40" s="8"/>
      <c r="E40" s="6"/>
      <c r="F40" s="6"/>
      <c r="G40" s="6"/>
      <c r="H40" s="6"/>
      <c r="I40" s="6"/>
      <c r="J40" s="6"/>
      <c r="K40" s="6"/>
      <c r="L40" s="6"/>
      <c r="M40" s="6"/>
      <c r="N40" s="6"/>
      <c r="O40" s="6"/>
      <c r="P40" s="6"/>
    </row>
    <row r="41" spans="1:16" x14ac:dyDescent="0.25">
      <c r="A41" s="9"/>
      <c r="B41" s="8"/>
      <c r="C41" s="8"/>
      <c r="D41" s="8"/>
      <c r="E41" s="6"/>
      <c r="F41" s="6"/>
      <c r="G41" s="6"/>
      <c r="H41" s="6"/>
      <c r="I41" s="6"/>
      <c r="J41" s="6"/>
      <c r="K41" s="6"/>
      <c r="L41" s="6"/>
      <c r="M41" s="6"/>
      <c r="N41" s="6"/>
      <c r="O41" s="6"/>
      <c r="P41" s="6"/>
    </row>
    <row r="42" spans="1:16" x14ac:dyDescent="0.25">
      <c r="A42" s="9"/>
      <c r="B42" s="8"/>
      <c r="C42" s="8"/>
      <c r="D42" s="8"/>
      <c r="E42" s="6"/>
      <c r="F42" s="6"/>
      <c r="G42" s="6"/>
      <c r="H42" s="6"/>
      <c r="I42" s="6"/>
      <c r="J42" s="6"/>
      <c r="K42" s="6"/>
      <c r="L42" s="6"/>
      <c r="M42" s="6"/>
      <c r="N42" s="6"/>
      <c r="O42" s="6"/>
      <c r="P42" s="6"/>
    </row>
    <row r="43" spans="1:16" x14ac:dyDescent="0.25">
      <c r="A43" s="9"/>
      <c r="B43" s="8"/>
      <c r="C43" s="8"/>
      <c r="D43" s="8"/>
      <c r="E43" s="6"/>
      <c r="F43" s="6"/>
      <c r="G43" s="6"/>
      <c r="H43" s="6"/>
      <c r="I43" s="6"/>
      <c r="J43" s="6"/>
      <c r="K43" s="6"/>
      <c r="L43" s="6"/>
      <c r="M43" s="6"/>
      <c r="N43" s="6"/>
      <c r="O43" s="6"/>
      <c r="P43" s="6"/>
    </row>
    <row r="44" spans="1:16" x14ac:dyDescent="0.25">
      <c r="A44" s="9"/>
      <c r="B44" s="8"/>
      <c r="C44" s="8"/>
      <c r="D44" s="8"/>
      <c r="E44" s="6"/>
      <c r="F44" s="6"/>
      <c r="G44" s="6"/>
      <c r="H44" s="6"/>
      <c r="I44" s="6"/>
      <c r="J44" s="6"/>
      <c r="K44" s="6"/>
      <c r="L44" s="6"/>
      <c r="M44" s="6"/>
      <c r="N44" s="6"/>
      <c r="O44" s="6"/>
      <c r="P44" s="6"/>
    </row>
    <row r="45" spans="1:16" x14ac:dyDescent="0.25">
      <c r="A45" s="9"/>
      <c r="B45" s="8"/>
      <c r="C45" s="8"/>
      <c r="D45" s="8"/>
      <c r="E45" s="6"/>
      <c r="F45" s="6"/>
      <c r="G45" s="6"/>
      <c r="H45" s="6"/>
      <c r="I45" s="6"/>
      <c r="J45" s="6"/>
      <c r="K45" s="6"/>
      <c r="L45" s="6"/>
      <c r="M45" s="6"/>
      <c r="N45" s="6"/>
      <c r="O45" s="6"/>
      <c r="P45" s="6"/>
    </row>
    <row r="46" spans="1:16" x14ac:dyDescent="0.25">
      <c r="A46" s="9"/>
      <c r="B46" s="8"/>
      <c r="C46" s="8"/>
      <c r="D46" s="8"/>
      <c r="E46" s="6"/>
      <c r="F46" s="6"/>
      <c r="G46" s="6"/>
      <c r="H46" s="6"/>
      <c r="I46" s="6"/>
      <c r="J46" s="6"/>
      <c r="K46" s="6"/>
      <c r="L46" s="6"/>
      <c r="M46" s="6"/>
      <c r="N46" s="6"/>
      <c r="O46" s="6"/>
      <c r="P46" s="6"/>
    </row>
    <row r="47" spans="1:16" x14ac:dyDescent="0.25">
      <c r="A47" s="9"/>
      <c r="B47" s="8"/>
      <c r="C47" s="8"/>
      <c r="D47" s="8"/>
      <c r="E47" s="6"/>
      <c r="F47" s="6"/>
      <c r="G47" s="6"/>
      <c r="H47" s="6"/>
      <c r="I47" s="6"/>
      <c r="J47" s="6"/>
      <c r="K47" s="6"/>
      <c r="L47" s="6"/>
      <c r="M47" s="6"/>
      <c r="N47" s="6"/>
      <c r="O47" s="6"/>
      <c r="P47" s="6"/>
    </row>
    <row r="48" spans="1:16" x14ac:dyDescent="0.25">
      <c r="A48" s="9"/>
      <c r="B48" s="8"/>
      <c r="C48" s="8"/>
      <c r="D48" s="8"/>
      <c r="E48" s="6"/>
      <c r="F48" s="6"/>
      <c r="G48" s="6"/>
      <c r="H48" s="6"/>
      <c r="I48" s="6"/>
      <c r="J48" s="6"/>
      <c r="K48" s="6"/>
      <c r="L48" s="6"/>
      <c r="M48" s="6"/>
      <c r="N48" s="6"/>
      <c r="O48" s="6"/>
      <c r="P48" s="6"/>
    </row>
    <row r="49" spans="1:16" x14ac:dyDescent="0.25">
      <c r="A49" s="9"/>
      <c r="B49" s="8"/>
      <c r="C49" s="8"/>
      <c r="D49" s="8"/>
      <c r="E49" s="6"/>
      <c r="F49" s="6"/>
      <c r="G49" s="6"/>
      <c r="H49" s="6"/>
      <c r="I49" s="6"/>
      <c r="J49" s="6"/>
      <c r="K49" s="6"/>
      <c r="L49" s="6"/>
      <c r="M49" s="6"/>
      <c r="N49" s="6"/>
      <c r="O49" s="6"/>
      <c r="P49" s="6"/>
    </row>
    <row r="50" spans="1:16" x14ac:dyDescent="0.25">
      <c r="A50" s="9"/>
      <c r="B50" s="8"/>
      <c r="C50" s="8"/>
      <c r="D50" s="8"/>
      <c r="E50" s="6"/>
      <c r="F50" s="6"/>
      <c r="G50" s="6"/>
      <c r="H50" s="6"/>
      <c r="I50" s="6"/>
      <c r="J50" s="6"/>
      <c r="K50" s="6"/>
      <c r="L50" s="6"/>
      <c r="M50" s="6"/>
      <c r="N50" s="6"/>
      <c r="O50" s="6"/>
      <c r="P50" s="6"/>
    </row>
    <row r="51" spans="1:16" x14ac:dyDescent="0.25">
      <c r="A51" s="9"/>
      <c r="B51" s="8"/>
      <c r="C51" s="8"/>
      <c r="D51" s="8"/>
      <c r="E51" s="6"/>
      <c r="F51" s="6"/>
      <c r="G51" s="6"/>
      <c r="H51" s="6"/>
      <c r="I51" s="6"/>
      <c r="J51" s="6"/>
      <c r="K51" s="6"/>
      <c r="L51" s="6"/>
      <c r="M51" s="6"/>
      <c r="N51" s="6"/>
      <c r="O51" s="6"/>
      <c r="P51" s="6"/>
    </row>
    <row r="52" spans="1:16" x14ac:dyDescent="0.25">
      <c r="A52" s="9"/>
      <c r="B52" s="8"/>
      <c r="C52" s="8"/>
      <c r="D52" s="8"/>
      <c r="E52" s="6"/>
      <c r="F52" s="6"/>
      <c r="G52" s="6"/>
      <c r="H52" s="6"/>
      <c r="I52" s="6"/>
      <c r="J52" s="6"/>
      <c r="K52" s="6"/>
      <c r="L52" s="6"/>
      <c r="M52" s="6"/>
      <c r="N52" s="6"/>
      <c r="O52" s="6"/>
      <c r="P52" s="6"/>
    </row>
    <row r="53" spans="1:16" x14ac:dyDescent="0.25">
      <c r="A53" s="9"/>
      <c r="B53" s="8"/>
      <c r="C53" s="8"/>
      <c r="D53" s="8"/>
      <c r="E53" s="6"/>
      <c r="F53" s="6"/>
      <c r="G53" s="6"/>
      <c r="H53" s="6"/>
      <c r="I53" s="6"/>
      <c r="J53" s="6"/>
      <c r="K53" s="6"/>
      <c r="L53" s="6"/>
      <c r="M53" s="6"/>
      <c r="N53" s="6"/>
      <c r="O53" s="6"/>
      <c r="P53" s="6"/>
    </row>
    <row r="54" spans="1:16" x14ac:dyDescent="0.25">
      <c r="A54" s="9"/>
      <c r="B54" s="8"/>
      <c r="C54" s="8"/>
      <c r="D54" s="8"/>
      <c r="E54" s="6"/>
      <c r="F54" s="6"/>
      <c r="G54" s="6"/>
      <c r="H54" s="6"/>
      <c r="I54" s="6"/>
      <c r="J54" s="6"/>
      <c r="K54" s="6"/>
      <c r="L54" s="6"/>
      <c r="M54" s="6"/>
      <c r="N54" s="6"/>
      <c r="O54" s="6"/>
      <c r="P54" s="6"/>
    </row>
    <row r="55" spans="1:16" x14ac:dyDescent="0.25">
      <c r="A55" s="9"/>
      <c r="B55" s="8"/>
      <c r="C55" s="8"/>
      <c r="D55" s="8"/>
      <c r="E55" s="6"/>
      <c r="F55" s="6"/>
      <c r="G55" s="6"/>
      <c r="H55" s="6"/>
      <c r="I55" s="6"/>
      <c r="J55" s="6"/>
      <c r="K55" s="6"/>
      <c r="L55" s="6"/>
      <c r="M55" s="6"/>
      <c r="N55" s="6"/>
      <c r="O55" s="6"/>
      <c r="P55" s="6"/>
    </row>
    <row r="56" spans="1:16" x14ac:dyDescent="0.25">
      <c r="A56" s="9"/>
      <c r="B56" s="8"/>
      <c r="C56" s="8"/>
      <c r="D56" s="8"/>
      <c r="E56" s="6"/>
      <c r="F56" s="6"/>
      <c r="G56" s="6"/>
      <c r="H56" s="6"/>
      <c r="I56" s="6"/>
      <c r="J56" s="6"/>
      <c r="K56" s="6"/>
      <c r="L56" s="6"/>
      <c r="M56" s="6"/>
      <c r="N56" s="6"/>
      <c r="O56" s="6"/>
      <c r="P56" s="6"/>
    </row>
    <row r="57" spans="1:16" x14ac:dyDescent="0.25">
      <c r="A57" s="9"/>
      <c r="B57" s="8"/>
      <c r="C57" s="8"/>
      <c r="D57" s="8"/>
      <c r="E57" s="6"/>
      <c r="F57" s="6"/>
      <c r="G57" s="6"/>
      <c r="H57" s="6"/>
      <c r="I57" s="6"/>
      <c r="J57" s="6"/>
      <c r="K57" s="6"/>
      <c r="L57" s="6"/>
      <c r="M57" s="6"/>
      <c r="N57" s="6"/>
      <c r="O57" s="6"/>
      <c r="P57" s="6"/>
    </row>
    <row r="58" spans="1:16" x14ac:dyDescent="0.25">
      <c r="A58" s="9"/>
      <c r="B58" s="8"/>
      <c r="C58" s="8"/>
      <c r="D58" s="8"/>
      <c r="E58" s="6"/>
      <c r="F58" s="6"/>
      <c r="G58" s="6"/>
      <c r="H58" s="6"/>
      <c r="I58" s="6"/>
      <c r="J58" s="6"/>
      <c r="K58" s="6"/>
      <c r="L58" s="6"/>
      <c r="M58" s="6"/>
      <c r="N58" s="6"/>
      <c r="O58" s="6"/>
      <c r="P58" s="6"/>
    </row>
    <row r="59" spans="1:16" x14ac:dyDescent="0.25">
      <c r="A59" s="9"/>
      <c r="B59" s="8"/>
      <c r="C59" s="8"/>
      <c r="D59" s="8"/>
      <c r="E59" s="6"/>
      <c r="F59" s="6"/>
      <c r="G59" s="6"/>
      <c r="H59" s="6"/>
      <c r="I59" s="6"/>
      <c r="J59" s="6"/>
      <c r="K59" s="6"/>
      <c r="L59" s="6"/>
      <c r="M59" s="6"/>
      <c r="N59" s="6"/>
      <c r="O59" s="6"/>
      <c r="P59" s="6"/>
    </row>
    <row r="60" spans="1:16" x14ac:dyDescent="0.25">
      <c r="A60" s="9"/>
      <c r="B60" s="8"/>
      <c r="C60" s="8"/>
      <c r="D60" s="8"/>
      <c r="E60" s="6"/>
      <c r="F60" s="6"/>
      <c r="G60" s="6"/>
      <c r="H60" s="6"/>
      <c r="I60" s="6"/>
      <c r="J60" s="6"/>
      <c r="K60" s="6"/>
      <c r="L60" s="6"/>
      <c r="M60" s="6"/>
      <c r="N60" s="6"/>
      <c r="O60" s="6"/>
      <c r="P60" s="6"/>
    </row>
    <row r="61" spans="1:16" x14ac:dyDescent="0.25">
      <c r="A61" s="9"/>
      <c r="B61" s="8"/>
      <c r="C61" s="8"/>
      <c r="D61" s="8"/>
      <c r="E61" s="6"/>
      <c r="F61" s="6"/>
      <c r="G61" s="6"/>
      <c r="H61" s="6"/>
      <c r="I61" s="6"/>
      <c r="J61" s="6"/>
      <c r="K61" s="6"/>
      <c r="L61" s="6"/>
      <c r="M61" s="6"/>
      <c r="N61" s="6"/>
      <c r="O61" s="6"/>
      <c r="P61" s="6"/>
    </row>
    <row r="62" spans="1:16" x14ac:dyDescent="0.25">
      <c r="A62" s="9"/>
      <c r="B62" s="8"/>
      <c r="C62" s="8"/>
      <c r="D62" s="8"/>
      <c r="E62" s="6"/>
      <c r="F62" s="6"/>
      <c r="G62" s="6"/>
      <c r="H62" s="6"/>
      <c r="I62" s="6"/>
      <c r="J62" s="6"/>
      <c r="K62" s="6"/>
      <c r="L62" s="6"/>
      <c r="M62" s="6"/>
      <c r="N62" s="6"/>
      <c r="O62" s="6"/>
      <c r="P62" s="6"/>
    </row>
    <row r="63" spans="1:16" x14ac:dyDescent="0.25">
      <c r="A63" s="9"/>
      <c r="B63" s="8"/>
      <c r="C63" s="8"/>
      <c r="D63" s="8"/>
      <c r="E63" s="6"/>
      <c r="F63" s="6"/>
      <c r="G63" s="6"/>
      <c r="H63" s="6"/>
      <c r="I63" s="6"/>
      <c r="J63" s="6"/>
      <c r="K63" s="6"/>
      <c r="L63" s="6"/>
      <c r="M63" s="6"/>
      <c r="N63" s="6"/>
      <c r="O63" s="6"/>
      <c r="P63" s="6"/>
    </row>
    <row r="64" spans="1:16" x14ac:dyDescent="0.25">
      <c r="A64" s="9"/>
      <c r="B64" s="8"/>
      <c r="C64" s="8"/>
      <c r="D64" s="8"/>
      <c r="E64" s="6"/>
      <c r="F64" s="6"/>
      <c r="G64" s="6"/>
      <c r="H64" s="6"/>
      <c r="I64" s="6"/>
      <c r="J64" s="6"/>
      <c r="K64" s="6"/>
      <c r="L64" s="6"/>
      <c r="M64" s="6"/>
      <c r="N64" s="6"/>
      <c r="O64" s="6"/>
      <c r="P64" s="6"/>
    </row>
    <row r="65" spans="1:16" x14ac:dyDescent="0.25">
      <c r="A65" s="9"/>
      <c r="B65" s="8"/>
      <c r="C65" s="8"/>
      <c r="D65" s="8"/>
      <c r="E65" s="6"/>
      <c r="F65" s="6"/>
      <c r="G65" s="6"/>
      <c r="H65" s="6"/>
      <c r="I65" s="6"/>
      <c r="J65" s="6"/>
      <c r="K65" s="6"/>
      <c r="L65" s="6"/>
      <c r="M65" s="6"/>
      <c r="N65" s="6"/>
      <c r="O65" s="6"/>
      <c r="P65" s="6"/>
    </row>
    <row r="66" spans="1:16" x14ac:dyDescent="0.25">
      <c r="A66" s="9"/>
      <c r="B66" s="8"/>
      <c r="C66" s="8"/>
      <c r="D66" s="8"/>
      <c r="E66" s="6"/>
      <c r="F66" s="6"/>
      <c r="G66" s="6"/>
      <c r="H66" s="6"/>
      <c r="I66" s="6"/>
      <c r="J66" s="6"/>
      <c r="K66" s="6"/>
      <c r="L66" s="6"/>
      <c r="M66" s="6"/>
      <c r="N66" s="6"/>
      <c r="O66" s="6"/>
      <c r="P66" s="6"/>
    </row>
    <row r="67" spans="1:16" x14ac:dyDescent="0.25">
      <c r="A67" s="9"/>
      <c r="B67" s="8"/>
      <c r="C67" s="8"/>
      <c r="D67" s="8"/>
      <c r="E67" s="6"/>
      <c r="F67" s="6"/>
      <c r="G67" s="6"/>
      <c r="H67" s="6"/>
      <c r="I67" s="6"/>
      <c r="J67" s="6"/>
      <c r="K67" s="6"/>
      <c r="L67" s="6"/>
      <c r="M67" s="6"/>
      <c r="N67" s="6"/>
      <c r="O67" s="6"/>
      <c r="P67" s="6"/>
    </row>
    <row r="68" spans="1:16" x14ac:dyDescent="0.25">
      <c r="A68" s="9"/>
      <c r="B68" s="8"/>
      <c r="C68" s="8"/>
      <c r="D68" s="8"/>
      <c r="E68" s="6"/>
      <c r="F68" s="6"/>
      <c r="G68" s="6"/>
      <c r="H68" s="6"/>
      <c r="I68" s="6"/>
      <c r="J68" s="6"/>
      <c r="K68" s="6"/>
      <c r="L68" s="6"/>
      <c r="M68" s="6"/>
      <c r="N68" s="6"/>
      <c r="O68" s="6"/>
      <c r="P68" s="6"/>
    </row>
    <row r="69" spans="1:16" x14ac:dyDescent="0.25">
      <c r="A69" s="9"/>
      <c r="B69" s="8"/>
      <c r="C69" s="8"/>
      <c r="D69" s="8"/>
      <c r="E69" s="6"/>
      <c r="F69" s="6"/>
      <c r="G69" s="6"/>
      <c r="H69" s="6"/>
      <c r="I69" s="6"/>
      <c r="J69" s="6"/>
      <c r="K69" s="6"/>
      <c r="L69" s="6"/>
      <c r="M69" s="6"/>
      <c r="N69" s="6"/>
      <c r="O69" s="6"/>
      <c r="P69" s="6"/>
    </row>
    <row r="70" spans="1:16" x14ac:dyDescent="0.25">
      <c r="A70" s="9"/>
      <c r="B70" s="8"/>
      <c r="C70" s="8"/>
      <c r="D70" s="8"/>
      <c r="E70" s="6"/>
      <c r="F70" s="6"/>
      <c r="G70" s="6"/>
      <c r="H70" s="6"/>
      <c r="I70" s="6"/>
      <c r="J70" s="6"/>
      <c r="K70" s="6"/>
      <c r="L70" s="6"/>
      <c r="M70" s="6"/>
      <c r="N70" s="6"/>
      <c r="O70" s="6"/>
      <c r="P70" s="6"/>
    </row>
    <row r="71" spans="1:16" x14ac:dyDescent="0.25">
      <c r="A71" s="9"/>
      <c r="B71" s="8"/>
      <c r="C71" s="8"/>
      <c r="D71" s="8"/>
      <c r="E71" s="6"/>
      <c r="F71" s="6"/>
      <c r="G71" s="6"/>
      <c r="H71" s="6"/>
      <c r="I71" s="6"/>
      <c r="J71" s="6"/>
      <c r="K71" s="6"/>
      <c r="L71" s="6"/>
      <c r="M71" s="6"/>
      <c r="N71" s="6"/>
      <c r="O71" s="6"/>
      <c r="P71" s="6"/>
    </row>
    <row r="72" spans="1:16" x14ac:dyDescent="0.25">
      <c r="A72" s="9"/>
      <c r="B72" s="8"/>
      <c r="C72" s="8"/>
      <c r="D72" s="8"/>
      <c r="E72" s="6"/>
      <c r="F72" s="6"/>
      <c r="G72" s="6"/>
      <c r="H72" s="6"/>
      <c r="I72" s="6"/>
      <c r="J72" s="6"/>
      <c r="K72" s="6"/>
      <c r="L72" s="6"/>
      <c r="M72" s="6"/>
      <c r="N72" s="6"/>
      <c r="O72" s="6"/>
      <c r="P72" s="6"/>
    </row>
    <row r="73" spans="1:16" x14ac:dyDescent="0.25">
      <c r="A73" s="9"/>
      <c r="B73" s="8"/>
      <c r="C73" s="8"/>
      <c r="D73" s="8"/>
      <c r="E73" s="6"/>
      <c r="F73" s="6"/>
      <c r="G73" s="6"/>
      <c r="H73" s="6"/>
      <c r="I73" s="6"/>
      <c r="J73" s="6"/>
      <c r="K73" s="6"/>
      <c r="L73" s="6"/>
      <c r="M73" s="6"/>
      <c r="N73" s="6"/>
      <c r="O73" s="6"/>
      <c r="P73" s="6"/>
    </row>
    <row r="74" spans="1:16" x14ac:dyDescent="0.25">
      <c r="A74" s="9"/>
      <c r="B74" s="8"/>
      <c r="C74" s="8"/>
      <c r="D74" s="8"/>
      <c r="E74" s="6"/>
      <c r="F74" s="6"/>
      <c r="G74" s="6"/>
      <c r="H74" s="6"/>
      <c r="I74" s="6"/>
      <c r="J74" s="6"/>
      <c r="K74" s="6"/>
      <c r="L74" s="6"/>
      <c r="M74" s="6"/>
      <c r="N74" s="6"/>
      <c r="O74" s="6"/>
      <c r="P74" s="6"/>
    </row>
    <row r="75" spans="1:16" x14ac:dyDescent="0.25">
      <c r="A75" s="9"/>
      <c r="B75" s="8"/>
      <c r="C75" s="8"/>
      <c r="D75" s="8"/>
      <c r="E75" s="6"/>
      <c r="F75" s="6"/>
      <c r="G75" s="6"/>
      <c r="H75" s="6"/>
      <c r="I75" s="6"/>
      <c r="J75" s="6"/>
      <c r="K75" s="6"/>
      <c r="L75" s="6"/>
      <c r="M75" s="6"/>
      <c r="N75" s="6"/>
      <c r="O75" s="6"/>
      <c r="P75" s="6"/>
    </row>
    <row r="76" spans="1:16" x14ac:dyDescent="0.25">
      <c r="A76" s="9"/>
      <c r="B76" s="8"/>
      <c r="C76" s="8"/>
      <c r="D76" s="8"/>
      <c r="E76" s="6"/>
      <c r="F76" s="6"/>
      <c r="G76" s="6"/>
      <c r="H76" s="6"/>
      <c r="I76" s="6"/>
      <c r="J76" s="6"/>
      <c r="K76" s="6"/>
      <c r="L76" s="6"/>
      <c r="M76" s="6"/>
      <c r="N76" s="6"/>
      <c r="O76" s="6"/>
      <c r="P76" s="6"/>
    </row>
    <row r="77" spans="1:16" x14ac:dyDescent="0.25">
      <c r="A77" s="9"/>
      <c r="B77" s="8"/>
      <c r="C77" s="8"/>
      <c r="D77" s="8"/>
      <c r="E77" s="6"/>
      <c r="F77" s="6"/>
      <c r="G77" s="6"/>
      <c r="H77" s="6"/>
      <c r="I77" s="6"/>
      <c r="J77" s="6"/>
      <c r="K77" s="6"/>
      <c r="L77" s="6"/>
      <c r="M77" s="6"/>
      <c r="N77" s="6"/>
      <c r="O77" s="6"/>
      <c r="P77" s="6"/>
    </row>
    <row r="78" spans="1:16" x14ac:dyDescent="0.25">
      <c r="A78" s="9"/>
      <c r="B78" s="8"/>
      <c r="C78" s="8"/>
      <c r="D78" s="8"/>
      <c r="E78" s="6"/>
      <c r="F78" s="6"/>
      <c r="G78" s="6"/>
      <c r="H78" s="6"/>
      <c r="I78" s="6"/>
      <c r="J78" s="6"/>
      <c r="K78" s="6"/>
      <c r="L78" s="6"/>
      <c r="M78" s="6"/>
      <c r="N78" s="6"/>
      <c r="O78" s="6"/>
      <c r="P78" s="6"/>
    </row>
    <row r="79" spans="1:16" x14ac:dyDescent="0.25">
      <c r="A79" s="9"/>
      <c r="B79" s="8"/>
      <c r="C79" s="8"/>
      <c r="D79" s="8"/>
      <c r="E79" s="6"/>
      <c r="F79" s="6"/>
      <c r="G79" s="6"/>
      <c r="H79" s="6"/>
      <c r="I79" s="6"/>
      <c r="J79" s="6"/>
      <c r="K79" s="6"/>
      <c r="L79" s="6"/>
      <c r="M79" s="6"/>
      <c r="N79" s="6"/>
      <c r="O79" s="6"/>
      <c r="P79" s="6"/>
    </row>
    <row r="80" spans="1:16" x14ac:dyDescent="0.25">
      <c r="A80" s="9"/>
      <c r="B80" s="8"/>
      <c r="C80" s="8"/>
      <c r="D80" s="8"/>
      <c r="E80" s="6"/>
      <c r="F80" s="6"/>
      <c r="G80" s="6"/>
      <c r="H80" s="6"/>
      <c r="I80" s="6"/>
      <c r="J80" s="6"/>
      <c r="K80" s="6"/>
      <c r="L80" s="6"/>
      <c r="M80" s="6"/>
      <c r="N80" s="6"/>
      <c r="O80" s="6"/>
      <c r="P80" s="6"/>
    </row>
    <row r="81" spans="1:16" x14ac:dyDescent="0.25">
      <c r="A81" s="9"/>
      <c r="B81" s="8"/>
      <c r="C81" s="8"/>
      <c r="D81" s="8"/>
      <c r="E81" s="6"/>
      <c r="F81" s="6"/>
      <c r="G81" s="6"/>
      <c r="H81" s="6"/>
      <c r="I81" s="6"/>
      <c r="J81" s="6"/>
      <c r="K81" s="6"/>
      <c r="L81" s="6"/>
      <c r="M81" s="6"/>
      <c r="N81" s="6"/>
      <c r="O81" s="6"/>
      <c r="P81" s="6"/>
    </row>
    <row r="82" spans="1:16" x14ac:dyDescent="0.25">
      <c r="A82" s="9"/>
      <c r="B82" s="8"/>
      <c r="C82" s="8"/>
      <c r="D82" s="8"/>
      <c r="E82" s="6"/>
      <c r="F82" s="6"/>
      <c r="G82" s="6"/>
      <c r="H82" s="6"/>
      <c r="I82" s="6"/>
      <c r="J82" s="6"/>
      <c r="K82" s="6"/>
      <c r="L82" s="6"/>
      <c r="M82" s="6"/>
      <c r="N82" s="6"/>
      <c r="O82" s="6"/>
      <c r="P82" s="6"/>
    </row>
    <row r="83" spans="1:16" x14ac:dyDescent="0.25">
      <c r="A83" s="9"/>
      <c r="B83" s="8"/>
      <c r="C83" s="8"/>
      <c r="D83" s="8"/>
      <c r="E83" s="6"/>
      <c r="F83" s="6"/>
      <c r="G83" s="6"/>
      <c r="H83" s="6"/>
      <c r="I83" s="6"/>
      <c r="J83" s="6"/>
      <c r="K83" s="6"/>
      <c r="L83" s="6"/>
      <c r="M83" s="6"/>
      <c r="N83" s="6"/>
      <c r="O83" s="6"/>
      <c r="P83" s="6"/>
    </row>
    <row r="84" spans="1:16" x14ac:dyDescent="0.25">
      <c r="A84" s="9"/>
      <c r="B84" s="8"/>
      <c r="C84" s="8"/>
      <c r="D84" s="8"/>
      <c r="E84" s="6"/>
      <c r="F84" s="6"/>
      <c r="G84" s="6"/>
      <c r="H84" s="6"/>
      <c r="I84" s="6"/>
      <c r="J84" s="6"/>
      <c r="K84" s="6"/>
      <c r="L84" s="6"/>
      <c r="M84" s="6"/>
      <c r="N84" s="6"/>
      <c r="O84" s="6"/>
      <c r="P84" s="6"/>
    </row>
    <row r="85" spans="1:16" x14ac:dyDescent="0.25">
      <c r="A85" s="9"/>
      <c r="B85" s="8"/>
      <c r="C85" s="8"/>
      <c r="D85" s="8"/>
      <c r="E85" s="6"/>
      <c r="F85" s="6"/>
      <c r="G85" s="6"/>
      <c r="H85" s="6"/>
      <c r="I85" s="6"/>
      <c r="J85" s="6"/>
      <c r="K85" s="6"/>
      <c r="L85" s="6"/>
      <c r="M85" s="6"/>
      <c r="N85" s="6"/>
      <c r="O85" s="6"/>
      <c r="P85" s="6"/>
    </row>
    <row r="86" spans="1:16" x14ac:dyDescent="0.25">
      <c r="A86" s="9"/>
      <c r="B86" s="8"/>
      <c r="C86" s="8"/>
      <c r="D86" s="8"/>
      <c r="E86" s="6"/>
      <c r="F86" s="6"/>
      <c r="G86" s="6"/>
      <c r="H86" s="6"/>
      <c r="I86" s="6"/>
      <c r="J86" s="6"/>
      <c r="K86" s="6"/>
      <c r="L86" s="6"/>
      <c r="M86" s="6"/>
      <c r="N86" s="6"/>
      <c r="O86" s="6"/>
      <c r="P86" s="6"/>
    </row>
    <row r="87" spans="1:16" x14ac:dyDescent="0.25">
      <c r="A87" s="9"/>
      <c r="B87" s="8"/>
      <c r="C87" s="8"/>
      <c r="D87" s="8"/>
      <c r="E87" s="6"/>
      <c r="F87" s="6"/>
      <c r="G87" s="6"/>
      <c r="H87" s="6"/>
      <c r="I87" s="6"/>
      <c r="J87" s="6"/>
      <c r="K87" s="6"/>
      <c r="L87" s="6"/>
      <c r="M87" s="6"/>
      <c r="N87" s="6"/>
      <c r="O87" s="6"/>
      <c r="P87" s="6"/>
    </row>
    <row r="88" spans="1:16" x14ac:dyDescent="0.25">
      <c r="A88" s="9"/>
      <c r="E88" s="6"/>
      <c r="F88" s="6"/>
      <c r="G88" s="6"/>
      <c r="H88" s="6"/>
      <c r="I88" s="6"/>
      <c r="J88" s="6"/>
      <c r="K88" s="6"/>
      <c r="L88" s="6"/>
      <c r="M88" s="6"/>
      <c r="N88" s="6"/>
      <c r="O88" s="6"/>
      <c r="P88" s="6"/>
    </row>
    <row r="89" spans="1:16" x14ac:dyDescent="0.25">
      <c r="A89" s="9"/>
      <c r="E89" s="6"/>
      <c r="F89" s="6"/>
      <c r="G89" s="6"/>
      <c r="H89" s="6"/>
      <c r="I89" s="6"/>
      <c r="J89" s="6"/>
      <c r="K89" s="6"/>
      <c r="L89" s="6"/>
      <c r="M89" s="6"/>
      <c r="N89" s="6"/>
      <c r="O89" s="6"/>
      <c r="P89" s="6"/>
    </row>
    <row r="90" spans="1:16" x14ac:dyDescent="0.25">
      <c r="A90" s="9"/>
      <c r="E90" s="6"/>
      <c r="F90" s="6"/>
      <c r="G90" s="6"/>
      <c r="H90" s="6"/>
      <c r="I90" s="6"/>
      <c r="J90" s="6"/>
      <c r="K90" s="6"/>
      <c r="L90" s="6"/>
      <c r="M90" s="6"/>
      <c r="N90" s="6"/>
      <c r="O90" s="6"/>
      <c r="P90" s="6"/>
    </row>
    <row r="91" spans="1:16" x14ac:dyDescent="0.25">
      <c r="A91" s="9"/>
      <c r="E91" s="6"/>
      <c r="F91" s="6"/>
      <c r="G91" s="6"/>
      <c r="H91" s="6"/>
      <c r="I91" s="6"/>
      <c r="J91" s="6"/>
      <c r="K91" s="6"/>
      <c r="L91" s="6"/>
      <c r="M91" s="6"/>
      <c r="N91" s="6"/>
      <c r="O91" s="6"/>
      <c r="P91" s="6"/>
    </row>
    <row r="92" spans="1:16" x14ac:dyDescent="0.25">
      <c r="A92" s="9"/>
      <c r="E92" s="6"/>
      <c r="F92" s="6"/>
      <c r="G92" s="6"/>
      <c r="H92" s="6"/>
      <c r="I92" s="6"/>
      <c r="J92" s="6"/>
      <c r="K92" s="6"/>
      <c r="L92" s="6"/>
      <c r="M92" s="6"/>
      <c r="N92" s="6"/>
      <c r="O92" s="6"/>
      <c r="P92" s="6"/>
    </row>
    <row r="93" spans="1:16" x14ac:dyDescent="0.25">
      <c r="A93" s="9"/>
      <c r="E93" s="6"/>
      <c r="F93" s="6"/>
      <c r="G93" s="6"/>
      <c r="H93" s="6"/>
      <c r="I93" s="6"/>
      <c r="J93" s="6"/>
      <c r="K93" s="6"/>
      <c r="L93" s="6"/>
      <c r="M93" s="6"/>
      <c r="N93" s="6"/>
      <c r="O93" s="6"/>
      <c r="P93" s="6"/>
    </row>
    <row r="94" spans="1:16" x14ac:dyDescent="0.25">
      <c r="A94" s="9"/>
      <c r="E94" s="6"/>
      <c r="F94" s="6"/>
      <c r="G94" s="6"/>
      <c r="H94" s="6"/>
      <c r="I94" s="6"/>
      <c r="J94" s="6"/>
      <c r="K94" s="6"/>
      <c r="L94" s="6"/>
      <c r="M94" s="6"/>
      <c r="N94" s="6"/>
      <c r="O94" s="6"/>
      <c r="P94" s="6"/>
    </row>
    <row r="95" spans="1:16" x14ac:dyDescent="0.25">
      <c r="A95" s="9"/>
      <c r="E95" s="6"/>
      <c r="F95" s="6"/>
      <c r="G95" s="6"/>
      <c r="H95" s="6"/>
      <c r="I95" s="6"/>
      <c r="J95" s="6"/>
      <c r="K95" s="6"/>
      <c r="L95" s="6"/>
      <c r="M95" s="6"/>
      <c r="N95" s="6"/>
      <c r="O95" s="6"/>
      <c r="P95" s="6"/>
    </row>
    <row r="96" spans="1:16" x14ac:dyDescent="0.25">
      <c r="A96" s="9"/>
      <c r="E96" s="6"/>
      <c r="F96" s="6"/>
      <c r="G96" s="6"/>
      <c r="H96" s="6"/>
      <c r="I96" s="6"/>
      <c r="J96" s="6"/>
      <c r="K96" s="6"/>
      <c r="L96" s="6"/>
      <c r="M96" s="6"/>
      <c r="N96" s="6"/>
      <c r="O96" s="6"/>
      <c r="P96" s="6"/>
    </row>
    <row r="97" spans="1:16" x14ac:dyDescent="0.25">
      <c r="A97" s="9"/>
      <c r="E97" s="6"/>
      <c r="F97" s="6"/>
      <c r="G97" s="6"/>
      <c r="H97" s="6"/>
      <c r="I97" s="6"/>
      <c r="J97" s="6"/>
      <c r="K97" s="6"/>
      <c r="L97" s="6"/>
      <c r="M97" s="6"/>
      <c r="N97" s="6"/>
      <c r="O97" s="6"/>
      <c r="P97" s="6"/>
    </row>
    <row r="98" spans="1:16" x14ac:dyDescent="0.25">
      <c r="A98" s="9"/>
      <c r="E98" s="6"/>
      <c r="F98" s="6"/>
      <c r="G98" s="6"/>
      <c r="H98" s="6"/>
      <c r="I98" s="6"/>
      <c r="J98" s="6"/>
      <c r="K98" s="6"/>
      <c r="L98" s="6"/>
      <c r="M98" s="6"/>
      <c r="N98" s="6"/>
      <c r="O98" s="6"/>
      <c r="P98" s="6"/>
    </row>
    <row r="99" spans="1:16" x14ac:dyDescent="0.25">
      <c r="A99" s="9"/>
      <c r="E99" s="6"/>
      <c r="F99" s="6"/>
      <c r="G99" s="6"/>
      <c r="H99" s="6"/>
      <c r="I99" s="6"/>
      <c r="J99" s="6"/>
      <c r="K99" s="6"/>
      <c r="L99" s="6"/>
      <c r="M99" s="6"/>
      <c r="N99" s="6"/>
      <c r="O99" s="6"/>
      <c r="P99" s="6"/>
    </row>
    <row r="100" spans="1:16" x14ac:dyDescent="0.25">
      <c r="A100" s="9"/>
      <c r="E100" s="6"/>
      <c r="F100" s="6"/>
      <c r="G100" s="6"/>
      <c r="H100" s="6"/>
      <c r="I100" s="6"/>
      <c r="J100" s="6"/>
      <c r="K100" s="6"/>
      <c r="L100" s="6"/>
      <c r="M100" s="6"/>
      <c r="N100" s="6"/>
      <c r="O100" s="6"/>
      <c r="P100" s="6"/>
    </row>
    <row r="101" spans="1:16" x14ac:dyDescent="0.25">
      <c r="A101" s="9"/>
      <c r="E101" s="6"/>
      <c r="F101" s="6"/>
      <c r="G101" s="6"/>
      <c r="H101" s="6"/>
      <c r="I101" s="6"/>
      <c r="J101" s="6"/>
      <c r="K101" s="6"/>
      <c r="L101" s="6"/>
      <c r="M101" s="6"/>
      <c r="N101" s="6"/>
      <c r="O101" s="6"/>
      <c r="P101" s="6"/>
    </row>
    <row r="102" spans="1:16" x14ac:dyDescent="0.25">
      <c r="A102" s="9"/>
      <c r="E102" s="6"/>
      <c r="F102" s="6"/>
      <c r="G102" s="6"/>
      <c r="H102" s="6"/>
      <c r="I102" s="6"/>
      <c r="J102" s="6"/>
      <c r="K102" s="6"/>
      <c r="L102" s="6"/>
      <c r="M102" s="6"/>
      <c r="N102" s="6"/>
      <c r="O102" s="6"/>
      <c r="P102" s="6"/>
    </row>
    <row r="103" spans="1:16" x14ac:dyDescent="0.25">
      <c r="A103" s="9"/>
      <c r="E103" s="6"/>
      <c r="F103" s="6"/>
      <c r="G103" s="6"/>
      <c r="H103" s="6"/>
      <c r="I103" s="6"/>
      <c r="J103" s="6"/>
      <c r="K103" s="6"/>
      <c r="L103" s="6"/>
      <c r="M103" s="6"/>
      <c r="N103" s="6"/>
      <c r="O103" s="6"/>
      <c r="P103" s="6"/>
    </row>
    <row r="104" spans="1:16" x14ac:dyDescent="0.25">
      <c r="A104" s="9"/>
      <c r="E104" s="6"/>
      <c r="F104" s="6"/>
      <c r="G104" s="6"/>
      <c r="H104" s="6"/>
      <c r="I104" s="6"/>
      <c r="J104" s="6"/>
      <c r="K104" s="6"/>
      <c r="L104" s="6"/>
      <c r="M104" s="6"/>
      <c r="N104" s="6"/>
      <c r="O104" s="6"/>
      <c r="P104" s="6"/>
    </row>
    <row r="105" spans="1:16" x14ac:dyDescent="0.25">
      <c r="A105" s="9"/>
      <c r="E105" s="6"/>
      <c r="F105" s="6"/>
      <c r="G105" s="6"/>
      <c r="H105" s="6"/>
      <c r="I105" s="6"/>
      <c r="J105" s="6"/>
      <c r="K105" s="6"/>
      <c r="L105" s="6"/>
      <c r="M105" s="6"/>
      <c r="N105" s="6"/>
      <c r="O105" s="6"/>
      <c r="P105" s="6"/>
    </row>
    <row r="106" spans="1:16" x14ac:dyDescent="0.25">
      <c r="A106" s="9"/>
      <c r="E106" s="6"/>
      <c r="F106" s="6"/>
      <c r="G106" s="6"/>
      <c r="H106" s="6"/>
      <c r="I106" s="6"/>
      <c r="J106" s="6"/>
      <c r="K106" s="6"/>
      <c r="L106" s="6"/>
      <c r="M106" s="6"/>
      <c r="N106" s="6"/>
      <c r="O106" s="6"/>
      <c r="P106" s="6"/>
    </row>
    <row r="107" spans="1:16" x14ac:dyDescent="0.25">
      <c r="A107" s="9"/>
      <c r="E107" s="6"/>
      <c r="F107" s="6"/>
      <c r="G107" s="6"/>
      <c r="H107" s="6"/>
      <c r="I107" s="6"/>
      <c r="J107" s="6"/>
      <c r="K107" s="6"/>
      <c r="L107" s="6"/>
      <c r="M107" s="6"/>
      <c r="N107" s="6"/>
      <c r="O107" s="6"/>
      <c r="P107" s="6"/>
    </row>
    <row r="108" spans="1:16" x14ac:dyDescent="0.25">
      <c r="A108" s="9"/>
      <c r="E108" s="6"/>
      <c r="F108" s="6"/>
      <c r="G108" s="6"/>
      <c r="H108" s="6"/>
      <c r="I108" s="6"/>
      <c r="J108" s="6"/>
      <c r="K108" s="6"/>
      <c r="L108" s="6"/>
      <c r="M108" s="6"/>
      <c r="N108" s="6"/>
      <c r="O108" s="6"/>
      <c r="P108" s="6"/>
    </row>
    <row r="109" spans="1:16" x14ac:dyDescent="0.25">
      <c r="A109" s="9"/>
      <c r="E109" s="6"/>
      <c r="F109" s="6"/>
      <c r="G109" s="6"/>
      <c r="H109" s="6"/>
      <c r="I109" s="6"/>
      <c r="J109" s="6"/>
      <c r="K109" s="6"/>
      <c r="L109" s="6"/>
      <c r="M109" s="6"/>
      <c r="N109" s="6"/>
      <c r="O109" s="6"/>
      <c r="P109" s="6"/>
    </row>
    <row r="110" spans="1:16" x14ac:dyDescent="0.25">
      <c r="A110" s="9"/>
      <c r="E110" s="6"/>
      <c r="F110" s="6"/>
      <c r="G110" s="6"/>
      <c r="H110" s="6"/>
      <c r="I110" s="6"/>
      <c r="J110" s="6"/>
      <c r="K110" s="6"/>
      <c r="L110" s="6"/>
      <c r="M110" s="6"/>
      <c r="N110" s="6"/>
      <c r="O110" s="6"/>
      <c r="P110" s="6"/>
    </row>
    <row r="111" spans="1:16" x14ac:dyDescent="0.25">
      <c r="A111" s="9"/>
      <c r="E111" s="6"/>
      <c r="F111" s="6"/>
      <c r="G111" s="6"/>
      <c r="H111" s="6"/>
      <c r="I111" s="6"/>
      <c r="J111" s="6"/>
      <c r="K111" s="6"/>
      <c r="L111" s="6"/>
      <c r="M111" s="6"/>
      <c r="N111" s="6"/>
      <c r="O111" s="6"/>
      <c r="P111" s="6"/>
    </row>
    <row r="112" spans="1:16" x14ac:dyDescent="0.25">
      <c r="A112" s="9"/>
      <c r="E112" s="6"/>
      <c r="F112" s="6"/>
      <c r="G112" s="6"/>
      <c r="H112" s="6"/>
      <c r="I112" s="6"/>
      <c r="J112" s="6"/>
      <c r="K112" s="6"/>
      <c r="L112" s="6"/>
      <c r="M112" s="6"/>
      <c r="N112" s="6"/>
      <c r="O112" s="6"/>
      <c r="P112" s="6"/>
    </row>
    <row r="113" spans="1:16" x14ac:dyDescent="0.25">
      <c r="A113" s="9"/>
      <c r="E113" s="6"/>
      <c r="F113" s="6"/>
      <c r="G113" s="6"/>
      <c r="H113" s="6"/>
      <c r="I113" s="6"/>
      <c r="J113" s="6"/>
      <c r="K113" s="6"/>
      <c r="L113" s="6"/>
      <c r="M113" s="6"/>
      <c r="N113" s="6"/>
      <c r="O113" s="6"/>
      <c r="P113" s="6"/>
    </row>
    <row r="114" spans="1:16" x14ac:dyDescent="0.25">
      <c r="A114" s="9"/>
      <c r="E114" s="6"/>
      <c r="F114" s="6"/>
      <c r="G114" s="6"/>
      <c r="H114" s="6"/>
      <c r="I114" s="6"/>
      <c r="J114" s="6"/>
      <c r="K114" s="6"/>
      <c r="L114" s="6"/>
      <c r="M114" s="6"/>
      <c r="N114" s="6"/>
      <c r="O114" s="6"/>
      <c r="P114" s="6"/>
    </row>
    <row r="115" spans="1:16" x14ac:dyDescent="0.25">
      <c r="A115" s="9"/>
      <c r="E115" s="6"/>
      <c r="F115" s="6"/>
      <c r="G115" s="6"/>
      <c r="H115" s="6"/>
      <c r="I115" s="6"/>
      <c r="J115" s="6"/>
      <c r="K115" s="6"/>
      <c r="L115" s="6"/>
      <c r="M115" s="6"/>
      <c r="N115" s="6"/>
      <c r="O115" s="6"/>
      <c r="P115" s="6"/>
    </row>
    <row r="116" spans="1:16" x14ac:dyDescent="0.25">
      <c r="A116" s="9"/>
      <c r="E116" s="6"/>
      <c r="F116" s="6"/>
      <c r="G116" s="6"/>
      <c r="H116" s="6"/>
      <c r="I116" s="6"/>
      <c r="J116" s="6"/>
      <c r="K116" s="6"/>
      <c r="L116" s="6"/>
      <c r="M116" s="6"/>
      <c r="N116" s="6"/>
      <c r="O116" s="6"/>
      <c r="P116" s="6"/>
    </row>
    <row r="117" spans="1:16" x14ac:dyDescent="0.25">
      <c r="A117" s="9"/>
      <c r="E117" s="6"/>
      <c r="F117" s="6"/>
      <c r="G117" s="6"/>
      <c r="H117" s="6"/>
      <c r="I117" s="6"/>
      <c r="J117" s="6"/>
      <c r="K117" s="6"/>
      <c r="L117" s="6"/>
      <c r="M117" s="6"/>
      <c r="N117" s="6"/>
      <c r="O117" s="6"/>
      <c r="P117" s="6"/>
    </row>
    <row r="118" spans="1:16" x14ac:dyDescent="0.25">
      <c r="A118" s="9"/>
      <c r="E118" s="6"/>
      <c r="F118" s="6"/>
      <c r="G118" s="6"/>
      <c r="H118" s="6"/>
      <c r="I118" s="6"/>
      <c r="J118" s="6"/>
      <c r="K118" s="6"/>
      <c r="L118" s="6"/>
      <c r="M118" s="6"/>
      <c r="N118" s="6"/>
      <c r="O118" s="6"/>
      <c r="P118" s="6"/>
    </row>
    <row r="119" spans="1:16" x14ac:dyDescent="0.25">
      <c r="A119" s="9"/>
      <c r="E119" s="6"/>
      <c r="F119" s="6"/>
      <c r="G119" s="6"/>
      <c r="H119" s="6"/>
      <c r="I119" s="6"/>
      <c r="J119" s="6"/>
      <c r="K119" s="6"/>
      <c r="L119" s="6"/>
      <c r="M119" s="6"/>
      <c r="N119" s="6"/>
      <c r="O119" s="6"/>
      <c r="P119" s="6"/>
    </row>
    <row r="120" spans="1:16" x14ac:dyDescent="0.25">
      <c r="A120" s="9"/>
      <c r="E120" s="6"/>
      <c r="F120" s="6"/>
      <c r="G120" s="6"/>
      <c r="H120" s="6"/>
      <c r="I120" s="6"/>
      <c r="J120" s="6"/>
      <c r="K120" s="6"/>
      <c r="L120" s="6"/>
      <c r="M120" s="6"/>
      <c r="N120" s="6"/>
      <c r="O120" s="6"/>
      <c r="P120" s="6"/>
    </row>
    <row r="121" spans="1:16" x14ac:dyDescent="0.25">
      <c r="A121" s="9"/>
      <c r="E121" s="6"/>
      <c r="F121" s="6"/>
      <c r="G121" s="6"/>
      <c r="H121" s="6"/>
      <c r="I121" s="6"/>
      <c r="J121" s="6"/>
      <c r="K121" s="6"/>
      <c r="L121" s="6"/>
      <c r="M121" s="6"/>
      <c r="N121" s="6"/>
      <c r="O121" s="6"/>
      <c r="P121" s="6"/>
    </row>
    <row r="122" spans="1:16" x14ac:dyDescent="0.25">
      <c r="A122" s="9"/>
      <c r="E122" s="6"/>
      <c r="F122" s="6"/>
      <c r="G122" s="6"/>
      <c r="H122" s="6"/>
      <c r="I122" s="6"/>
      <c r="J122" s="6"/>
      <c r="K122" s="6"/>
      <c r="L122" s="6"/>
      <c r="M122" s="6"/>
      <c r="N122" s="6"/>
      <c r="O122" s="6"/>
      <c r="P122" s="6"/>
    </row>
    <row r="123" spans="1:16" x14ac:dyDescent="0.25">
      <c r="A123" s="9"/>
      <c r="E123" s="6"/>
      <c r="F123" s="6"/>
      <c r="G123" s="6"/>
      <c r="H123" s="6"/>
      <c r="I123" s="6"/>
      <c r="J123" s="6"/>
      <c r="K123" s="6"/>
      <c r="L123" s="6"/>
      <c r="M123" s="6"/>
      <c r="N123" s="6"/>
      <c r="O123" s="6"/>
      <c r="P123" s="6"/>
    </row>
    <row r="124" spans="1:16" x14ac:dyDescent="0.25">
      <c r="A124" s="9"/>
      <c r="E124" s="6"/>
      <c r="F124" s="6"/>
      <c r="G124" s="6"/>
      <c r="H124" s="6"/>
      <c r="I124" s="6"/>
      <c r="J124" s="6"/>
      <c r="K124" s="6"/>
      <c r="L124" s="6"/>
      <c r="M124" s="6"/>
      <c r="N124" s="6"/>
      <c r="O124" s="6"/>
      <c r="P124" s="6"/>
    </row>
    <row r="125" spans="1:16" x14ac:dyDescent="0.25">
      <c r="A125" s="9"/>
      <c r="E125" s="6"/>
      <c r="F125" s="6"/>
      <c r="G125" s="6"/>
      <c r="H125" s="6"/>
      <c r="I125" s="6"/>
      <c r="J125" s="6"/>
      <c r="K125" s="6"/>
      <c r="L125" s="6"/>
      <c r="M125" s="6"/>
      <c r="N125" s="6"/>
      <c r="O125" s="6"/>
      <c r="P125" s="6"/>
    </row>
    <row r="126" spans="1:16" x14ac:dyDescent="0.25">
      <c r="A126" s="9"/>
      <c r="E126" s="6"/>
      <c r="F126" s="6"/>
      <c r="G126" s="6"/>
      <c r="H126" s="6"/>
      <c r="I126" s="6"/>
      <c r="J126" s="6"/>
      <c r="K126" s="6"/>
      <c r="L126" s="6"/>
      <c r="M126" s="6"/>
      <c r="N126" s="6"/>
      <c r="O126" s="6"/>
      <c r="P126" s="6"/>
    </row>
    <row r="127" spans="1:16" x14ac:dyDescent="0.25">
      <c r="A127" s="9"/>
      <c r="E127" s="6"/>
      <c r="F127" s="6"/>
      <c r="G127" s="6"/>
      <c r="H127" s="6"/>
      <c r="I127" s="6"/>
      <c r="J127" s="6"/>
      <c r="K127" s="6"/>
      <c r="L127" s="6"/>
      <c r="M127" s="6"/>
      <c r="N127" s="6"/>
      <c r="O127" s="6"/>
      <c r="P127" s="6"/>
    </row>
    <row r="128" spans="1:16" x14ac:dyDescent="0.25">
      <c r="A128" s="9"/>
      <c r="E128" s="6"/>
      <c r="F128" s="6"/>
      <c r="G128" s="6"/>
      <c r="H128" s="6"/>
      <c r="I128" s="6"/>
      <c r="J128" s="6"/>
      <c r="K128" s="6"/>
      <c r="L128" s="6"/>
      <c r="M128" s="6"/>
      <c r="N128" s="6"/>
      <c r="O128" s="6"/>
      <c r="P128" s="6"/>
    </row>
    <row r="129" spans="1:16" x14ac:dyDescent="0.25">
      <c r="A129" s="9"/>
      <c r="E129" s="6"/>
      <c r="F129" s="6"/>
      <c r="G129" s="6"/>
      <c r="H129" s="6"/>
      <c r="I129" s="6"/>
      <c r="J129" s="6"/>
      <c r="K129" s="6"/>
      <c r="L129" s="6"/>
      <c r="M129" s="6"/>
      <c r="N129" s="6"/>
      <c r="O129" s="6"/>
      <c r="P129" s="6"/>
    </row>
    <row r="130" spans="1:16" x14ac:dyDescent="0.25">
      <c r="A130" s="9"/>
      <c r="E130" s="6"/>
      <c r="F130" s="6"/>
      <c r="G130" s="6"/>
      <c r="H130" s="6"/>
      <c r="I130" s="6"/>
      <c r="J130" s="6"/>
      <c r="K130" s="6"/>
      <c r="L130" s="6"/>
      <c r="M130" s="6"/>
      <c r="N130" s="6"/>
      <c r="O130" s="6"/>
      <c r="P130" s="6"/>
    </row>
    <row r="131" spans="1:16" x14ac:dyDescent="0.25">
      <c r="A131" s="9"/>
      <c r="E131" s="6"/>
      <c r="F131" s="6"/>
      <c r="G131" s="6"/>
      <c r="H131" s="6"/>
      <c r="I131" s="6"/>
      <c r="J131" s="6"/>
      <c r="K131" s="6"/>
      <c r="L131" s="6"/>
      <c r="M131" s="6"/>
      <c r="N131" s="6"/>
      <c r="O131" s="6"/>
      <c r="P131" s="6"/>
    </row>
    <row r="132" spans="1:16" x14ac:dyDescent="0.25">
      <c r="A132" s="9"/>
      <c r="E132" s="6"/>
      <c r="F132" s="6"/>
      <c r="G132" s="6"/>
      <c r="H132" s="6"/>
      <c r="I132" s="6"/>
      <c r="J132" s="6"/>
      <c r="K132" s="6"/>
      <c r="L132" s="6"/>
      <c r="M132" s="6"/>
      <c r="N132" s="6"/>
      <c r="O132" s="6"/>
      <c r="P132" s="6"/>
    </row>
    <row r="133" spans="1:16" x14ac:dyDescent="0.25">
      <c r="A133" s="9"/>
      <c r="E133" s="6"/>
      <c r="F133" s="6"/>
      <c r="G133" s="6"/>
      <c r="H133" s="6"/>
      <c r="I133" s="6"/>
      <c r="J133" s="6"/>
      <c r="K133" s="6"/>
      <c r="L133" s="6"/>
      <c r="M133" s="6"/>
      <c r="N133" s="6"/>
      <c r="O133" s="6"/>
      <c r="P133" s="6"/>
    </row>
  </sheetData>
  <mergeCells count="1">
    <mergeCell ref="A1:G1"/>
  </mergeCells>
  <pageMargins left="0.7" right="0.7" top="0.75" bottom="0.75" header="0.3" footer="0.3"/>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0"/>
  <dimension ref="A1:O107"/>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144</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180" x14ac:dyDescent="0.25">
      <c r="A3" s="9">
        <v>42157</v>
      </c>
      <c r="B3" s="8" t="s">
        <v>491</v>
      </c>
      <c r="C3" s="8" t="s">
        <v>318</v>
      </c>
      <c r="D3" s="8" t="s">
        <v>168</v>
      </c>
      <c r="E3" s="6" t="s">
        <v>2292</v>
      </c>
      <c r="F3" s="6" t="s">
        <v>2696</v>
      </c>
      <c r="G3" s="6" t="s">
        <v>2293</v>
      </c>
    </row>
    <row r="4" spans="1:15" ht="210" x14ac:dyDescent="0.25">
      <c r="A4" s="9">
        <v>42157</v>
      </c>
      <c r="B4" s="8" t="s">
        <v>491</v>
      </c>
      <c r="C4" s="8" t="s">
        <v>468</v>
      </c>
      <c r="D4" s="8" t="s">
        <v>168</v>
      </c>
      <c r="E4" s="6" t="s">
        <v>2307</v>
      </c>
      <c r="F4" s="6" t="s">
        <v>2270</v>
      </c>
      <c r="G4" s="6" t="s">
        <v>2294</v>
      </c>
    </row>
    <row r="5" spans="1:15" ht="60" x14ac:dyDescent="0.25">
      <c r="A5" s="9">
        <v>42507</v>
      </c>
      <c r="B5" s="8" t="s">
        <v>892</v>
      </c>
      <c r="C5" s="8" t="s">
        <v>525</v>
      </c>
      <c r="D5" s="8" t="s">
        <v>168</v>
      </c>
      <c r="E5" s="6" t="s">
        <v>2296</v>
      </c>
      <c r="F5" s="6" t="s">
        <v>2295</v>
      </c>
      <c r="G5" s="6"/>
    </row>
    <row r="6" spans="1:15" ht="120" x14ac:dyDescent="0.25">
      <c r="A6" s="9">
        <v>42507</v>
      </c>
      <c r="B6" s="8" t="s">
        <v>892</v>
      </c>
      <c r="C6" s="8" t="s">
        <v>791</v>
      </c>
      <c r="D6" s="8" t="s">
        <v>172</v>
      </c>
      <c r="E6" s="6"/>
      <c r="F6" s="6" t="s">
        <v>2297</v>
      </c>
      <c r="G6" s="6"/>
    </row>
    <row r="7" spans="1:15" x14ac:dyDescent="0.25">
      <c r="A7" s="9"/>
      <c r="B7" s="8"/>
      <c r="C7" s="8"/>
      <c r="D7" s="8"/>
      <c r="E7" s="6"/>
      <c r="F7" s="6"/>
      <c r="G7" s="6"/>
    </row>
    <row r="8" spans="1:15" x14ac:dyDescent="0.25">
      <c r="A8" s="9"/>
      <c r="B8" s="8"/>
      <c r="C8" s="8"/>
      <c r="D8" s="8"/>
      <c r="E8" s="6"/>
      <c r="F8" s="6"/>
      <c r="G8" s="6"/>
    </row>
    <row r="9" spans="1:15" x14ac:dyDescent="0.25">
      <c r="A9" s="9"/>
      <c r="B9" s="8"/>
      <c r="C9" s="8"/>
      <c r="D9" s="8"/>
      <c r="E9" s="6"/>
      <c r="F9" s="6"/>
      <c r="G9" s="6"/>
    </row>
    <row r="10" spans="1:15" x14ac:dyDescent="0.25">
      <c r="A10" s="9"/>
      <c r="B10" s="8"/>
      <c r="C10" s="8"/>
      <c r="D10" s="8"/>
      <c r="E10" s="6"/>
      <c r="F10" s="6"/>
      <c r="G10" s="6"/>
    </row>
    <row r="11" spans="1:15" x14ac:dyDescent="0.25">
      <c r="A11" s="9"/>
      <c r="B11" s="8"/>
      <c r="C11" s="8"/>
      <c r="D11" s="8"/>
      <c r="E11" s="6"/>
      <c r="F11" s="6"/>
      <c r="G11" s="6"/>
    </row>
    <row r="12" spans="1:15" x14ac:dyDescent="0.25">
      <c r="A12" s="9"/>
      <c r="B12" s="8"/>
      <c r="C12" s="8"/>
      <c r="D12" s="8"/>
      <c r="E12" s="6"/>
      <c r="F12" s="6"/>
      <c r="G12" s="6"/>
    </row>
    <row r="13" spans="1:15" x14ac:dyDescent="0.25">
      <c r="A13" s="9"/>
      <c r="B13" s="8"/>
      <c r="C13" s="8"/>
      <c r="D13" s="8"/>
      <c r="E13" s="6"/>
      <c r="F13" s="6"/>
      <c r="G13" s="6"/>
    </row>
    <row r="14" spans="1:15" x14ac:dyDescent="0.25">
      <c r="A14" s="9"/>
      <c r="B14" s="8"/>
      <c r="C14" s="8"/>
      <c r="D14" s="8"/>
      <c r="E14" s="6"/>
      <c r="F14" s="6"/>
      <c r="G14" s="6"/>
    </row>
    <row r="15" spans="1:15" x14ac:dyDescent="0.25">
      <c r="A15" s="9"/>
      <c r="B15" s="8"/>
      <c r="C15" s="8"/>
      <c r="D15" s="8"/>
      <c r="E15" s="6"/>
      <c r="F15" s="6"/>
      <c r="G15" s="6"/>
    </row>
    <row r="16" spans="1:15" x14ac:dyDescent="0.25">
      <c r="A16" s="9"/>
      <c r="B16" s="8"/>
      <c r="C16" s="8"/>
      <c r="D16" s="8"/>
      <c r="E16" s="6"/>
      <c r="F16" s="6"/>
      <c r="G16" s="6"/>
    </row>
    <row r="17" spans="1:7" x14ac:dyDescent="0.25">
      <c r="A17" s="9"/>
      <c r="B17" s="8"/>
      <c r="C17" s="8"/>
      <c r="D17" s="8"/>
      <c r="E17" s="6"/>
      <c r="F17" s="6"/>
      <c r="G17" s="6"/>
    </row>
    <row r="18" spans="1:7" x14ac:dyDescent="0.25">
      <c r="A18" s="9"/>
      <c r="B18" s="8"/>
      <c r="C18" s="8"/>
      <c r="D18" s="8"/>
      <c r="E18" s="6"/>
      <c r="F18" s="6"/>
      <c r="G18" s="6"/>
    </row>
    <row r="19" spans="1:7" x14ac:dyDescent="0.25">
      <c r="A19" s="9"/>
      <c r="B19" s="8"/>
      <c r="C19" s="8"/>
      <c r="D19" s="8"/>
      <c r="E19" s="6"/>
      <c r="F19" s="6"/>
      <c r="G19" s="6"/>
    </row>
    <row r="20" spans="1:7" x14ac:dyDescent="0.25">
      <c r="A20" s="9"/>
      <c r="B20" s="8"/>
      <c r="C20" s="8"/>
      <c r="D20" s="8"/>
      <c r="E20" s="6"/>
      <c r="F20" s="6"/>
      <c r="G20" s="6"/>
    </row>
    <row r="21" spans="1:7" x14ac:dyDescent="0.25">
      <c r="A21" s="9"/>
      <c r="B21" s="8"/>
      <c r="C21" s="8"/>
      <c r="D21" s="8"/>
      <c r="E21" s="6"/>
      <c r="F21" s="6"/>
      <c r="G21" s="6"/>
    </row>
    <row r="22" spans="1:7" x14ac:dyDescent="0.25">
      <c r="A22" s="9"/>
      <c r="B22" s="8"/>
      <c r="C22" s="8"/>
      <c r="D22" s="8"/>
      <c r="E22" s="6"/>
      <c r="F22" s="6"/>
      <c r="G22" s="6"/>
    </row>
    <row r="23" spans="1:7" x14ac:dyDescent="0.25">
      <c r="A23" s="9"/>
      <c r="B23" s="8"/>
      <c r="C23" s="8"/>
      <c r="D23" s="8"/>
      <c r="E23" s="6"/>
      <c r="F23" s="6"/>
      <c r="G23" s="6"/>
    </row>
    <row r="24" spans="1:7" x14ac:dyDescent="0.25">
      <c r="A24" s="9"/>
      <c r="B24" s="8"/>
      <c r="C24" s="8"/>
      <c r="D24" s="8"/>
      <c r="E24" s="6"/>
      <c r="F24" s="6"/>
      <c r="G24" s="6"/>
    </row>
    <row r="25" spans="1:7" x14ac:dyDescent="0.25">
      <c r="A25" s="9"/>
      <c r="B25" s="8"/>
      <c r="C25" s="8"/>
      <c r="D25" s="8"/>
      <c r="E25" s="6"/>
      <c r="F25" s="6"/>
      <c r="G25" s="6"/>
    </row>
    <row r="26" spans="1:7" x14ac:dyDescent="0.25">
      <c r="A26" s="9"/>
      <c r="B26" s="8"/>
      <c r="C26" s="8"/>
      <c r="D26" s="8"/>
      <c r="E26" s="6"/>
      <c r="F26" s="6"/>
      <c r="G26" s="6"/>
    </row>
    <row r="27" spans="1:7" x14ac:dyDescent="0.25">
      <c r="A27" s="9"/>
      <c r="B27" s="8"/>
      <c r="C27" s="8"/>
      <c r="D27" s="8"/>
      <c r="E27" s="6"/>
      <c r="F27" s="6"/>
      <c r="G27" s="6"/>
    </row>
    <row r="28" spans="1:7" x14ac:dyDescent="0.25">
      <c r="A28" s="9"/>
      <c r="B28" s="8"/>
      <c r="C28" s="8"/>
      <c r="D28" s="8"/>
      <c r="E28" s="6"/>
      <c r="F28" s="6"/>
      <c r="G28" s="6"/>
    </row>
    <row r="29" spans="1:7" x14ac:dyDescent="0.25">
      <c r="A29" s="9"/>
      <c r="B29" s="8"/>
      <c r="C29" s="8"/>
      <c r="D29" s="8"/>
      <c r="E29" s="6"/>
      <c r="F29" s="6"/>
      <c r="G29" s="6"/>
    </row>
    <row r="30" spans="1:7" x14ac:dyDescent="0.25">
      <c r="A30" s="9"/>
      <c r="B30" s="8"/>
      <c r="C30" s="8"/>
      <c r="D30" s="8"/>
      <c r="E30" s="6"/>
      <c r="F30" s="6"/>
      <c r="G30" s="6"/>
    </row>
    <row r="31" spans="1:7" x14ac:dyDescent="0.25">
      <c r="A31" s="9"/>
      <c r="B31" s="8"/>
      <c r="C31" s="8"/>
      <c r="D31" s="8"/>
      <c r="E31" s="6"/>
      <c r="F31" s="6"/>
      <c r="G31" s="6"/>
    </row>
    <row r="32" spans="1:7" x14ac:dyDescent="0.25">
      <c r="A32" s="9"/>
      <c r="B32" s="8"/>
      <c r="C32" s="8"/>
      <c r="D32" s="8"/>
      <c r="E32" s="6"/>
      <c r="F32" s="6"/>
      <c r="G32" s="6"/>
    </row>
    <row r="33" spans="1:7" x14ac:dyDescent="0.25">
      <c r="A33" s="9"/>
      <c r="B33" s="8"/>
      <c r="C33" s="8"/>
      <c r="D33" s="8"/>
      <c r="E33" s="6"/>
      <c r="F33" s="6"/>
      <c r="G33" s="6"/>
    </row>
    <row r="34" spans="1:7" x14ac:dyDescent="0.25">
      <c r="A34" s="9"/>
      <c r="B34" s="8"/>
      <c r="C34" s="8"/>
      <c r="D34" s="8"/>
      <c r="E34" s="6"/>
      <c r="F34" s="6"/>
      <c r="G34" s="6"/>
    </row>
    <row r="35" spans="1:7" x14ac:dyDescent="0.25">
      <c r="A35" s="9"/>
      <c r="B35" s="8"/>
      <c r="C35" s="8"/>
      <c r="D35" s="8"/>
      <c r="E35" s="6"/>
      <c r="F35" s="6"/>
      <c r="G35" s="6"/>
    </row>
    <row r="36" spans="1:7" x14ac:dyDescent="0.25">
      <c r="A36" s="9"/>
      <c r="B36" s="8"/>
      <c r="C36" s="8"/>
      <c r="D36" s="8"/>
      <c r="E36" s="6"/>
      <c r="F36" s="6"/>
      <c r="G36" s="6"/>
    </row>
    <row r="37" spans="1:7" x14ac:dyDescent="0.25">
      <c r="A37" s="9"/>
      <c r="B37" s="8"/>
      <c r="C37" s="8"/>
      <c r="D37" s="8"/>
      <c r="E37" s="6"/>
      <c r="F37" s="6"/>
      <c r="G37" s="6"/>
    </row>
    <row r="38" spans="1:7" x14ac:dyDescent="0.25">
      <c r="A38" s="9"/>
      <c r="B38" s="8"/>
      <c r="C38" s="8"/>
      <c r="D38" s="8"/>
      <c r="E38" s="6"/>
      <c r="F38" s="6"/>
      <c r="G38" s="6"/>
    </row>
    <row r="39" spans="1:7" x14ac:dyDescent="0.25">
      <c r="A39" s="9"/>
      <c r="B39" s="8"/>
      <c r="C39" s="8"/>
      <c r="D39" s="8"/>
      <c r="E39" s="6"/>
      <c r="F39" s="6"/>
      <c r="G39" s="6"/>
    </row>
    <row r="40" spans="1:7" x14ac:dyDescent="0.25">
      <c r="A40" s="9"/>
      <c r="B40" s="8"/>
      <c r="C40" s="8"/>
      <c r="D40" s="8"/>
      <c r="E40" s="6"/>
      <c r="F40" s="6"/>
      <c r="G40" s="6"/>
    </row>
    <row r="41" spans="1:7" x14ac:dyDescent="0.25">
      <c r="A41" s="9"/>
      <c r="B41" s="8"/>
      <c r="C41" s="8"/>
      <c r="D41" s="8"/>
      <c r="E41" s="6"/>
      <c r="F41" s="6"/>
      <c r="G41" s="6"/>
    </row>
    <row r="42" spans="1:7" x14ac:dyDescent="0.25">
      <c r="A42" s="9"/>
      <c r="B42" s="8"/>
      <c r="C42" s="8"/>
      <c r="D42" s="8"/>
      <c r="E42" s="6"/>
      <c r="F42" s="6"/>
      <c r="G42" s="6"/>
    </row>
    <row r="43" spans="1:7" x14ac:dyDescent="0.25">
      <c r="A43" s="9"/>
      <c r="B43" s="8"/>
      <c r="C43" s="8"/>
      <c r="D43" s="8"/>
      <c r="E43" s="6"/>
      <c r="F43" s="6"/>
      <c r="G43" s="6"/>
    </row>
    <row r="44" spans="1:7" x14ac:dyDescent="0.25">
      <c r="A44" s="9"/>
      <c r="B44" s="8"/>
      <c r="C44" s="8"/>
      <c r="D44" s="8"/>
      <c r="E44" s="6"/>
      <c r="F44" s="6"/>
      <c r="G44" s="6"/>
    </row>
    <row r="45" spans="1:7" x14ac:dyDescent="0.25">
      <c r="A45" s="9"/>
      <c r="B45" s="8"/>
      <c r="C45" s="8"/>
      <c r="D45" s="8"/>
      <c r="E45" s="6"/>
      <c r="F45" s="6"/>
      <c r="G45" s="6"/>
    </row>
    <row r="46" spans="1:7" x14ac:dyDescent="0.25">
      <c r="A46" s="9"/>
      <c r="B46" s="8"/>
      <c r="C46" s="8"/>
      <c r="D46" s="8"/>
      <c r="E46" s="6"/>
      <c r="F46" s="6"/>
      <c r="G46" s="6"/>
    </row>
    <row r="47" spans="1:7" x14ac:dyDescent="0.25">
      <c r="A47" s="9"/>
      <c r="B47" s="8"/>
      <c r="C47" s="8"/>
      <c r="D47" s="8"/>
      <c r="E47" s="6"/>
      <c r="F47" s="6"/>
      <c r="G47" s="6"/>
    </row>
    <row r="48" spans="1:7" x14ac:dyDescent="0.25">
      <c r="A48" s="9"/>
      <c r="B48" s="8"/>
      <c r="C48" s="8"/>
      <c r="D48" s="8"/>
      <c r="E48" s="6"/>
      <c r="F48" s="6"/>
      <c r="G48" s="6"/>
    </row>
    <row r="49" spans="1:7" x14ac:dyDescent="0.25">
      <c r="A49" s="9"/>
      <c r="B49" s="8"/>
      <c r="C49" s="8"/>
      <c r="D49" s="8"/>
      <c r="E49" s="6"/>
      <c r="F49" s="6"/>
      <c r="G49" s="6"/>
    </row>
    <row r="50" spans="1:7" x14ac:dyDescent="0.25">
      <c r="A50" s="9"/>
      <c r="B50" s="8"/>
      <c r="C50" s="8"/>
      <c r="D50" s="8"/>
      <c r="E50" s="6"/>
      <c r="F50" s="6"/>
      <c r="G50" s="6"/>
    </row>
    <row r="51" spans="1:7" x14ac:dyDescent="0.25">
      <c r="A51" s="9"/>
      <c r="B51" s="8"/>
      <c r="C51" s="8"/>
      <c r="D51" s="8"/>
      <c r="E51" s="6"/>
      <c r="F51" s="6"/>
      <c r="G51" s="6"/>
    </row>
    <row r="52" spans="1:7" x14ac:dyDescent="0.25">
      <c r="A52" s="9"/>
      <c r="B52" s="8"/>
      <c r="C52" s="8"/>
      <c r="D52" s="8"/>
      <c r="E52" s="6"/>
      <c r="F52" s="6"/>
      <c r="G52" s="6"/>
    </row>
    <row r="53" spans="1:7" x14ac:dyDescent="0.25">
      <c r="A53" s="9"/>
      <c r="B53" s="8"/>
      <c r="C53" s="8"/>
      <c r="D53" s="8"/>
      <c r="E53" s="6"/>
      <c r="F53" s="6"/>
      <c r="G53" s="6"/>
    </row>
    <row r="54" spans="1:7" x14ac:dyDescent="0.25">
      <c r="A54" s="9"/>
      <c r="B54" s="8"/>
      <c r="C54" s="8"/>
      <c r="D54" s="8"/>
      <c r="E54" s="6"/>
      <c r="F54" s="6"/>
      <c r="G54" s="6"/>
    </row>
    <row r="55" spans="1:7" x14ac:dyDescent="0.25">
      <c r="A55" s="9"/>
      <c r="B55" s="8"/>
      <c r="C55" s="8"/>
      <c r="D55" s="8"/>
      <c r="E55" s="6"/>
      <c r="F55" s="6"/>
      <c r="G55" s="6"/>
    </row>
    <row r="56" spans="1:7" x14ac:dyDescent="0.25">
      <c r="A56" s="9"/>
      <c r="B56" s="8"/>
      <c r="C56" s="8"/>
      <c r="D56" s="8"/>
      <c r="E56" s="6"/>
      <c r="F56" s="6"/>
      <c r="G56" s="6"/>
    </row>
    <row r="57" spans="1:7" x14ac:dyDescent="0.25">
      <c r="A57" s="9"/>
      <c r="B57" s="8"/>
      <c r="C57" s="8"/>
      <c r="D57" s="8"/>
      <c r="E57" s="6"/>
      <c r="F57" s="6"/>
      <c r="G57" s="6"/>
    </row>
    <row r="58" spans="1:7" x14ac:dyDescent="0.25">
      <c r="A58" s="9"/>
      <c r="B58" s="8"/>
      <c r="C58" s="8"/>
      <c r="D58" s="8"/>
      <c r="E58" s="6"/>
      <c r="F58" s="6"/>
      <c r="G58" s="6"/>
    </row>
    <row r="59" spans="1:7" x14ac:dyDescent="0.25">
      <c r="A59" s="9"/>
      <c r="B59" s="8"/>
      <c r="C59" s="8"/>
      <c r="D59" s="8"/>
      <c r="E59" s="6"/>
      <c r="F59" s="6"/>
      <c r="G59" s="6"/>
    </row>
    <row r="60" spans="1:7" x14ac:dyDescent="0.25">
      <c r="A60" s="9"/>
      <c r="B60" s="8"/>
      <c r="C60" s="8"/>
      <c r="D60" s="8"/>
      <c r="E60" s="6"/>
      <c r="F60" s="6"/>
      <c r="G60" s="6"/>
    </row>
    <row r="61" spans="1:7" x14ac:dyDescent="0.25">
      <c r="A61" s="9"/>
      <c r="B61" s="8"/>
      <c r="C61" s="8"/>
      <c r="D61" s="8"/>
      <c r="E61" s="6"/>
      <c r="F61" s="6"/>
      <c r="G61" s="6"/>
    </row>
    <row r="62" spans="1:7" x14ac:dyDescent="0.25">
      <c r="A62" s="9"/>
      <c r="B62" s="8"/>
      <c r="C62" s="8"/>
      <c r="D62" s="8"/>
      <c r="E62" s="6"/>
      <c r="F62" s="6"/>
      <c r="G62" s="6"/>
    </row>
    <row r="63" spans="1:7" x14ac:dyDescent="0.25">
      <c r="A63" s="9"/>
      <c r="B63" s="8"/>
      <c r="C63" s="8"/>
      <c r="D63" s="8"/>
      <c r="E63" s="6"/>
      <c r="F63" s="6"/>
      <c r="G63" s="6"/>
    </row>
    <row r="64" spans="1:7" x14ac:dyDescent="0.25">
      <c r="A64" s="9"/>
      <c r="B64" s="8"/>
      <c r="C64" s="8"/>
      <c r="D64" s="8"/>
      <c r="E64" s="6"/>
      <c r="F64" s="6"/>
      <c r="G64" s="6"/>
    </row>
    <row r="65" spans="1:7" x14ac:dyDescent="0.25">
      <c r="A65" s="9"/>
      <c r="B65" s="8"/>
      <c r="C65" s="8"/>
      <c r="D65" s="8"/>
      <c r="E65" s="6"/>
      <c r="F65" s="6"/>
      <c r="G65" s="6"/>
    </row>
    <row r="66" spans="1:7" x14ac:dyDescent="0.25">
      <c r="A66" s="9"/>
      <c r="B66" s="8"/>
      <c r="C66" s="8"/>
      <c r="D66" s="8"/>
      <c r="E66" s="6"/>
      <c r="F66" s="6"/>
      <c r="G66" s="6"/>
    </row>
    <row r="67" spans="1:7" x14ac:dyDescent="0.25">
      <c r="A67" s="9"/>
      <c r="B67" s="8"/>
      <c r="C67" s="8"/>
      <c r="D67" s="8"/>
      <c r="E67" s="6"/>
      <c r="F67" s="6"/>
      <c r="G67" s="6"/>
    </row>
    <row r="68" spans="1:7" x14ac:dyDescent="0.25">
      <c r="A68" s="9"/>
      <c r="B68" s="8"/>
      <c r="C68" s="8"/>
      <c r="D68" s="8"/>
      <c r="E68" s="6"/>
      <c r="F68" s="6"/>
      <c r="G68" s="6"/>
    </row>
    <row r="69" spans="1:7" x14ac:dyDescent="0.25">
      <c r="A69" s="9"/>
      <c r="B69" s="8"/>
      <c r="C69" s="8"/>
      <c r="D69" s="8"/>
      <c r="E69" s="6"/>
      <c r="F69" s="6"/>
      <c r="G69" s="6"/>
    </row>
    <row r="70" spans="1:7" x14ac:dyDescent="0.25">
      <c r="A70" s="9"/>
      <c r="B70" s="8"/>
      <c r="C70" s="8"/>
      <c r="D70" s="8"/>
      <c r="E70" s="6"/>
      <c r="F70" s="6"/>
      <c r="G70" s="6"/>
    </row>
    <row r="71" spans="1:7" x14ac:dyDescent="0.25">
      <c r="A71" s="9"/>
      <c r="B71" s="8"/>
      <c r="C71" s="8"/>
      <c r="D71" s="8"/>
      <c r="E71" s="6"/>
      <c r="F71" s="6"/>
      <c r="G71" s="6"/>
    </row>
    <row r="72" spans="1:7" x14ac:dyDescent="0.25">
      <c r="A72" s="9"/>
      <c r="B72" s="8"/>
      <c r="C72" s="8"/>
      <c r="D72" s="8"/>
      <c r="E72" s="6"/>
      <c r="F72" s="6"/>
      <c r="G72" s="6"/>
    </row>
    <row r="73" spans="1:7" x14ac:dyDescent="0.25">
      <c r="A73" s="9"/>
      <c r="B73" s="8"/>
      <c r="C73" s="8"/>
      <c r="D73" s="8"/>
      <c r="E73" s="6"/>
      <c r="F73" s="6"/>
      <c r="G73" s="6"/>
    </row>
    <row r="74" spans="1:7" x14ac:dyDescent="0.25">
      <c r="A74" s="9"/>
      <c r="B74" s="8"/>
      <c r="C74" s="8"/>
      <c r="D74" s="8"/>
      <c r="E74" s="6"/>
      <c r="F74" s="6"/>
      <c r="G74" s="6"/>
    </row>
    <row r="75" spans="1:7" x14ac:dyDescent="0.25">
      <c r="A75" s="9"/>
      <c r="B75" s="8"/>
      <c r="C75" s="8"/>
      <c r="D75" s="8"/>
      <c r="E75" s="6"/>
      <c r="F75" s="6"/>
      <c r="G75" s="6"/>
    </row>
    <row r="76" spans="1:7" x14ac:dyDescent="0.25">
      <c r="A76" s="9"/>
      <c r="B76" s="8"/>
      <c r="C76" s="8"/>
      <c r="D76" s="8"/>
      <c r="E76" s="6"/>
      <c r="F76" s="6"/>
      <c r="G76" s="6"/>
    </row>
    <row r="77" spans="1:7" x14ac:dyDescent="0.25">
      <c r="A77" s="9"/>
      <c r="B77" s="8"/>
      <c r="C77" s="8"/>
      <c r="D77" s="8"/>
      <c r="E77" s="6"/>
      <c r="F77" s="6"/>
      <c r="G77" s="6"/>
    </row>
    <row r="78" spans="1:7" x14ac:dyDescent="0.25">
      <c r="A78" s="9"/>
      <c r="B78" s="8"/>
      <c r="C78" s="8"/>
      <c r="D78" s="8"/>
      <c r="E78" s="6"/>
      <c r="F78" s="6"/>
      <c r="G78" s="6"/>
    </row>
    <row r="79" spans="1:7" x14ac:dyDescent="0.25">
      <c r="A79" s="9"/>
      <c r="B79" s="8"/>
      <c r="C79" s="8"/>
      <c r="D79" s="8"/>
      <c r="E79" s="6"/>
      <c r="F79" s="6"/>
      <c r="G79" s="6"/>
    </row>
    <row r="80" spans="1:7" x14ac:dyDescent="0.25">
      <c r="A80" s="9"/>
      <c r="B80" s="8"/>
      <c r="C80" s="8"/>
      <c r="D80" s="8"/>
      <c r="E80" s="6"/>
      <c r="F80" s="6"/>
      <c r="G80" s="6"/>
    </row>
    <row r="81" spans="1:7" x14ac:dyDescent="0.25">
      <c r="A81" s="9"/>
      <c r="B81" s="8"/>
      <c r="C81" s="8"/>
      <c r="D81" s="8"/>
      <c r="E81" s="6"/>
      <c r="F81" s="6"/>
      <c r="G81" s="6"/>
    </row>
    <row r="82" spans="1:7" x14ac:dyDescent="0.25">
      <c r="A82" s="9"/>
      <c r="B82" s="8"/>
      <c r="C82" s="8"/>
      <c r="D82" s="8"/>
      <c r="E82" s="6"/>
      <c r="F82" s="6"/>
      <c r="G82" s="6"/>
    </row>
    <row r="83" spans="1:7" x14ac:dyDescent="0.25">
      <c r="A83" s="9"/>
      <c r="B83" s="8"/>
      <c r="C83" s="8"/>
      <c r="D83" s="8"/>
      <c r="E83" s="6"/>
      <c r="F83" s="6"/>
      <c r="G83" s="6"/>
    </row>
    <row r="84" spans="1:7" x14ac:dyDescent="0.25">
      <c r="A84" s="9"/>
      <c r="B84" s="8"/>
      <c r="C84" s="8"/>
      <c r="D84" s="8"/>
      <c r="E84" s="6"/>
      <c r="F84" s="6"/>
      <c r="G84" s="6"/>
    </row>
    <row r="85" spans="1:7" x14ac:dyDescent="0.25">
      <c r="A85" s="9"/>
      <c r="B85" s="8"/>
      <c r="C85" s="8"/>
      <c r="D85" s="8"/>
      <c r="E85" s="6"/>
      <c r="F85" s="6"/>
      <c r="G85" s="6"/>
    </row>
    <row r="86" spans="1:7" x14ac:dyDescent="0.25">
      <c r="A86" s="9"/>
      <c r="B86" s="8"/>
      <c r="C86" s="8"/>
      <c r="D86" s="8"/>
      <c r="E86" s="6"/>
      <c r="F86" s="6"/>
      <c r="G86" s="6"/>
    </row>
    <row r="87" spans="1:7" x14ac:dyDescent="0.25">
      <c r="A87" s="9"/>
      <c r="B87" s="8"/>
      <c r="C87" s="8"/>
      <c r="D87" s="8"/>
      <c r="E87" s="6"/>
      <c r="F87" s="6"/>
      <c r="G87" s="6"/>
    </row>
    <row r="88" spans="1:7" x14ac:dyDescent="0.25">
      <c r="A88" s="9"/>
      <c r="B88" s="8"/>
      <c r="C88" s="8"/>
      <c r="D88" s="8"/>
      <c r="E88" s="6"/>
      <c r="F88" s="6"/>
      <c r="G88" s="6"/>
    </row>
    <row r="89" spans="1:7" x14ac:dyDescent="0.25">
      <c r="A89" s="9"/>
      <c r="B89" s="8"/>
      <c r="C89" s="8"/>
      <c r="D89" s="8"/>
      <c r="E89" s="6"/>
      <c r="F89" s="6"/>
      <c r="G89" s="6"/>
    </row>
    <row r="90" spans="1:7" x14ac:dyDescent="0.25">
      <c r="A90" s="9"/>
      <c r="B90" s="8"/>
      <c r="C90" s="8"/>
      <c r="D90" s="8"/>
      <c r="E90" s="6"/>
      <c r="F90" s="6"/>
      <c r="G90" s="6"/>
    </row>
    <row r="91" spans="1:7" x14ac:dyDescent="0.25">
      <c r="A91" s="9"/>
      <c r="B91" s="8"/>
      <c r="C91" s="8"/>
      <c r="D91" s="8"/>
      <c r="E91" s="6"/>
      <c r="F91" s="6"/>
      <c r="G91" s="6"/>
    </row>
    <row r="92" spans="1:7" x14ac:dyDescent="0.25">
      <c r="A92" s="9"/>
      <c r="B92" s="8"/>
      <c r="C92" s="8"/>
      <c r="D92" s="8"/>
      <c r="E92" s="6"/>
      <c r="F92" s="6"/>
      <c r="G92" s="6"/>
    </row>
    <row r="93" spans="1:7" x14ac:dyDescent="0.25">
      <c r="A93" s="9"/>
      <c r="B93" s="8"/>
      <c r="C93" s="8"/>
      <c r="D93" s="8"/>
      <c r="E93" s="6"/>
      <c r="F93" s="6"/>
      <c r="G93" s="6"/>
    </row>
    <row r="94" spans="1:7" x14ac:dyDescent="0.25">
      <c r="A94" s="9"/>
      <c r="B94" s="8"/>
      <c r="C94" s="8"/>
      <c r="D94" s="8"/>
      <c r="E94" s="6"/>
      <c r="F94" s="6"/>
      <c r="G94" s="6"/>
    </row>
    <row r="95" spans="1:7" x14ac:dyDescent="0.25">
      <c r="A95" s="9"/>
      <c r="B95" s="8"/>
      <c r="C95" s="8"/>
      <c r="D95" s="8"/>
      <c r="E95" s="6"/>
      <c r="F95" s="6"/>
      <c r="G95" s="6"/>
    </row>
    <row r="96" spans="1:7" x14ac:dyDescent="0.25">
      <c r="A96" s="9"/>
      <c r="B96" s="8"/>
      <c r="C96" s="8"/>
      <c r="D96" s="8"/>
      <c r="E96" s="6"/>
      <c r="F96" s="6"/>
      <c r="G96" s="6"/>
    </row>
    <row r="97" spans="1:7" x14ac:dyDescent="0.25">
      <c r="A97" s="9"/>
      <c r="B97" s="8"/>
      <c r="C97" s="8"/>
      <c r="D97" s="8"/>
      <c r="E97" s="6"/>
      <c r="F97" s="6"/>
      <c r="G97" s="6"/>
    </row>
    <row r="98" spans="1:7" x14ac:dyDescent="0.25">
      <c r="A98" s="9"/>
      <c r="B98" s="8"/>
      <c r="C98" s="8"/>
      <c r="D98" s="8"/>
      <c r="E98" s="6"/>
      <c r="F98" s="6"/>
      <c r="G98" s="6"/>
    </row>
    <row r="99" spans="1:7" x14ac:dyDescent="0.25">
      <c r="A99" s="9"/>
      <c r="B99" s="8"/>
      <c r="C99" s="8"/>
      <c r="D99" s="8"/>
      <c r="E99" s="6"/>
      <c r="F99" s="6"/>
      <c r="G99" s="6"/>
    </row>
    <row r="100" spans="1:7" x14ac:dyDescent="0.25">
      <c r="A100" s="9"/>
      <c r="B100" s="8"/>
      <c r="C100" s="8"/>
      <c r="D100" s="8"/>
      <c r="E100" s="6"/>
      <c r="F100" s="6"/>
      <c r="G100" s="6"/>
    </row>
    <row r="101" spans="1:7" x14ac:dyDescent="0.25">
      <c r="A101" s="9"/>
      <c r="B101" s="8"/>
      <c r="C101" s="8"/>
      <c r="D101" s="8"/>
      <c r="E101" s="6"/>
      <c r="F101" s="6"/>
      <c r="G101" s="6"/>
    </row>
    <row r="102" spans="1:7" x14ac:dyDescent="0.25">
      <c r="A102" s="9"/>
      <c r="B102" s="8"/>
      <c r="C102" s="8"/>
      <c r="D102" s="8"/>
      <c r="E102" s="6"/>
      <c r="F102" s="6"/>
      <c r="G102" s="6"/>
    </row>
    <row r="103" spans="1:7" x14ac:dyDescent="0.25">
      <c r="A103" s="9"/>
      <c r="B103" s="8"/>
      <c r="C103" s="8"/>
      <c r="D103" s="8"/>
      <c r="E103" s="6"/>
      <c r="F103" s="6"/>
      <c r="G103" s="6"/>
    </row>
    <row r="104" spans="1:7" x14ac:dyDescent="0.25">
      <c r="A104" s="9"/>
      <c r="B104" s="8"/>
      <c r="C104" s="8"/>
      <c r="D104" s="8"/>
      <c r="E104" s="6"/>
      <c r="F104" s="6"/>
      <c r="G104" s="6"/>
    </row>
    <row r="105" spans="1:7" x14ac:dyDescent="0.25">
      <c r="A105" s="9"/>
      <c r="B105" s="8"/>
      <c r="C105" s="8"/>
      <c r="D105" s="8"/>
      <c r="E105" s="6"/>
      <c r="F105" s="6"/>
      <c r="G105" s="6"/>
    </row>
    <row r="106" spans="1:7" x14ac:dyDescent="0.25">
      <c r="A106" s="9"/>
      <c r="B106" s="8"/>
      <c r="C106" s="8"/>
      <c r="D106" s="8"/>
      <c r="E106" s="6"/>
      <c r="F106" s="6"/>
      <c r="G106" s="6"/>
    </row>
    <row r="107" spans="1:7" x14ac:dyDescent="0.25">
      <c r="A107" s="9"/>
      <c r="B107" s="8"/>
      <c r="C107" s="8"/>
      <c r="D107" s="8"/>
    </row>
  </sheetData>
  <mergeCells count="1">
    <mergeCell ref="A1:G1"/>
  </mergeCells>
  <pageMargins left="0.7" right="0.7" top="0.75" bottom="0.75" header="0.3" footer="0.3"/>
  <pageSetup orientation="portrait"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1"/>
  <dimension ref="A1:O2"/>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145</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sheetData>
  <mergeCells count="1">
    <mergeCell ref="A1:G1"/>
  </mergeCells>
  <pageMargins left="0.7" right="0.7" top="0.75" bottom="0.75" header="0.3" footer="0.3"/>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2"/>
  <dimension ref="A1:O366"/>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146</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105" x14ac:dyDescent="0.25">
      <c r="A3" s="9">
        <v>42746</v>
      </c>
      <c r="B3" s="8" t="s">
        <v>1380</v>
      </c>
      <c r="C3" s="8" t="s">
        <v>318</v>
      </c>
      <c r="D3" s="8" t="s">
        <v>168</v>
      </c>
      <c r="E3" s="6" t="s">
        <v>2299</v>
      </c>
      <c r="F3" s="6" t="s">
        <v>2298</v>
      </c>
      <c r="G3" s="6"/>
    </row>
    <row r="4" spans="1:15" ht="60" x14ac:dyDescent="0.25">
      <c r="A4" s="9">
        <v>42746</v>
      </c>
      <c r="B4" s="8" t="s">
        <v>1380</v>
      </c>
      <c r="C4" s="8" t="s">
        <v>470</v>
      </c>
      <c r="D4" s="8" t="s">
        <v>168</v>
      </c>
      <c r="E4" s="6" t="s">
        <v>2301</v>
      </c>
      <c r="F4" s="6" t="s">
        <v>2300</v>
      </c>
      <c r="G4" s="6"/>
    </row>
    <row r="5" spans="1:15" ht="135" x14ac:dyDescent="0.25">
      <c r="A5" s="9">
        <v>42746</v>
      </c>
      <c r="B5" s="8" t="s">
        <v>1380</v>
      </c>
      <c r="C5" s="8" t="s">
        <v>470</v>
      </c>
      <c r="D5" s="8" t="s">
        <v>168</v>
      </c>
      <c r="E5" s="6" t="s">
        <v>2303</v>
      </c>
      <c r="F5" s="6" t="s">
        <v>2302</v>
      </c>
      <c r="G5" s="6"/>
    </row>
    <row r="6" spans="1:15" ht="135" x14ac:dyDescent="0.25">
      <c r="A6" s="9">
        <v>43021</v>
      </c>
      <c r="B6" s="8" t="s">
        <v>491</v>
      </c>
      <c r="C6" s="8" t="s">
        <v>455</v>
      </c>
      <c r="D6" s="8" t="s">
        <v>168</v>
      </c>
      <c r="E6" s="6" t="s">
        <v>2305</v>
      </c>
      <c r="F6" s="6" t="s">
        <v>2304</v>
      </c>
      <c r="G6" s="6"/>
    </row>
    <row r="7" spans="1:15" x14ac:dyDescent="0.25">
      <c r="A7" s="9"/>
      <c r="B7" s="8"/>
      <c r="C7" s="8"/>
      <c r="D7" s="8"/>
      <c r="E7" s="6"/>
      <c r="F7" s="6"/>
      <c r="G7" s="6"/>
    </row>
    <row r="8" spans="1:15" x14ac:dyDescent="0.25">
      <c r="A8" s="9"/>
      <c r="B8" s="8"/>
      <c r="C8" s="8"/>
      <c r="D8" s="8"/>
      <c r="E8" s="6"/>
      <c r="F8" s="6"/>
      <c r="G8" s="6"/>
    </row>
    <row r="9" spans="1:15" x14ac:dyDescent="0.25">
      <c r="A9" s="9"/>
      <c r="B9" s="8"/>
      <c r="C9" s="8"/>
      <c r="D9" s="8"/>
      <c r="E9" s="6"/>
      <c r="F9" s="6"/>
      <c r="G9" s="6"/>
    </row>
    <row r="10" spans="1:15" x14ac:dyDescent="0.25">
      <c r="A10" s="9"/>
      <c r="B10" s="8"/>
      <c r="C10" s="8"/>
      <c r="D10" s="8"/>
      <c r="E10" s="6"/>
      <c r="F10" s="6"/>
      <c r="G10" s="6"/>
    </row>
    <row r="11" spans="1:15" x14ac:dyDescent="0.25">
      <c r="A11" s="9"/>
      <c r="B11" s="8"/>
      <c r="C11" s="8"/>
      <c r="D11" s="8"/>
      <c r="E11" s="6"/>
      <c r="F11" s="6"/>
      <c r="G11" s="6"/>
    </row>
    <row r="12" spans="1:15" x14ac:dyDescent="0.25">
      <c r="A12" s="9"/>
      <c r="B12" s="8"/>
      <c r="C12" s="8"/>
      <c r="D12" s="8"/>
      <c r="E12" s="6"/>
      <c r="F12" s="6"/>
      <c r="G12" s="6"/>
    </row>
    <row r="13" spans="1:15" x14ac:dyDescent="0.25">
      <c r="A13" s="9"/>
      <c r="B13" s="8"/>
      <c r="C13" s="8"/>
      <c r="D13" s="8"/>
      <c r="E13" s="6"/>
      <c r="F13" s="6"/>
      <c r="G13" s="6"/>
    </row>
    <row r="14" spans="1:15" x14ac:dyDescent="0.25">
      <c r="A14" s="9"/>
      <c r="B14" s="8"/>
      <c r="C14" s="8"/>
      <c r="D14" s="8"/>
      <c r="E14" s="6"/>
      <c r="F14" s="6"/>
      <c r="G14" s="6"/>
    </row>
    <row r="15" spans="1:15" x14ac:dyDescent="0.25">
      <c r="A15" s="9"/>
      <c r="B15" s="8"/>
      <c r="C15" s="8"/>
      <c r="D15" s="8"/>
      <c r="E15" s="6"/>
      <c r="F15" s="6"/>
      <c r="G15" s="6"/>
    </row>
    <row r="16" spans="1:15" x14ac:dyDescent="0.25">
      <c r="A16" s="9"/>
      <c r="B16" s="8"/>
      <c r="C16" s="8"/>
      <c r="D16" s="8"/>
      <c r="E16" s="6"/>
      <c r="F16" s="6"/>
      <c r="G16" s="6"/>
    </row>
    <row r="17" spans="1:7" x14ac:dyDescent="0.25">
      <c r="A17" s="9"/>
      <c r="B17" s="8"/>
      <c r="C17" s="8"/>
      <c r="D17" s="8"/>
      <c r="E17" s="6"/>
      <c r="F17" s="6"/>
      <c r="G17" s="6"/>
    </row>
    <row r="18" spans="1:7" x14ac:dyDescent="0.25">
      <c r="A18" s="9"/>
      <c r="B18" s="8"/>
      <c r="C18" s="8"/>
      <c r="D18" s="8"/>
      <c r="E18" s="6"/>
      <c r="F18" s="6"/>
      <c r="G18" s="6"/>
    </row>
    <row r="19" spans="1:7" x14ac:dyDescent="0.25">
      <c r="A19" s="9"/>
      <c r="B19" s="8"/>
      <c r="C19" s="8"/>
      <c r="D19" s="8"/>
      <c r="E19" s="6"/>
      <c r="F19" s="6"/>
      <c r="G19" s="6"/>
    </row>
    <row r="20" spans="1:7" x14ac:dyDescent="0.25">
      <c r="A20" s="9"/>
      <c r="B20" s="8"/>
      <c r="C20" s="8"/>
      <c r="D20" s="8"/>
      <c r="E20" s="6"/>
      <c r="F20" s="6"/>
      <c r="G20" s="6"/>
    </row>
    <row r="21" spans="1:7" x14ac:dyDescent="0.25">
      <c r="A21" s="9"/>
      <c r="B21" s="8"/>
      <c r="C21" s="8"/>
      <c r="D21" s="8"/>
      <c r="E21" s="6"/>
      <c r="F21" s="6"/>
      <c r="G21" s="6"/>
    </row>
    <row r="22" spans="1:7" x14ac:dyDescent="0.25">
      <c r="A22" s="9"/>
      <c r="B22" s="8"/>
      <c r="C22" s="8"/>
      <c r="D22" s="8"/>
      <c r="E22" s="6"/>
      <c r="F22" s="6"/>
      <c r="G22" s="6"/>
    </row>
    <row r="23" spans="1:7" x14ac:dyDescent="0.25">
      <c r="A23" s="9"/>
      <c r="B23" s="8"/>
      <c r="C23" s="8"/>
      <c r="D23" s="8"/>
      <c r="E23" s="6"/>
      <c r="F23" s="6"/>
      <c r="G23" s="6"/>
    </row>
    <row r="24" spans="1:7" x14ac:dyDescent="0.25">
      <c r="A24" s="9"/>
      <c r="B24" s="8"/>
      <c r="C24" s="8"/>
      <c r="D24" s="8"/>
      <c r="E24" s="6"/>
      <c r="F24" s="6"/>
      <c r="G24" s="6"/>
    </row>
    <row r="25" spans="1:7" x14ac:dyDescent="0.25">
      <c r="A25" s="9"/>
      <c r="B25" s="8"/>
      <c r="C25" s="8"/>
      <c r="D25" s="8"/>
      <c r="E25" s="6"/>
      <c r="F25" s="6"/>
      <c r="G25" s="6"/>
    </row>
    <row r="26" spans="1:7" x14ac:dyDescent="0.25">
      <c r="A26" s="9"/>
      <c r="B26" s="8"/>
      <c r="C26" s="8"/>
      <c r="D26" s="8"/>
      <c r="E26" s="6"/>
      <c r="F26" s="6"/>
      <c r="G26" s="6"/>
    </row>
    <row r="27" spans="1:7" x14ac:dyDescent="0.25">
      <c r="A27" s="9"/>
      <c r="B27" s="8"/>
      <c r="C27" s="8"/>
      <c r="D27" s="8"/>
      <c r="E27" s="6"/>
      <c r="F27" s="6"/>
      <c r="G27" s="6"/>
    </row>
    <row r="28" spans="1:7" x14ac:dyDescent="0.25">
      <c r="A28" s="9"/>
      <c r="B28" s="8"/>
      <c r="C28" s="8"/>
      <c r="D28" s="8"/>
      <c r="E28" s="6"/>
      <c r="F28" s="6"/>
      <c r="G28" s="6"/>
    </row>
    <row r="29" spans="1:7" x14ac:dyDescent="0.25">
      <c r="A29" s="9"/>
      <c r="B29" s="8"/>
      <c r="C29" s="8"/>
      <c r="D29" s="8"/>
      <c r="E29" s="6"/>
      <c r="F29" s="6"/>
      <c r="G29" s="6"/>
    </row>
    <row r="30" spans="1:7" x14ac:dyDescent="0.25">
      <c r="A30" s="9"/>
      <c r="B30" s="8"/>
      <c r="C30" s="8"/>
      <c r="D30" s="8"/>
      <c r="E30" s="6"/>
      <c r="F30" s="6"/>
      <c r="G30" s="6"/>
    </row>
    <row r="31" spans="1:7" x14ac:dyDescent="0.25">
      <c r="A31" s="9"/>
      <c r="B31" s="8"/>
      <c r="C31" s="8"/>
      <c r="D31" s="8"/>
      <c r="E31" s="6"/>
      <c r="F31" s="6"/>
      <c r="G31" s="6"/>
    </row>
    <row r="32" spans="1:7" x14ac:dyDescent="0.25">
      <c r="A32" s="9"/>
      <c r="B32" s="8"/>
      <c r="C32" s="8"/>
      <c r="D32" s="8"/>
      <c r="E32" s="6"/>
      <c r="F32" s="6"/>
      <c r="G32" s="6"/>
    </row>
    <row r="33" spans="1:7" x14ac:dyDescent="0.25">
      <c r="A33" s="9"/>
      <c r="B33" s="8"/>
      <c r="C33" s="8"/>
      <c r="D33" s="8"/>
      <c r="E33" s="6"/>
      <c r="F33" s="6"/>
      <c r="G33" s="6"/>
    </row>
    <row r="34" spans="1:7" x14ac:dyDescent="0.25">
      <c r="A34" s="9"/>
      <c r="B34" s="8"/>
      <c r="C34" s="8"/>
      <c r="D34" s="8"/>
      <c r="E34" s="6"/>
      <c r="F34" s="6"/>
      <c r="G34" s="6"/>
    </row>
    <row r="35" spans="1:7" x14ac:dyDescent="0.25">
      <c r="A35" s="9"/>
      <c r="B35" s="8"/>
      <c r="C35" s="8"/>
      <c r="D35" s="8"/>
      <c r="E35" s="6"/>
      <c r="F35" s="6"/>
      <c r="G35" s="6"/>
    </row>
    <row r="36" spans="1:7" x14ac:dyDescent="0.25">
      <c r="A36" s="9"/>
      <c r="B36" s="8"/>
      <c r="C36" s="8"/>
      <c r="D36" s="8"/>
      <c r="E36" s="6"/>
      <c r="F36" s="6"/>
      <c r="G36" s="6"/>
    </row>
    <row r="37" spans="1:7" x14ac:dyDescent="0.25">
      <c r="A37" s="9"/>
      <c r="B37" s="8"/>
      <c r="C37" s="8"/>
      <c r="D37" s="8"/>
      <c r="E37" s="6"/>
      <c r="F37" s="6"/>
      <c r="G37" s="6"/>
    </row>
    <row r="38" spans="1:7" x14ac:dyDescent="0.25">
      <c r="A38" s="9"/>
      <c r="B38" s="8"/>
      <c r="C38" s="8"/>
      <c r="D38" s="8"/>
      <c r="E38" s="6"/>
      <c r="F38" s="6"/>
      <c r="G38" s="6"/>
    </row>
    <row r="39" spans="1:7" x14ac:dyDescent="0.25">
      <c r="A39" s="9"/>
      <c r="B39" s="8"/>
      <c r="C39" s="8"/>
      <c r="D39" s="8"/>
      <c r="E39" s="6"/>
      <c r="F39" s="6"/>
      <c r="G39" s="6"/>
    </row>
    <row r="40" spans="1:7" x14ac:dyDescent="0.25">
      <c r="A40" s="9"/>
      <c r="B40" s="8"/>
      <c r="C40" s="8"/>
      <c r="D40" s="8"/>
      <c r="E40" s="6"/>
      <c r="F40" s="6"/>
      <c r="G40" s="6"/>
    </row>
    <row r="41" spans="1:7" x14ac:dyDescent="0.25">
      <c r="A41" s="9"/>
      <c r="B41" s="8"/>
      <c r="C41" s="8"/>
      <c r="D41" s="8"/>
      <c r="E41" s="6"/>
      <c r="F41" s="6"/>
      <c r="G41" s="6"/>
    </row>
    <row r="42" spans="1:7" x14ac:dyDescent="0.25">
      <c r="A42" s="9"/>
      <c r="B42" s="8"/>
      <c r="C42" s="8"/>
      <c r="D42" s="8"/>
      <c r="E42" s="6"/>
      <c r="F42" s="6"/>
      <c r="G42" s="6"/>
    </row>
    <row r="43" spans="1:7" x14ac:dyDescent="0.25">
      <c r="A43" s="9"/>
      <c r="B43" s="8"/>
      <c r="C43" s="8"/>
      <c r="D43" s="8"/>
      <c r="E43" s="6"/>
      <c r="F43" s="6"/>
      <c r="G43" s="6"/>
    </row>
    <row r="44" spans="1:7" x14ac:dyDescent="0.25">
      <c r="A44" s="9"/>
      <c r="B44" s="8"/>
      <c r="C44" s="8"/>
      <c r="D44" s="8"/>
      <c r="E44" s="6"/>
      <c r="F44" s="6"/>
      <c r="G44" s="6"/>
    </row>
    <row r="45" spans="1:7" x14ac:dyDescent="0.25">
      <c r="A45" s="9"/>
      <c r="B45" s="8"/>
      <c r="C45" s="8"/>
      <c r="D45" s="8"/>
      <c r="E45" s="6"/>
      <c r="F45" s="6"/>
      <c r="G45" s="6"/>
    </row>
    <row r="46" spans="1:7" x14ac:dyDescent="0.25">
      <c r="A46" s="9"/>
      <c r="B46" s="8"/>
      <c r="C46" s="8"/>
      <c r="D46" s="8"/>
      <c r="E46" s="6"/>
      <c r="F46" s="6"/>
      <c r="G46" s="6"/>
    </row>
    <row r="47" spans="1:7" x14ac:dyDescent="0.25">
      <c r="A47" s="9"/>
      <c r="B47" s="8"/>
      <c r="C47" s="8"/>
      <c r="D47" s="8"/>
      <c r="E47" s="6"/>
      <c r="F47" s="6"/>
      <c r="G47" s="6"/>
    </row>
    <row r="48" spans="1:7" x14ac:dyDescent="0.25">
      <c r="A48" s="9"/>
      <c r="B48" s="8"/>
      <c r="C48" s="8"/>
      <c r="D48" s="8"/>
      <c r="E48" s="6"/>
      <c r="F48" s="6"/>
      <c r="G48" s="6"/>
    </row>
    <row r="49" spans="1:7" x14ac:dyDescent="0.25">
      <c r="A49" s="9"/>
      <c r="B49" s="8"/>
      <c r="C49" s="8"/>
      <c r="D49" s="8"/>
      <c r="E49" s="6"/>
      <c r="F49" s="6"/>
      <c r="G49" s="6"/>
    </row>
    <row r="50" spans="1:7" x14ac:dyDescent="0.25">
      <c r="A50" s="9"/>
      <c r="B50" s="8"/>
      <c r="C50" s="8"/>
      <c r="D50" s="8"/>
      <c r="E50" s="6"/>
      <c r="F50" s="6"/>
      <c r="G50" s="6"/>
    </row>
    <row r="51" spans="1:7" x14ac:dyDescent="0.25">
      <c r="A51" s="9"/>
      <c r="B51" s="8"/>
      <c r="C51" s="8"/>
      <c r="D51" s="8"/>
      <c r="E51" s="6"/>
      <c r="F51" s="6"/>
      <c r="G51" s="6"/>
    </row>
    <row r="52" spans="1:7" x14ac:dyDescent="0.25">
      <c r="A52" s="9"/>
      <c r="B52" s="8"/>
      <c r="C52" s="8"/>
      <c r="D52" s="8"/>
      <c r="E52" s="6"/>
      <c r="F52" s="6"/>
      <c r="G52" s="6"/>
    </row>
    <row r="53" spans="1:7" x14ac:dyDescent="0.25">
      <c r="A53" s="9"/>
      <c r="B53" s="8"/>
      <c r="C53" s="8"/>
      <c r="D53" s="8"/>
      <c r="E53" s="6"/>
      <c r="F53" s="6"/>
      <c r="G53" s="6"/>
    </row>
    <row r="54" spans="1:7" x14ac:dyDescent="0.25">
      <c r="A54" s="9"/>
      <c r="B54" s="8"/>
      <c r="C54" s="8"/>
      <c r="D54" s="8"/>
      <c r="E54" s="6"/>
      <c r="F54" s="6"/>
      <c r="G54" s="6"/>
    </row>
    <row r="55" spans="1:7" x14ac:dyDescent="0.25">
      <c r="A55" s="9"/>
      <c r="B55" s="8"/>
      <c r="C55" s="8"/>
      <c r="D55" s="8"/>
      <c r="E55" s="6"/>
      <c r="F55" s="6"/>
      <c r="G55" s="6"/>
    </row>
    <row r="56" spans="1:7" x14ac:dyDescent="0.25">
      <c r="A56" s="9"/>
      <c r="B56" s="8"/>
      <c r="C56" s="8"/>
      <c r="D56" s="8"/>
      <c r="E56" s="6"/>
      <c r="F56" s="6"/>
      <c r="G56" s="6"/>
    </row>
    <row r="57" spans="1:7" x14ac:dyDescent="0.25">
      <c r="A57" s="9"/>
      <c r="B57" s="8"/>
      <c r="C57" s="8"/>
      <c r="D57" s="8"/>
      <c r="E57" s="6"/>
      <c r="F57" s="6"/>
      <c r="G57" s="6"/>
    </row>
    <row r="58" spans="1:7" x14ac:dyDescent="0.25">
      <c r="A58" s="9"/>
      <c r="B58" s="8"/>
      <c r="C58" s="8"/>
      <c r="D58" s="8"/>
      <c r="E58" s="6"/>
      <c r="F58" s="6"/>
      <c r="G58" s="6"/>
    </row>
    <row r="59" spans="1:7" x14ac:dyDescent="0.25">
      <c r="A59" s="9"/>
      <c r="B59" s="8"/>
      <c r="C59" s="8"/>
      <c r="D59" s="8"/>
      <c r="E59" s="6"/>
      <c r="F59" s="6"/>
      <c r="G59" s="6"/>
    </row>
    <row r="60" spans="1:7" x14ac:dyDescent="0.25">
      <c r="A60" s="9"/>
      <c r="B60" s="8"/>
      <c r="C60" s="8"/>
      <c r="D60" s="8"/>
      <c r="E60" s="6"/>
      <c r="F60" s="6"/>
      <c r="G60" s="6"/>
    </row>
    <row r="61" spans="1:7" x14ac:dyDescent="0.25">
      <c r="A61" s="9"/>
      <c r="B61" s="8"/>
      <c r="C61" s="8"/>
      <c r="D61" s="8"/>
      <c r="E61" s="6"/>
      <c r="F61" s="6"/>
      <c r="G61" s="6"/>
    </row>
    <row r="62" spans="1:7" x14ac:dyDescent="0.25">
      <c r="A62" s="9"/>
      <c r="B62" s="8"/>
      <c r="C62" s="8"/>
      <c r="D62" s="8"/>
      <c r="E62" s="6"/>
      <c r="F62" s="6"/>
      <c r="G62" s="6"/>
    </row>
    <row r="63" spans="1:7" x14ac:dyDescent="0.25">
      <c r="A63" s="9"/>
      <c r="B63" s="8"/>
      <c r="C63" s="8"/>
      <c r="D63" s="8"/>
      <c r="E63" s="6"/>
      <c r="F63" s="6"/>
      <c r="G63" s="6"/>
    </row>
    <row r="64" spans="1:7" x14ac:dyDescent="0.25">
      <c r="A64" s="9"/>
      <c r="B64" s="8"/>
      <c r="C64" s="8"/>
      <c r="D64" s="8"/>
      <c r="E64" s="6"/>
      <c r="F64" s="6"/>
      <c r="G64" s="6"/>
    </row>
    <row r="65" spans="1:7" x14ac:dyDescent="0.25">
      <c r="A65" s="9"/>
      <c r="B65" s="8"/>
      <c r="C65" s="8"/>
      <c r="D65" s="8"/>
      <c r="E65" s="6"/>
      <c r="F65" s="6"/>
      <c r="G65" s="6"/>
    </row>
    <row r="66" spans="1:7" x14ac:dyDescent="0.25">
      <c r="A66" s="9"/>
      <c r="B66" s="8"/>
      <c r="C66" s="8"/>
      <c r="D66" s="8"/>
      <c r="E66" s="6"/>
      <c r="F66" s="6"/>
      <c r="G66" s="6"/>
    </row>
    <row r="67" spans="1:7" x14ac:dyDescent="0.25">
      <c r="A67" s="9"/>
      <c r="B67" s="8"/>
      <c r="C67" s="8"/>
      <c r="D67" s="8"/>
      <c r="E67" s="6"/>
      <c r="F67" s="6"/>
      <c r="G67" s="6"/>
    </row>
    <row r="68" spans="1:7" x14ac:dyDescent="0.25">
      <c r="A68" s="9"/>
      <c r="B68" s="8"/>
      <c r="C68" s="8"/>
      <c r="D68" s="8"/>
      <c r="E68" s="6"/>
      <c r="F68" s="6"/>
      <c r="G68" s="6"/>
    </row>
    <row r="69" spans="1:7" x14ac:dyDescent="0.25">
      <c r="A69" s="9"/>
      <c r="B69" s="8"/>
      <c r="C69" s="8"/>
      <c r="D69" s="8"/>
      <c r="E69" s="6"/>
      <c r="F69" s="6"/>
      <c r="G69" s="6"/>
    </row>
    <row r="70" spans="1:7" x14ac:dyDescent="0.25">
      <c r="A70" s="9"/>
      <c r="B70" s="8"/>
      <c r="C70" s="8"/>
      <c r="D70" s="8"/>
      <c r="E70" s="6"/>
      <c r="F70" s="6"/>
      <c r="G70" s="6"/>
    </row>
    <row r="71" spans="1:7" x14ac:dyDescent="0.25">
      <c r="A71" s="9"/>
      <c r="B71" s="8"/>
      <c r="C71" s="8"/>
      <c r="D71" s="8"/>
      <c r="E71" s="6"/>
      <c r="F71" s="6"/>
      <c r="G71" s="6"/>
    </row>
    <row r="72" spans="1:7" x14ac:dyDescent="0.25">
      <c r="A72" s="9"/>
      <c r="B72" s="8"/>
      <c r="C72" s="8"/>
      <c r="D72" s="8"/>
      <c r="E72" s="6"/>
      <c r="F72" s="6"/>
      <c r="G72" s="6"/>
    </row>
    <row r="73" spans="1:7" x14ac:dyDescent="0.25">
      <c r="A73" s="9"/>
      <c r="B73" s="8"/>
      <c r="C73" s="8"/>
      <c r="D73" s="8"/>
      <c r="E73" s="6"/>
      <c r="F73" s="6"/>
      <c r="G73" s="6"/>
    </row>
    <row r="74" spans="1:7" x14ac:dyDescent="0.25">
      <c r="A74" s="9"/>
      <c r="B74" s="8"/>
      <c r="C74" s="8"/>
      <c r="D74" s="8"/>
      <c r="E74" s="6"/>
      <c r="F74" s="6"/>
      <c r="G74" s="6"/>
    </row>
    <row r="75" spans="1:7" x14ac:dyDescent="0.25">
      <c r="A75" s="9"/>
      <c r="B75" s="8"/>
      <c r="C75" s="8"/>
      <c r="D75" s="8"/>
      <c r="E75" s="6"/>
      <c r="F75" s="6"/>
      <c r="G75" s="6"/>
    </row>
    <row r="76" spans="1:7" x14ac:dyDescent="0.25">
      <c r="A76" s="9"/>
      <c r="B76" s="8"/>
      <c r="C76" s="8"/>
      <c r="D76" s="8"/>
      <c r="E76" s="6"/>
      <c r="F76" s="6"/>
      <c r="G76" s="6"/>
    </row>
    <row r="77" spans="1:7" x14ac:dyDescent="0.25">
      <c r="A77" s="9"/>
      <c r="B77" s="8"/>
      <c r="C77" s="8"/>
      <c r="D77" s="8"/>
      <c r="E77" s="6"/>
      <c r="F77" s="6"/>
      <c r="G77" s="6"/>
    </row>
    <row r="78" spans="1:7" x14ac:dyDescent="0.25">
      <c r="A78" s="9"/>
      <c r="B78" s="8"/>
      <c r="C78" s="8"/>
      <c r="D78" s="8"/>
      <c r="E78" s="6"/>
      <c r="F78" s="6"/>
      <c r="G78" s="6"/>
    </row>
    <row r="79" spans="1:7" x14ac:dyDescent="0.25">
      <c r="A79" s="9"/>
      <c r="B79" s="8"/>
      <c r="C79" s="8"/>
      <c r="D79" s="8"/>
      <c r="E79" s="6"/>
      <c r="F79" s="6"/>
      <c r="G79" s="6"/>
    </row>
    <row r="80" spans="1:7" x14ac:dyDescent="0.25">
      <c r="A80" s="9"/>
      <c r="B80" s="8"/>
      <c r="C80" s="8"/>
      <c r="D80" s="8"/>
      <c r="E80" s="6"/>
      <c r="F80" s="6"/>
      <c r="G80" s="6"/>
    </row>
    <row r="81" spans="1:7" x14ac:dyDescent="0.25">
      <c r="A81" s="9"/>
      <c r="B81" s="8"/>
      <c r="C81" s="8"/>
      <c r="D81" s="8"/>
      <c r="E81" s="6"/>
      <c r="F81" s="6"/>
      <c r="G81" s="6"/>
    </row>
    <row r="82" spans="1:7" x14ac:dyDescent="0.25">
      <c r="A82" s="9"/>
      <c r="B82" s="8"/>
      <c r="C82" s="8"/>
      <c r="D82" s="8"/>
      <c r="E82" s="6"/>
      <c r="F82" s="6"/>
      <c r="G82" s="6"/>
    </row>
    <row r="83" spans="1:7" x14ac:dyDescent="0.25">
      <c r="A83" s="9"/>
      <c r="B83" s="8"/>
      <c r="C83" s="8"/>
      <c r="D83" s="8"/>
      <c r="E83" s="6"/>
      <c r="F83" s="6"/>
      <c r="G83" s="6"/>
    </row>
    <row r="84" spans="1:7" x14ac:dyDescent="0.25">
      <c r="A84" s="9"/>
      <c r="B84" s="8"/>
      <c r="C84" s="8"/>
      <c r="D84" s="8"/>
      <c r="E84" s="6"/>
      <c r="F84" s="6"/>
      <c r="G84" s="6"/>
    </row>
    <row r="85" spans="1:7" x14ac:dyDescent="0.25">
      <c r="A85" s="9"/>
      <c r="B85" s="8"/>
      <c r="C85" s="8"/>
      <c r="D85" s="8"/>
      <c r="E85" s="6"/>
      <c r="F85" s="6"/>
      <c r="G85" s="6"/>
    </row>
    <row r="86" spans="1:7" x14ac:dyDescent="0.25">
      <c r="A86" s="9"/>
      <c r="B86" s="8"/>
      <c r="C86" s="8"/>
      <c r="D86" s="8"/>
      <c r="E86" s="6"/>
      <c r="F86" s="6"/>
      <c r="G86" s="6"/>
    </row>
    <row r="87" spans="1:7" x14ac:dyDescent="0.25">
      <c r="A87" s="9"/>
      <c r="B87" s="8"/>
      <c r="C87" s="8"/>
      <c r="D87" s="8"/>
      <c r="E87" s="6"/>
      <c r="F87" s="6"/>
      <c r="G87" s="6"/>
    </row>
    <row r="88" spans="1:7" x14ac:dyDescent="0.25">
      <c r="A88" s="9"/>
      <c r="B88" s="8"/>
      <c r="C88" s="8"/>
      <c r="D88" s="8"/>
      <c r="E88" s="6"/>
      <c r="F88" s="6"/>
      <c r="G88" s="6"/>
    </row>
    <row r="89" spans="1:7" x14ac:dyDescent="0.25">
      <c r="A89" s="9"/>
      <c r="B89" s="8"/>
      <c r="C89" s="8"/>
      <c r="D89" s="8"/>
      <c r="E89" s="6"/>
      <c r="F89" s="6"/>
      <c r="G89" s="6"/>
    </row>
    <row r="90" spans="1:7" x14ac:dyDescent="0.25">
      <c r="A90" s="9"/>
      <c r="B90" s="8"/>
      <c r="C90" s="8"/>
      <c r="D90" s="8"/>
      <c r="E90" s="6"/>
      <c r="F90" s="6"/>
      <c r="G90" s="6"/>
    </row>
    <row r="91" spans="1:7" x14ac:dyDescent="0.25">
      <c r="A91" s="9"/>
      <c r="B91" s="8"/>
      <c r="C91" s="8"/>
      <c r="D91" s="8"/>
      <c r="E91" s="6"/>
      <c r="F91" s="6"/>
      <c r="G91" s="6"/>
    </row>
    <row r="92" spans="1:7" x14ac:dyDescent="0.25">
      <c r="A92" s="9"/>
      <c r="B92" s="8"/>
      <c r="C92" s="8"/>
      <c r="D92" s="8"/>
      <c r="E92" s="6"/>
      <c r="F92" s="6"/>
      <c r="G92" s="6"/>
    </row>
    <row r="93" spans="1:7" x14ac:dyDescent="0.25">
      <c r="A93" s="9"/>
      <c r="B93" s="8"/>
      <c r="C93" s="8"/>
      <c r="D93" s="8"/>
      <c r="E93" s="6"/>
      <c r="F93" s="6"/>
      <c r="G93" s="6"/>
    </row>
    <row r="94" spans="1:7" x14ac:dyDescent="0.25">
      <c r="A94" s="9"/>
      <c r="B94" s="8"/>
      <c r="C94" s="8"/>
      <c r="D94" s="8"/>
      <c r="E94" s="6"/>
      <c r="F94" s="6"/>
      <c r="G94" s="6"/>
    </row>
    <row r="95" spans="1:7" x14ac:dyDescent="0.25">
      <c r="A95" s="9"/>
      <c r="B95" s="8"/>
      <c r="C95" s="8"/>
      <c r="D95" s="8"/>
      <c r="E95" s="6"/>
      <c r="F95" s="6"/>
      <c r="G95" s="6"/>
    </row>
    <row r="96" spans="1:7" x14ac:dyDescent="0.25">
      <c r="A96" s="9"/>
      <c r="B96" s="8"/>
      <c r="C96" s="8"/>
      <c r="D96" s="8"/>
      <c r="E96" s="6"/>
      <c r="F96" s="6"/>
      <c r="G96" s="6"/>
    </row>
    <row r="97" spans="1:7" x14ac:dyDescent="0.25">
      <c r="A97" s="9"/>
      <c r="B97" s="8"/>
      <c r="C97" s="8"/>
      <c r="D97" s="8"/>
      <c r="E97" s="6"/>
      <c r="F97" s="6"/>
      <c r="G97" s="6"/>
    </row>
    <row r="98" spans="1:7" x14ac:dyDescent="0.25">
      <c r="A98" s="9"/>
      <c r="B98" s="8"/>
      <c r="C98" s="8"/>
      <c r="D98" s="8"/>
      <c r="E98" s="6"/>
      <c r="F98" s="6"/>
      <c r="G98" s="6"/>
    </row>
    <row r="99" spans="1:7" x14ac:dyDescent="0.25">
      <c r="A99" s="9"/>
      <c r="B99" s="8"/>
      <c r="C99" s="8"/>
      <c r="D99" s="8"/>
      <c r="E99" s="6"/>
      <c r="F99" s="6"/>
      <c r="G99" s="6"/>
    </row>
    <row r="100" spans="1:7" x14ac:dyDescent="0.25">
      <c r="A100" s="9"/>
      <c r="B100" s="8"/>
      <c r="C100" s="8"/>
      <c r="D100" s="8"/>
      <c r="E100" s="6"/>
      <c r="F100" s="6"/>
      <c r="G100" s="6"/>
    </row>
    <row r="101" spans="1:7" x14ac:dyDescent="0.25">
      <c r="A101" s="9"/>
      <c r="B101" s="8"/>
      <c r="C101" s="8"/>
      <c r="D101" s="8"/>
      <c r="E101" s="6"/>
      <c r="F101" s="6"/>
      <c r="G101" s="6"/>
    </row>
    <row r="102" spans="1:7" x14ac:dyDescent="0.25">
      <c r="A102" s="9"/>
      <c r="B102" s="8"/>
      <c r="C102" s="8"/>
      <c r="D102" s="8"/>
      <c r="E102" s="6"/>
      <c r="F102" s="6"/>
      <c r="G102" s="6"/>
    </row>
    <row r="103" spans="1:7" x14ac:dyDescent="0.25">
      <c r="A103" s="9"/>
      <c r="B103" s="8"/>
      <c r="C103" s="8"/>
      <c r="D103" s="8"/>
      <c r="E103" s="6"/>
      <c r="F103" s="6"/>
      <c r="G103" s="6"/>
    </row>
    <row r="104" spans="1:7" x14ac:dyDescent="0.25">
      <c r="A104" s="9"/>
      <c r="B104" s="8"/>
      <c r="C104" s="8"/>
      <c r="D104" s="8"/>
      <c r="E104" s="6"/>
      <c r="F104" s="6"/>
      <c r="G104" s="6"/>
    </row>
    <row r="105" spans="1:7" x14ac:dyDescent="0.25">
      <c r="A105" s="9"/>
      <c r="B105" s="8"/>
      <c r="C105" s="8"/>
      <c r="D105" s="8"/>
      <c r="E105" s="6"/>
      <c r="F105" s="6"/>
      <c r="G105" s="6"/>
    </row>
    <row r="106" spans="1:7" x14ac:dyDescent="0.25">
      <c r="A106" s="9"/>
      <c r="B106" s="8"/>
      <c r="C106" s="8"/>
      <c r="D106" s="8"/>
      <c r="E106" s="6"/>
      <c r="F106" s="6"/>
      <c r="G106" s="6"/>
    </row>
    <row r="107" spans="1:7" x14ac:dyDescent="0.25">
      <c r="A107" s="9"/>
      <c r="B107" s="8"/>
      <c r="C107" s="8"/>
      <c r="D107" s="8"/>
      <c r="E107" s="6"/>
      <c r="F107" s="6"/>
      <c r="G107" s="6"/>
    </row>
    <row r="108" spans="1:7" x14ac:dyDescent="0.25">
      <c r="A108" s="9"/>
      <c r="B108" s="8"/>
      <c r="C108" s="8"/>
      <c r="D108" s="8"/>
      <c r="E108" s="6"/>
      <c r="F108" s="6"/>
      <c r="G108" s="6"/>
    </row>
    <row r="109" spans="1:7" x14ac:dyDescent="0.25">
      <c r="A109" s="9"/>
      <c r="B109" s="8"/>
      <c r="C109" s="8"/>
      <c r="D109" s="8"/>
      <c r="E109" s="6"/>
      <c r="F109" s="6"/>
      <c r="G109" s="6"/>
    </row>
    <row r="110" spans="1:7" x14ac:dyDescent="0.25">
      <c r="A110" s="9"/>
      <c r="B110" s="8"/>
      <c r="C110" s="8"/>
      <c r="D110" s="8"/>
      <c r="E110" s="6"/>
      <c r="F110" s="6"/>
      <c r="G110" s="6"/>
    </row>
    <row r="111" spans="1:7" x14ac:dyDescent="0.25">
      <c r="A111" s="9"/>
      <c r="B111" s="8"/>
      <c r="C111" s="8"/>
      <c r="D111" s="8"/>
      <c r="E111" s="6"/>
      <c r="F111" s="6"/>
      <c r="G111" s="6"/>
    </row>
    <row r="112" spans="1:7" x14ac:dyDescent="0.25">
      <c r="A112" s="9"/>
      <c r="B112" s="8"/>
      <c r="C112" s="8"/>
      <c r="D112" s="8"/>
      <c r="E112" s="6"/>
      <c r="F112" s="6"/>
      <c r="G112" s="6"/>
    </row>
    <row r="113" spans="1:7" x14ac:dyDescent="0.25">
      <c r="A113" s="9"/>
      <c r="E113" s="6"/>
      <c r="F113" s="6"/>
      <c r="G113" s="6"/>
    </row>
    <row r="114" spans="1:7" x14ac:dyDescent="0.25">
      <c r="A114" s="9"/>
      <c r="E114" s="6"/>
      <c r="F114" s="6"/>
      <c r="G114" s="6"/>
    </row>
    <row r="115" spans="1:7" x14ac:dyDescent="0.25">
      <c r="A115" s="9"/>
      <c r="E115" s="6"/>
      <c r="F115" s="6"/>
      <c r="G115" s="6"/>
    </row>
    <row r="116" spans="1:7" x14ac:dyDescent="0.25">
      <c r="A116" s="9"/>
      <c r="E116" s="6"/>
      <c r="F116" s="6"/>
      <c r="G116" s="6"/>
    </row>
    <row r="117" spans="1:7" x14ac:dyDescent="0.25">
      <c r="A117" s="9"/>
      <c r="E117" s="6"/>
      <c r="F117" s="6"/>
      <c r="G117" s="6"/>
    </row>
    <row r="118" spans="1:7" x14ac:dyDescent="0.25">
      <c r="A118" s="9"/>
      <c r="E118" s="6"/>
      <c r="F118" s="6"/>
      <c r="G118" s="6"/>
    </row>
    <row r="119" spans="1:7" x14ac:dyDescent="0.25">
      <c r="A119" s="9"/>
      <c r="E119" s="6"/>
      <c r="F119" s="6"/>
      <c r="G119" s="6"/>
    </row>
    <row r="120" spans="1:7" x14ac:dyDescent="0.25">
      <c r="A120" s="9"/>
      <c r="E120" s="6"/>
      <c r="F120" s="6"/>
      <c r="G120" s="6"/>
    </row>
    <row r="121" spans="1:7" x14ac:dyDescent="0.25">
      <c r="A121" s="9"/>
      <c r="E121" s="6"/>
      <c r="F121" s="6"/>
      <c r="G121" s="6"/>
    </row>
    <row r="122" spans="1:7" x14ac:dyDescent="0.25">
      <c r="A122" s="9"/>
      <c r="E122" s="6"/>
      <c r="F122" s="6"/>
      <c r="G122" s="6"/>
    </row>
    <row r="123" spans="1:7" x14ac:dyDescent="0.25">
      <c r="A123" s="9"/>
      <c r="E123" s="6"/>
      <c r="F123" s="6"/>
      <c r="G123" s="6"/>
    </row>
    <row r="124" spans="1:7" x14ac:dyDescent="0.25">
      <c r="A124" s="9"/>
      <c r="E124" s="6"/>
      <c r="F124" s="6"/>
      <c r="G124" s="6"/>
    </row>
    <row r="125" spans="1:7" x14ac:dyDescent="0.25">
      <c r="A125" s="9"/>
      <c r="E125" s="6"/>
      <c r="F125" s="6"/>
      <c r="G125" s="6"/>
    </row>
    <row r="126" spans="1:7" x14ac:dyDescent="0.25">
      <c r="A126" s="9"/>
      <c r="E126" s="6"/>
      <c r="F126" s="6"/>
      <c r="G126" s="6"/>
    </row>
    <row r="127" spans="1:7" x14ac:dyDescent="0.25">
      <c r="A127" s="9"/>
      <c r="E127" s="6"/>
      <c r="F127" s="6"/>
      <c r="G127" s="6"/>
    </row>
    <row r="128" spans="1:7" x14ac:dyDescent="0.25">
      <c r="A128" s="9"/>
      <c r="E128" s="6"/>
      <c r="F128" s="6"/>
      <c r="G128" s="6"/>
    </row>
    <row r="129" spans="1:7" x14ac:dyDescent="0.25">
      <c r="A129" s="9"/>
      <c r="E129" s="6"/>
      <c r="F129" s="6"/>
      <c r="G129" s="6"/>
    </row>
    <row r="130" spans="1:7" x14ac:dyDescent="0.25">
      <c r="A130" s="9"/>
      <c r="E130" s="6"/>
      <c r="F130" s="6"/>
      <c r="G130" s="6"/>
    </row>
    <row r="131" spans="1:7" x14ac:dyDescent="0.25">
      <c r="A131" s="9"/>
      <c r="E131" s="6"/>
      <c r="F131" s="6"/>
      <c r="G131" s="6"/>
    </row>
    <row r="132" spans="1:7" x14ac:dyDescent="0.25">
      <c r="A132" s="9"/>
      <c r="E132" s="6"/>
      <c r="F132" s="6"/>
      <c r="G132" s="6"/>
    </row>
    <row r="133" spans="1:7" x14ac:dyDescent="0.25">
      <c r="A133" s="9"/>
      <c r="E133" s="6"/>
      <c r="F133" s="6"/>
      <c r="G133" s="6"/>
    </row>
    <row r="134" spans="1:7" x14ac:dyDescent="0.25">
      <c r="A134" s="9"/>
      <c r="E134" s="6"/>
      <c r="F134" s="6"/>
      <c r="G134" s="6"/>
    </row>
    <row r="135" spans="1:7" x14ac:dyDescent="0.25">
      <c r="A135" s="9"/>
      <c r="E135" s="6"/>
      <c r="F135" s="6"/>
      <c r="G135" s="6"/>
    </row>
    <row r="136" spans="1:7" x14ac:dyDescent="0.25">
      <c r="A136" s="9"/>
      <c r="E136" s="6"/>
      <c r="F136" s="6"/>
      <c r="G136" s="6"/>
    </row>
    <row r="137" spans="1:7" x14ac:dyDescent="0.25">
      <c r="A137" s="9"/>
      <c r="E137" s="6"/>
      <c r="F137" s="6"/>
      <c r="G137" s="6"/>
    </row>
    <row r="138" spans="1:7" x14ac:dyDescent="0.25">
      <c r="A138" s="9"/>
      <c r="E138" s="6"/>
      <c r="F138" s="6"/>
      <c r="G138" s="6"/>
    </row>
    <row r="139" spans="1:7" x14ac:dyDescent="0.25">
      <c r="A139" s="9"/>
      <c r="E139" s="6"/>
      <c r="F139" s="6"/>
      <c r="G139" s="6"/>
    </row>
    <row r="140" spans="1:7" x14ac:dyDescent="0.25">
      <c r="A140" s="9"/>
      <c r="E140" s="6"/>
      <c r="F140" s="6"/>
      <c r="G140" s="6"/>
    </row>
    <row r="141" spans="1:7" x14ac:dyDescent="0.25">
      <c r="A141" s="9"/>
      <c r="E141" s="6"/>
      <c r="F141" s="6"/>
      <c r="G141" s="6"/>
    </row>
    <row r="142" spans="1:7" x14ac:dyDescent="0.25">
      <c r="A142" s="9"/>
      <c r="E142" s="6"/>
      <c r="F142" s="6"/>
      <c r="G142" s="6"/>
    </row>
    <row r="143" spans="1:7" x14ac:dyDescent="0.25">
      <c r="A143" s="9"/>
      <c r="E143" s="6"/>
      <c r="F143" s="6"/>
      <c r="G143" s="6"/>
    </row>
    <row r="144" spans="1:7" x14ac:dyDescent="0.25">
      <c r="A144" s="9"/>
      <c r="E144" s="6"/>
      <c r="F144" s="6"/>
      <c r="G144" s="6"/>
    </row>
    <row r="145" spans="1:7" x14ac:dyDescent="0.25">
      <c r="A145" s="9"/>
      <c r="E145" s="6"/>
      <c r="F145" s="6"/>
      <c r="G145" s="6"/>
    </row>
    <row r="146" spans="1:7" x14ac:dyDescent="0.25">
      <c r="A146" s="9"/>
      <c r="E146" s="6"/>
      <c r="F146" s="6"/>
      <c r="G146" s="6"/>
    </row>
    <row r="147" spans="1:7" x14ac:dyDescent="0.25">
      <c r="A147" s="9"/>
      <c r="E147" s="6"/>
      <c r="F147" s="6"/>
      <c r="G147" s="6"/>
    </row>
    <row r="148" spans="1:7" x14ac:dyDescent="0.25">
      <c r="A148" s="9"/>
      <c r="E148" s="6"/>
      <c r="F148" s="6"/>
      <c r="G148" s="6"/>
    </row>
    <row r="149" spans="1:7" x14ac:dyDescent="0.25">
      <c r="A149" s="9"/>
      <c r="E149" s="6"/>
      <c r="F149" s="6"/>
      <c r="G149" s="6"/>
    </row>
    <row r="150" spans="1:7" x14ac:dyDescent="0.25">
      <c r="A150" s="9"/>
      <c r="E150" s="6"/>
      <c r="F150" s="6"/>
      <c r="G150" s="6"/>
    </row>
    <row r="151" spans="1:7" x14ac:dyDescent="0.25">
      <c r="A151" s="9"/>
      <c r="E151" s="6"/>
      <c r="F151" s="6"/>
      <c r="G151" s="6"/>
    </row>
    <row r="152" spans="1:7" x14ac:dyDescent="0.25">
      <c r="A152" s="9"/>
      <c r="E152" s="6"/>
      <c r="F152" s="6"/>
      <c r="G152" s="6"/>
    </row>
    <row r="153" spans="1:7" x14ac:dyDescent="0.25">
      <c r="A153" s="9"/>
      <c r="E153" s="6"/>
      <c r="F153" s="6"/>
      <c r="G153" s="6"/>
    </row>
    <row r="154" spans="1:7" x14ac:dyDescent="0.25">
      <c r="A154" s="9"/>
      <c r="E154" s="6"/>
      <c r="F154" s="6"/>
      <c r="G154" s="6"/>
    </row>
    <row r="155" spans="1:7" x14ac:dyDescent="0.25">
      <c r="A155" s="9"/>
      <c r="E155" s="6"/>
      <c r="F155" s="6"/>
      <c r="G155" s="6"/>
    </row>
    <row r="156" spans="1:7" x14ac:dyDescent="0.25">
      <c r="A156" s="9"/>
      <c r="E156" s="6"/>
      <c r="F156" s="6"/>
      <c r="G156" s="6"/>
    </row>
    <row r="157" spans="1:7" x14ac:dyDescent="0.25">
      <c r="A157" s="9"/>
      <c r="E157" s="6"/>
      <c r="F157" s="6"/>
      <c r="G157" s="6"/>
    </row>
    <row r="158" spans="1:7" x14ac:dyDescent="0.25">
      <c r="A158" s="9"/>
      <c r="E158" s="6"/>
      <c r="F158" s="6"/>
      <c r="G158" s="6"/>
    </row>
    <row r="159" spans="1:7" x14ac:dyDescent="0.25">
      <c r="A159" s="9"/>
      <c r="E159" s="6"/>
      <c r="F159" s="6"/>
      <c r="G159" s="6"/>
    </row>
    <row r="160" spans="1:7" x14ac:dyDescent="0.25">
      <c r="A160" s="9"/>
      <c r="E160" s="6"/>
      <c r="F160" s="6"/>
      <c r="G160" s="6"/>
    </row>
    <row r="161" spans="1:7" x14ac:dyDescent="0.25">
      <c r="A161" s="9"/>
      <c r="E161" s="6"/>
      <c r="F161" s="6"/>
      <c r="G161" s="6"/>
    </row>
    <row r="162" spans="1:7" x14ac:dyDescent="0.25">
      <c r="A162" s="9"/>
      <c r="E162" s="6"/>
      <c r="F162" s="6"/>
      <c r="G162" s="6"/>
    </row>
    <row r="163" spans="1:7" x14ac:dyDescent="0.25">
      <c r="A163" s="9"/>
      <c r="E163" s="6"/>
      <c r="F163" s="6"/>
      <c r="G163" s="6"/>
    </row>
    <row r="164" spans="1:7" x14ac:dyDescent="0.25">
      <c r="A164" s="9"/>
      <c r="E164" s="6"/>
      <c r="F164" s="6"/>
      <c r="G164" s="6"/>
    </row>
    <row r="165" spans="1:7" x14ac:dyDescent="0.25">
      <c r="A165" s="9"/>
      <c r="E165" s="6"/>
      <c r="F165" s="6"/>
      <c r="G165" s="6"/>
    </row>
    <row r="166" spans="1:7" x14ac:dyDescent="0.25">
      <c r="A166" s="9"/>
      <c r="E166" s="6"/>
      <c r="F166" s="6"/>
      <c r="G166" s="6"/>
    </row>
    <row r="167" spans="1:7" x14ac:dyDescent="0.25">
      <c r="A167" s="9"/>
      <c r="E167" s="6"/>
      <c r="F167" s="6"/>
      <c r="G167" s="6"/>
    </row>
    <row r="168" spans="1:7" x14ac:dyDescent="0.25">
      <c r="A168" s="9"/>
      <c r="E168" s="6"/>
      <c r="F168" s="6"/>
      <c r="G168" s="6"/>
    </row>
    <row r="169" spans="1:7" x14ac:dyDescent="0.25">
      <c r="A169" s="9"/>
      <c r="E169" s="6"/>
      <c r="F169" s="6"/>
      <c r="G169" s="6"/>
    </row>
    <row r="170" spans="1:7" x14ac:dyDescent="0.25">
      <c r="A170" s="9"/>
      <c r="E170" s="6"/>
      <c r="F170" s="6"/>
      <c r="G170" s="6"/>
    </row>
    <row r="171" spans="1:7" x14ac:dyDescent="0.25">
      <c r="A171" s="9"/>
      <c r="E171" s="6"/>
      <c r="F171" s="6"/>
      <c r="G171" s="6"/>
    </row>
    <row r="172" spans="1:7" x14ac:dyDescent="0.25">
      <c r="A172" s="9"/>
      <c r="E172" s="6"/>
      <c r="F172" s="6"/>
      <c r="G172" s="6"/>
    </row>
    <row r="173" spans="1:7" x14ac:dyDescent="0.25">
      <c r="A173" s="9"/>
      <c r="E173" s="6"/>
      <c r="F173" s="6"/>
      <c r="G173" s="6"/>
    </row>
    <row r="174" spans="1:7" x14ac:dyDescent="0.25">
      <c r="A174" s="9"/>
      <c r="E174" s="6"/>
      <c r="F174" s="6"/>
      <c r="G174" s="6"/>
    </row>
    <row r="175" spans="1:7" x14ac:dyDescent="0.25">
      <c r="A175" s="9"/>
      <c r="E175" s="6"/>
      <c r="F175" s="6"/>
      <c r="G175" s="6"/>
    </row>
    <row r="176" spans="1:7" x14ac:dyDescent="0.25">
      <c r="A176" s="9"/>
      <c r="E176" s="6"/>
      <c r="F176" s="6"/>
      <c r="G176" s="6"/>
    </row>
    <row r="177" spans="1:7" x14ac:dyDescent="0.25">
      <c r="A177" s="9"/>
      <c r="E177" s="6"/>
      <c r="F177" s="6"/>
      <c r="G177" s="6"/>
    </row>
    <row r="178" spans="1:7" x14ac:dyDescent="0.25">
      <c r="A178" s="9"/>
      <c r="E178" s="6"/>
      <c r="F178" s="6"/>
      <c r="G178" s="6"/>
    </row>
    <row r="179" spans="1:7" x14ac:dyDescent="0.25">
      <c r="A179" s="9"/>
      <c r="E179" s="6"/>
      <c r="F179" s="6"/>
      <c r="G179" s="6"/>
    </row>
    <row r="180" spans="1:7" x14ac:dyDescent="0.25">
      <c r="A180" s="9"/>
      <c r="E180" s="6"/>
      <c r="F180" s="6"/>
      <c r="G180" s="6"/>
    </row>
    <row r="181" spans="1:7" x14ac:dyDescent="0.25">
      <c r="A181" s="9"/>
      <c r="E181" s="6"/>
      <c r="F181" s="6"/>
      <c r="G181" s="6"/>
    </row>
    <row r="182" spans="1:7" x14ac:dyDescent="0.25">
      <c r="A182" s="9"/>
      <c r="E182" s="6"/>
      <c r="F182" s="6"/>
      <c r="G182" s="6"/>
    </row>
    <row r="183" spans="1:7" x14ac:dyDescent="0.25">
      <c r="A183" s="9"/>
      <c r="E183" s="6"/>
      <c r="F183" s="6"/>
      <c r="G183" s="6"/>
    </row>
    <row r="184" spans="1:7" x14ac:dyDescent="0.25">
      <c r="A184" s="9"/>
      <c r="E184" s="6"/>
      <c r="F184" s="6"/>
      <c r="G184" s="6"/>
    </row>
    <row r="185" spans="1:7" x14ac:dyDescent="0.25">
      <c r="A185" s="9"/>
      <c r="E185" s="6"/>
      <c r="F185" s="6"/>
      <c r="G185" s="6"/>
    </row>
    <row r="186" spans="1:7" x14ac:dyDescent="0.25">
      <c r="A186" s="9"/>
      <c r="E186" s="6"/>
      <c r="F186" s="6"/>
      <c r="G186" s="6"/>
    </row>
    <row r="187" spans="1:7" x14ac:dyDescent="0.25">
      <c r="A187" s="9"/>
      <c r="E187" s="6"/>
      <c r="F187" s="6"/>
      <c r="G187" s="6"/>
    </row>
    <row r="188" spans="1:7" x14ac:dyDescent="0.25">
      <c r="A188" s="9"/>
      <c r="E188" s="6"/>
      <c r="F188" s="6"/>
      <c r="G188" s="6"/>
    </row>
    <row r="189" spans="1:7" x14ac:dyDescent="0.25">
      <c r="A189" s="9"/>
      <c r="E189" s="6"/>
      <c r="F189" s="6"/>
      <c r="G189" s="6"/>
    </row>
    <row r="190" spans="1:7" x14ac:dyDescent="0.25">
      <c r="A190" s="9"/>
      <c r="E190" s="6"/>
      <c r="F190" s="6"/>
      <c r="G190" s="6"/>
    </row>
    <row r="191" spans="1:7" x14ac:dyDescent="0.25">
      <c r="A191" s="9"/>
      <c r="E191" s="6"/>
      <c r="F191" s="6"/>
      <c r="G191" s="6"/>
    </row>
    <row r="192" spans="1:7" x14ac:dyDescent="0.25">
      <c r="A192" s="9"/>
      <c r="E192" s="6"/>
      <c r="F192" s="6"/>
      <c r="G192" s="6"/>
    </row>
    <row r="193" spans="1:7" x14ac:dyDescent="0.25">
      <c r="A193" s="9"/>
      <c r="E193" s="6"/>
      <c r="F193" s="6"/>
      <c r="G193" s="6"/>
    </row>
    <row r="194" spans="1:7" x14ac:dyDescent="0.25">
      <c r="A194" s="9"/>
      <c r="E194" s="6"/>
      <c r="F194" s="6"/>
      <c r="G194" s="6"/>
    </row>
    <row r="195" spans="1:7" x14ac:dyDescent="0.25">
      <c r="A195" s="9"/>
      <c r="E195" s="6"/>
      <c r="F195" s="6"/>
      <c r="G195" s="6"/>
    </row>
    <row r="196" spans="1:7" x14ac:dyDescent="0.25">
      <c r="A196" s="9"/>
      <c r="E196" s="6"/>
      <c r="F196" s="6"/>
      <c r="G196" s="6"/>
    </row>
    <row r="197" spans="1:7" x14ac:dyDescent="0.25">
      <c r="A197" s="9"/>
      <c r="E197" s="6"/>
      <c r="F197" s="6"/>
      <c r="G197" s="6"/>
    </row>
    <row r="198" spans="1:7" x14ac:dyDescent="0.25">
      <c r="A198" s="9"/>
      <c r="E198" s="6"/>
      <c r="F198" s="6"/>
      <c r="G198" s="6"/>
    </row>
    <row r="199" spans="1:7" x14ac:dyDescent="0.25">
      <c r="A199" s="9"/>
      <c r="E199" s="6"/>
      <c r="F199" s="6"/>
      <c r="G199" s="6"/>
    </row>
    <row r="200" spans="1:7" x14ac:dyDescent="0.25">
      <c r="A200" s="9"/>
      <c r="E200" s="6"/>
      <c r="F200" s="6"/>
      <c r="G200" s="6"/>
    </row>
    <row r="201" spans="1:7" x14ac:dyDescent="0.25">
      <c r="A201" s="9"/>
      <c r="E201" s="6"/>
      <c r="F201" s="6"/>
      <c r="G201" s="6"/>
    </row>
    <row r="202" spans="1:7" x14ac:dyDescent="0.25">
      <c r="A202" s="9"/>
      <c r="E202" s="6"/>
      <c r="F202" s="6"/>
      <c r="G202" s="6"/>
    </row>
    <row r="203" spans="1:7" x14ac:dyDescent="0.25">
      <c r="A203" s="9"/>
      <c r="E203" s="6"/>
      <c r="F203" s="6"/>
      <c r="G203" s="6"/>
    </row>
    <row r="204" spans="1:7" x14ac:dyDescent="0.25">
      <c r="A204" s="9"/>
      <c r="E204" s="6"/>
      <c r="F204" s="6"/>
      <c r="G204" s="6"/>
    </row>
    <row r="205" spans="1:7" x14ac:dyDescent="0.25">
      <c r="A205" s="9"/>
      <c r="E205" s="6"/>
      <c r="F205" s="6"/>
      <c r="G205" s="6"/>
    </row>
    <row r="206" spans="1:7" x14ac:dyDescent="0.25">
      <c r="A206" s="9"/>
      <c r="E206" s="6"/>
      <c r="F206" s="6"/>
      <c r="G206" s="6"/>
    </row>
    <row r="207" spans="1:7" x14ac:dyDescent="0.25">
      <c r="A207" s="9"/>
      <c r="E207" s="6"/>
      <c r="F207" s="6"/>
      <c r="G207" s="6"/>
    </row>
    <row r="208" spans="1:7" x14ac:dyDescent="0.25">
      <c r="A208" s="9"/>
      <c r="E208" s="6"/>
      <c r="F208" s="6"/>
      <c r="G208" s="6"/>
    </row>
    <row r="209" spans="1:7" x14ac:dyDescent="0.25">
      <c r="A209" s="9"/>
      <c r="E209" s="6"/>
      <c r="F209" s="6"/>
      <c r="G209" s="6"/>
    </row>
    <row r="210" spans="1:7" x14ac:dyDescent="0.25">
      <c r="A210" s="9"/>
      <c r="E210" s="6"/>
      <c r="F210" s="6"/>
      <c r="G210" s="6"/>
    </row>
    <row r="211" spans="1:7" x14ac:dyDescent="0.25">
      <c r="A211" s="9"/>
      <c r="E211" s="6"/>
      <c r="F211" s="6"/>
      <c r="G211" s="6"/>
    </row>
    <row r="212" spans="1:7" x14ac:dyDescent="0.25">
      <c r="A212" s="9"/>
      <c r="E212" s="6"/>
      <c r="F212" s="6"/>
      <c r="G212" s="6"/>
    </row>
    <row r="213" spans="1:7" x14ac:dyDescent="0.25">
      <c r="A213" s="9"/>
      <c r="E213" s="6"/>
      <c r="F213" s="6"/>
      <c r="G213" s="6"/>
    </row>
    <row r="214" spans="1:7" x14ac:dyDescent="0.25">
      <c r="A214" s="9"/>
      <c r="E214" s="6"/>
      <c r="F214" s="6"/>
      <c r="G214" s="6"/>
    </row>
    <row r="215" spans="1:7" x14ac:dyDescent="0.25">
      <c r="A215" s="9"/>
      <c r="E215" s="6"/>
      <c r="F215" s="6"/>
      <c r="G215" s="6"/>
    </row>
    <row r="216" spans="1:7" x14ac:dyDescent="0.25">
      <c r="A216" s="9"/>
      <c r="E216" s="6"/>
      <c r="F216" s="6"/>
      <c r="G216" s="6"/>
    </row>
    <row r="217" spans="1:7" x14ac:dyDescent="0.25">
      <c r="A217" s="9"/>
      <c r="E217" s="6"/>
      <c r="F217" s="6"/>
      <c r="G217" s="6"/>
    </row>
    <row r="218" spans="1:7" x14ac:dyDescent="0.25">
      <c r="A218" s="9"/>
      <c r="E218" s="6"/>
      <c r="F218" s="6"/>
      <c r="G218" s="6"/>
    </row>
    <row r="219" spans="1:7" x14ac:dyDescent="0.25">
      <c r="A219" s="9"/>
      <c r="E219" s="6"/>
      <c r="F219" s="6"/>
      <c r="G219" s="6"/>
    </row>
    <row r="220" spans="1:7" x14ac:dyDescent="0.25">
      <c r="A220" s="9"/>
      <c r="E220" s="6"/>
      <c r="F220" s="6"/>
      <c r="G220" s="6"/>
    </row>
    <row r="221" spans="1:7" x14ac:dyDescent="0.25">
      <c r="A221" s="9"/>
      <c r="E221" s="6"/>
      <c r="F221" s="6"/>
      <c r="G221" s="6"/>
    </row>
    <row r="222" spans="1:7" x14ac:dyDescent="0.25">
      <c r="A222" s="9"/>
      <c r="E222" s="6"/>
      <c r="F222" s="6"/>
      <c r="G222" s="6"/>
    </row>
    <row r="223" spans="1:7" x14ac:dyDescent="0.25">
      <c r="A223" s="9"/>
      <c r="E223" s="6"/>
      <c r="F223" s="6"/>
      <c r="G223" s="6"/>
    </row>
    <row r="224" spans="1:7" x14ac:dyDescent="0.25">
      <c r="A224" s="9"/>
      <c r="E224" s="6"/>
      <c r="F224" s="6"/>
      <c r="G224" s="6"/>
    </row>
    <row r="225" spans="1:7" x14ac:dyDescent="0.25">
      <c r="A225" s="9"/>
      <c r="E225" s="6"/>
      <c r="F225" s="6"/>
      <c r="G225" s="6"/>
    </row>
    <row r="226" spans="1:7" x14ac:dyDescent="0.25">
      <c r="A226" s="9"/>
      <c r="E226" s="6"/>
      <c r="F226" s="6"/>
      <c r="G226" s="6"/>
    </row>
    <row r="227" spans="1:7" x14ac:dyDescent="0.25">
      <c r="A227" s="9"/>
      <c r="E227" s="6"/>
      <c r="F227" s="6"/>
      <c r="G227" s="6"/>
    </row>
    <row r="228" spans="1:7" x14ac:dyDescent="0.25">
      <c r="A228" s="9"/>
      <c r="E228" s="6"/>
      <c r="F228" s="6"/>
      <c r="G228" s="6"/>
    </row>
    <row r="229" spans="1:7" x14ac:dyDescent="0.25">
      <c r="A229" s="9"/>
      <c r="E229" s="6"/>
      <c r="F229" s="6"/>
      <c r="G229" s="6"/>
    </row>
    <row r="230" spans="1:7" x14ac:dyDescent="0.25">
      <c r="A230" s="9"/>
      <c r="E230" s="6"/>
      <c r="F230" s="6"/>
      <c r="G230" s="6"/>
    </row>
    <row r="231" spans="1:7" x14ac:dyDescent="0.25">
      <c r="A231" s="9"/>
      <c r="E231" s="6"/>
      <c r="F231" s="6"/>
      <c r="G231" s="6"/>
    </row>
    <row r="232" spans="1:7" x14ac:dyDescent="0.25">
      <c r="A232" s="9"/>
      <c r="E232" s="6"/>
      <c r="F232" s="6"/>
      <c r="G232" s="6"/>
    </row>
    <row r="233" spans="1:7" x14ac:dyDescent="0.25">
      <c r="A233" s="9"/>
      <c r="E233" s="6"/>
      <c r="F233" s="6"/>
      <c r="G233" s="6"/>
    </row>
    <row r="234" spans="1:7" x14ac:dyDescent="0.25">
      <c r="A234" s="9"/>
      <c r="E234" s="6"/>
      <c r="F234" s="6"/>
      <c r="G234" s="6"/>
    </row>
    <row r="235" spans="1:7" x14ac:dyDescent="0.25">
      <c r="A235" s="9"/>
      <c r="E235" s="6"/>
      <c r="F235" s="6"/>
      <c r="G235" s="6"/>
    </row>
    <row r="236" spans="1:7" x14ac:dyDescent="0.25">
      <c r="A236" s="9"/>
      <c r="E236" s="6"/>
      <c r="F236" s="6"/>
      <c r="G236" s="6"/>
    </row>
    <row r="237" spans="1:7" x14ac:dyDescent="0.25">
      <c r="A237" s="9"/>
      <c r="E237" s="6"/>
      <c r="F237" s="6"/>
      <c r="G237" s="6"/>
    </row>
    <row r="238" spans="1:7" x14ac:dyDescent="0.25">
      <c r="A238" s="9"/>
      <c r="E238" s="6"/>
      <c r="F238" s="6"/>
      <c r="G238" s="6"/>
    </row>
    <row r="239" spans="1:7" x14ac:dyDescent="0.25">
      <c r="A239" s="9"/>
      <c r="E239" s="6"/>
      <c r="F239" s="6"/>
      <c r="G239" s="6"/>
    </row>
    <row r="240" spans="1:7" x14ac:dyDescent="0.25">
      <c r="A240" s="9"/>
      <c r="E240" s="6"/>
      <c r="F240" s="6"/>
      <c r="G240" s="6"/>
    </row>
    <row r="241" spans="1:7" x14ac:dyDescent="0.25">
      <c r="A241" s="9"/>
      <c r="E241" s="6"/>
      <c r="F241" s="6"/>
      <c r="G241" s="6"/>
    </row>
    <row r="242" spans="1:7" x14ac:dyDescent="0.25">
      <c r="A242" s="9"/>
      <c r="E242" s="6"/>
      <c r="F242" s="6"/>
      <c r="G242" s="6"/>
    </row>
    <row r="243" spans="1:7" x14ac:dyDescent="0.25">
      <c r="A243" s="9"/>
      <c r="E243" s="6"/>
      <c r="F243" s="6"/>
      <c r="G243" s="6"/>
    </row>
    <row r="244" spans="1:7" x14ac:dyDescent="0.25">
      <c r="A244" s="9"/>
      <c r="E244" s="6"/>
      <c r="F244" s="6"/>
      <c r="G244" s="6"/>
    </row>
    <row r="245" spans="1:7" x14ac:dyDescent="0.25">
      <c r="A245" s="9"/>
      <c r="E245" s="6"/>
      <c r="F245" s="6"/>
      <c r="G245" s="6"/>
    </row>
    <row r="246" spans="1:7" x14ac:dyDescent="0.25">
      <c r="A246" s="9"/>
      <c r="E246" s="6"/>
      <c r="F246" s="6"/>
      <c r="G246" s="6"/>
    </row>
    <row r="247" spans="1:7" x14ac:dyDescent="0.25">
      <c r="A247" s="9"/>
      <c r="E247" s="6"/>
      <c r="F247" s="6"/>
      <c r="G247" s="6"/>
    </row>
    <row r="248" spans="1:7" x14ac:dyDescent="0.25">
      <c r="A248" s="9"/>
      <c r="E248" s="6"/>
      <c r="F248" s="6"/>
      <c r="G248" s="6"/>
    </row>
    <row r="249" spans="1:7" x14ac:dyDescent="0.25">
      <c r="A249" s="9"/>
      <c r="E249" s="6"/>
      <c r="F249" s="6"/>
      <c r="G249" s="6"/>
    </row>
    <row r="250" spans="1:7" x14ac:dyDescent="0.25">
      <c r="A250" s="9"/>
      <c r="E250" s="6"/>
      <c r="F250" s="6"/>
      <c r="G250" s="6"/>
    </row>
    <row r="251" spans="1:7" x14ac:dyDescent="0.25">
      <c r="A251" s="9"/>
      <c r="E251" s="6"/>
      <c r="F251" s="6"/>
      <c r="G251" s="6"/>
    </row>
    <row r="252" spans="1:7" x14ac:dyDescent="0.25">
      <c r="A252" s="9"/>
      <c r="E252" s="6"/>
      <c r="F252" s="6"/>
      <c r="G252" s="6"/>
    </row>
    <row r="253" spans="1:7" x14ac:dyDescent="0.25">
      <c r="A253" s="9"/>
      <c r="E253" s="6"/>
      <c r="F253" s="6"/>
      <c r="G253" s="6"/>
    </row>
    <row r="254" spans="1:7" x14ac:dyDescent="0.25">
      <c r="A254" s="9"/>
      <c r="E254" s="6"/>
      <c r="F254" s="6"/>
      <c r="G254" s="6"/>
    </row>
    <row r="255" spans="1:7" x14ac:dyDescent="0.25">
      <c r="A255" s="9"/>
      <c r="E255" s="6"/>
      <c r="F255" s="6"/>
      <c r="G255" s="6"/>
    </row>
    <row r="256" spans="1:7" x14ac:dyDescent="0.25">
      <c r="A256" s="9"/>
      <c r="E256" s="6"/>
      <c r="F256" s="6"/>
      <c r="G256" s="6"/>
    </row>
    <row r="257" spans="1:7" x14ac:dyDescent="0.25">
      <c r="A257" s="9"/>
      <c r="E257" s="6"/>
      <c r="F257" s="6"/>
      <c r="G257" s="6"/>
    </row>
    <row r="258" spans="1:7" x14ac:dyDescent="0.25">
      <c r="A258" s="9"/>
      <c r="E258" s="6"/>
      <c r="F258" s="6"/>
      <c r="G258" s="6"/>
    </row>
    <row r="259" spans="1:7" x14ac:dyDescent="0.25">
      <c r="A259" s="9"/>
      <c r="E259" s="6"/>
      <c r="F259" s="6"/>
      <c r="G259" s="6"/>
    </row>
    <row r="260" spans="1:7" x14ac:dyDescent="0.25">
      <c r="A260" s="9"/>
      <c r="E260" s="6"/>
      <c r="F260" s="6"/>
      <c r="G260" s="6"/>
    </row>
    <row r="261" spans="1:7" x14ac:dyDescent="0.25">
      <c r="A261" s="9"/>
      <c r="E261" s="6"/>
      <c r="F261" s="6"/>
      <c r="G261" s="6"/>
    </row>
    <row r="262" spans="1:7" x14ac:dyDescent="0.25">
      <c r="A262" s="9"/>
      <c r="E262" s="6"/>
      <c r="F262" s="6"/>
      <c r="G262" s="6"/>
    </row>
    <row r="263" spans="1:7" x14ac:dyDescent="0.25">
      <c r="A263" s="9"/>
      <c r="E263" s="6"/>
      <c r="F263" s="6"/>
      <c r="G263" s="6"/>
    </row>
    <row r="264" spans="1:7" x14ac:dyDescent="0.25">
      <c r="A264" s="9"/>
      <c r="E264" s="6"/>
      <c r="F264" s="6"/>
      <c r="G264" s="6"/>
    </row>
    <row r="265" spans="1:7" x14ac:dyDescent="0.25">
      <c r="A265" s="9"/>
      <c r="E265" s="6"/>
      <c r="F265" s="6"/>
      <c r="G265" s="6"/>
    </row>
    <row r="266" spans="1:7" x14ac:dyDescent="0.25">
      <c r="A266" s="9"/>
      <c r="E266" s="6"/>
      <c r="F266" s="6"/>
      <c r="G266" s="6"/>
    </row>
    <row r="267" spans="1:7" x14ac:dyDescent="0.25">
      <c r="A267" s="9"/>
      <c r="E267" s="6"/>
      <c r="F267" s="6"/>
      <c r="G267" s="6"/>
    </row>
    <row r="268" spans="1:7" x14ac:dyDescent="0.25">
      <c r="A268" s="9"/>
      <c r="E268" s="6"/>
      <c r="F268" s="6"/>
      <c r="G268" s="6"/>
    </row>
    <row r="269" spans="1:7" x14ac:dyDescent="0.25">
      <c r="A269" s="9"/>
      <c r="E269" s="6"/>
      <c r="F269" s="6"/>
      <c r="G269" s="6"/>
    </row>
    <row r="270" spans="1:7" x14ac:dyDescent="0.25">
      <c r="A270" s="9"/>
      <c r="E270" s="6"/>
      <c r="F270" s="6"/>
      <c r="G270" s="6"/>
    </row>
    <row r="271" spans="1:7" x14ac:dyDescent="0.25">
      <c r="A271" s="9"/>
      <c r="E271" s="6"/>
      <c r="F271" s="6"/>
      <c r="G271" s="6"/>
    </row>
    <row r="272" spans="1:7" x14ac:dyDescent="0.25">
      <c r="A272" s="9"/>
      <c r="E272" s="6"/>
      <c r="F272" s="6"/>
      <c r="G272" s="6"/>
    </row>
    <row r="273" spans="1:7" x14ac:dyDescent="0.25">
      <c r="A273" s="9"/>
      <c r="E273" s="6"/>
      <c r="F273" s="6"/>
      <c r="G273" s="6"/>
    </row>
    <row r="274" spans="1:7" x14ac:dyDescent="0.25">
      <c r="A274" s="9"/>
      <c r="E274" s="6"/>
      <c r="F274" s="6"/>
      <c r="G274" s="6"/>
    </row>
    <row r="275" spans="1:7" x14ac:dyDescent="0.25">
      <c r="A275" s="9"/>
      <c r="E275" s="6"/>
      <c r="F275" s="6"/>
      <c r="G275" s="6"/>
    </row>
    <row r="276" spans="1:7" x14ac:dyDescent="0.25">
      <c r="A276" s="9"/>
      <c r="E276" s="6"/>
      <c r="F276" s="6"/>
      <c r="G276" s="6"/>
    </row>
    <row r="277" spans="1:7" x14ac:dyDescent="0.25">
      <c r="A277" s="9"/>
      <c r="E277" s="6"/>
      <c r="F277" s="6"/>
      <c r="G277" s="6"/>
    </row>
    <row r="278" spans="1:7" x14ac:dyDescent="0.25">
      <c r="A278" s="9"/>
      <c r="E278" s="6"/>
      <c r="F278" s="6"/>
      <c r="G278" s="6"/>
    </row>
    <row r="279" spans="1:7" x14ac:dyDescent="0.25">
      <c r="A279" s="9"/>
      <c r="E279" s="6"/>
      <c r="F279" s="6"/>
      <c r="G279" s="6"/>
    </row>
    <row r="280" spans="1:7" x14ac:dyDescent="0.25">
      <c r="A280" s="9"/>
      <c r="E280" s="6"/>
      <c r="F280" s="6"/>
      <c r="G280" s="6"/>
    </row>
    <row r="281" spans="1:7" x14ac:dyDescent="0.25">
      <c r="A281" s="9"/>
      <c r="E281" s="6"/>
      <c r="F281" s="6"/>
      <c r="G281" s="6"/>
    </row>
    <row r="282" spans="1:7" x14ac:dyDescent="0.25">
      <c r="A282" s="9"/>
      <c r="E282" s="6"/>
      <c r="F282" s="6"/>
      <c r="G282" s="6"/>
    </row>
    <row r="283" spans="1:7" x14ac:dyDescent="0.25">
      <c r="A283" s="9"/>
      <c r="E283" s="6"/>
      <c r="F283" s="6"/>
      <c r="G283" s="6"/>
    </row>
    <row r="284" spans="1:7" x14ac:dyDescent="0.25">
      <c r="A284" s="9"/>
      <c r="E284" s="6"/>
      <c r="F284" s="6"/>
      <c r="G284" s="6"/>
    </row>
    <row r="285" spans="1:7" x14ac:dyDescent="0.25">
      <c r="A285" s="9"/>
      <c r="E285" s="6"/>
      <c r="F285" s="6"/>
      <c r="G285" s="6"/>
    </row>
    <row r="286" spans="1:7" x14ac:dyDescent="0.25">
      <c r="A286" s="9"/>
      <c r="E286" s="6"/>
      <c r="F286" s="6"/>
      <c r="G286" s="6"/>
    </row>
    <row r="287" spans="1:7" x14ac:dyDescent="0.25">
      <c r="A287" s="9"/>
      <c r="E287" s="6"/>
      <c r="F287" s="6"/>
      <c r="G287" s="6"/>
    </row>
    <row r="288" spans="1:7" x14ac:dyDescent="0.25">
      <c r="A288" s="9"/>
      <c r="E288" s="6"/>
      <c r="F288" s="6"/>
      <c r="G288" s="6"/>
    </row>
    <row r="289" spans="1:7" x14ac:dyDescent="0.25">
      <c r="A289" s="9"/>
      <c r="E289" s="6"/>
      <c r="F289" s="6"/>
      <c r="G289" s="6"/>
    </row>
    <row r="290" spans="1:7" x14ac:dyDescent="0.25">
      <c r="A290" s="9"/>
      <c r="E290" s="6"/>
      <c r="F290" s="6"/>
      <c r="G290" s="6"/>
    </row>
    <row r="291" spans="1:7" x14ac:dyDescent="0.25">
      <c r="A291" s="9"/>
      <c r="E291" s="6"/>
      <c r="F291" s="6"/>
      <c r="G291" s="6"/>
    </row>
    <row r="292" spans="1:7" x14ac:dyDescent="0.25">
      <c r="A292" s="9"/>
      <c r="E292" s="6"/>
      <c r="F292" s="6"/>
      <c r="G292" s="6"/>
    </row>
    <row r="293" spans="1:7" x14ac:dyDescent="0.25">
      <c r="A293" s="9"/>
      <c r="E293" s="6"/>
      <c r="F293" s="6"/>
      <c r="G293" s="6"/>
    </row>
    <row r="294" spans="1:7" x14ac:dyDescent="0.25">
      <c r="A294" s="9"/>
      <c r="E294" s="6"/>
      <c r="F294" s="6"/>
      <c r="G294" s="6"/>
    </row>
    <row r="295" spans="1:7" x14ac:dyDescent="0.25">
      <c r="A295" s="9"/>
      <c r="E295" s="6"/>
      <c r="F295" s="6"/>
      <c r="G295" s="6"/>
    </row>
    <row r="296" spans="1:7" x14ac:dyDescent="0.25">
      <c r="A296" s="9"/>
      <c r="E296" s="6"/>
      <c r="F296" s="6"/>
      <c r="G296" s="6"/>
    </row>
    <row r="297" spans="1:7" x14ac:dyDescent="0.25">
      <c r="A297" s="9"/>
      <c r="E297" s="6"/>
      <c r="F297" s="6"/>
      <c r="G297" s="6"/>
    </row>
    <row r="298" spans="1:7" x14ac:dyDescent="0.25">
      <c r="A298" s="9"/>
      <c r="E298" s="6"/>
      <c r="F298" s="6"/>
      <c r="G298" s="6"/>
    </row>
    <row r="299" spans="1:7" x14ac:dyDescent="0.25">
      <c r="E299" s="6"/>
      <c r="F299" s="6"/>
      <c r="G299" s="6"/>
    </row>
    <row r="300" spans="1:7" x14ac:dyDescent="0.25">
      <c r="E300" s="6"/>
      <c r="F300" s="6"/>
      <c r="G300" s="6"/>
    </row>
    <row r="301" spans="1:7" x14ac:dyDescent="0.25">
      <c r="E301" s="6"/>
      <c r="F301" s="6"/>
      <c r="G301" s="6"/>
    </row>
    <row r="302" spans="1:7" x14ac:dyDescent="0.25">
      <c r="E302" s="6"/>
      <c r="F302" s="6"/>
      <c r="G302" s="6"/>
    </row>
    <row r="303" spans="1:7" x14ac:dyDescent="0.25">
      <c r="E303" s="6"/>
      <c r="F303" s="6"/>
      <c r="G303" s="6"/>
    </row>
    <row r="304" spans="1:7" x14ac:dyDescent="0.25">
      <c r="E304" s="6"/>
      <c r="F304" s="6"/>
      <c r="G304" s="6"/>
    </row>
    <row r="305" spans="5:7" x14ac:dyDescent="0.25">
      <c r="E305" s="6"/>
      <c r="F305" s="6"/>
      <c r="G305" s="6"/>
    </row>
    <row r="306" spans="5:7" x14ac:dyDescent="0.25">
      <c r="E306" s="6"/>
      <c r="F306" s="6"/>
      <c r="G306" s="6"/>
    </row>
    <row r="307" spans="5:7" x14ac:dyDescent="0.25">
      <c r="E307" s="6"/>
      <c r="F307" s="6"/>
      <c r="G307" s="6"/>
    </row>
    <row r="308" spans="5:7" x14ac:dyDescent="0.25">
      <c r="E308" s="6"/>
      <c r="F308" s="6"/>
      <c r="G308" s="6"/>
    </row>
    <row r="309" spans="5:7" x14ac:dyDescent="0.25">
      <c r="E309" s="6"/>
      <c r="F309" s="6"/>
      <c r="G309" s="6"/>
    </row>
    <row r="310" spans="5:7" x14ac:dyDescent="0.25">
      <c r="E310" s="6"/>
      <c r="F310" s="6"/>
      <c r="G310" s="6"/>
    </row>
    <row r="311" spans="5:7" x14ac:dyDescent="0.25">
      <c r="E311" s="6"/>
      <c r="F311" s="6"/>
      <c r="G311" s="6"/>
    </row>
    <row r="312" spans="5:7" x14ac:dyDescent="0.25">
      <c r="E312" s="6"/>
      <c r="F312" s="6"/>
      <c r="G312" s="6"/>
    </row>
    <row r="313" spans="5:7" x14ac:dyDescent="0.25">
      <c r="E313" s="6"/>
      <c r="F313" s="6"/>
      <c r="G313" s="6"/>
    </row>
    <row r="314" spans="5:7" x14ac:dyDescent="0.25">
      <c r="E314" s="6"/>
      <c r="F314" s="6"/>
      <c r="G314" s="6"/>
    </row>
    <row r="315" spans="5:7" x14ac:dyDescent="0.25">
      <c r="E315" s="6"/>
      <c r="F315" s="6"/>
      <c r="G315" s="6"/>
    </row>
    <row r="316" spans="5:7" x14ac:dyDescent="0.25">
      <c r="E316" s="6"/>
      <c r="F316" s="6"/>
      <c r="G316" s="6"/>
    </row>
    <row r="317" spans="5:7" x14ac:dyDescent="0.25">
      <c r="E317" s="6"/>
      <c r="F317" s="6"/>
      <c r="G317" s="6"/>
    </row>
    <row r="318" spans="5:7" x14ac:dyDescent="0.25">
      <c r="E318" s="6"/>
      <c r="F318" s="6"/>
      <c r="G318" s="6"/>
    </row>
    <row r="319" spans="5:7" x14ac:dyDescent="0.25">
      <c r="E319" s="6"/>
      <c r="F319" s="6"/>
      <c r="G319" s="6"/>
    </row>
    <row r="320" spans="5:7" x14ac:dyDescent="0.25">
      <c r="E320" s="6"/>
      <c r="F320" s="6"/>
      <c r="G320" s="6"/>
    </row>
    <row r="321" spans="5:7" x14ac:dyDescent="0.25">
      <c r="E321" s="6"/>
      <c r="F321" s="6"/>
      <c r="G321" s="6"/>
    </row>
    <row r="322" spans="5:7" x14ac:dyDescent="0.25">
      <c r="E322" s="6"/>
      <c r="F322" s="6"/>
      <c r="G322" s="6"/>
    </row>
    <row r="323" spans="5:7" x14ac:dyDescent="0.25">
      <c r="E323" s="6"/>
      <c r="F323" s="6"/>
      <c r="G323" s="6"/>
    </row>
    <row r="324" spans="5:7" x14ac:dyDescent="0.25">
      <c r="E324" s="6"/>
      <c r="F324" s="6"/>
      <c r="G324" s="6"/>
    </row>
    <row r="325" spans="5:7" x14ac:dyDescent="0.25">
      <c r="E325" s="6"/>
      <c r="F325" s="6"/>
      <c r="G325" s="6"/>
    </row>
    <row r="326" spans="5:7" x14ac:dyDescent="0.25">
      <c r="E326" s="6"/>
      <c r="F326" s="6"/>
      <c r="G326" s="6"/>
    </row>
    <row r="327" spans="5:7" x14ac:dyDescent="0.25">
      <c r="E327" s="6"/>
      <c r="F327" s="6"/>
      <c r="G327" s="6"/>
    </row>
    <row r="328" spans="5:7" x14ac:dyDescent="0.25">
      <c r="E328" s="6"/>
      <c r="F328" s="6"/>
      <c r="G328" s="6"/>
    </row>
    <row r="329" spans="5:7" x14ac:dyDescent="0.25">
      <c r="E329" s="6"/>
      <c r="F329" s="6"/>
      <c r="G329" s="6"/>
    </row>
    <row r="330" spans="5:7" x14ac:dyDescent="0.25">
      <c r="E330" s="6"/>
      <c r="F330" s="6"/>
      <c r="G330" s="6"/>
    </row>
    <row r="331" spans="5:7" x14ac:dyDescent="0.25">
      <c r="E331" s="6"/>
      <c r="F331" s="6"/>
      <c r="G331" s="6"/>
    </row>
    <row r="332" spans="5:7" x14ac:dyDescent="0.25">
      <c r="E332" s="6"/>
      <c r="F332" s="6"/>
      <c r="G332" s="6"/>
    </row>
    <row r="333" spans="5:7" x14ac:dyDescent="0.25">
      <c r="E333" s="6"/>
      <c r="F333" s="6"/>
      <c r="G333" s="6"/>
    </row>
    <row r="334" spans="5:7" x14ac:dyDescent="0.25">
      <c r="E334" s="6"/>
      <c r="F334" s="6"/>
      <c r="G334" s="6"/>
    </row>
    <row r="335" spans="5:7" x14ac:dyDescent="0.25">
      <c r="E335" s="6"/>
      <c r="F335" s="6"/>
      <c r="G335" s="6"/>
    </row>
    <row r="336" spans="5:7" x14ac:dyDescent="0.25">
      <c r="E336" s="6"/>
      <c r="F336" s="6"/>
      <c r="G336" s="6"/>
    </row>
    <row r="337" spans="5:7" x14ac:dyDescent="0.25">
      <c r="E337" s="6"/>
      <c r="F337" s="6"/>
      <c r="G337" s="6"/>
    </row>
    <row r="338" spans="5:7" x14ac:dyDescent="0.25">
      <c r="E338" s="6"/>
      <c r="F338" s="6"/>
      <c r="G338" s="6"/>
    </row>
    <row r="339" spans="5:7" x14ac:dyDescent="0.25">
      <c r="E339" s="6"/>
      <c r="F339" s="6"/>
      <c r="G339" s="6"/>
    </row>
    <row r="340" spans="5:7" x14ac:dyDescent="0.25">
      <c r="E340" s="6"/>
      <c r="F340" s="6"/>
      <c r="G340" s="6"/>
    </row>
    <row r="341" spans="5:7" x14ac:dyDescent="0.25">
      <c r="E341" s="6"/>
      <c r="F341" s="6"/>
      <c r="G341" s="6"/>
    </row>
    <row r="342" spans="5:7" x14ac:dyDescent="0.25">
      <c r="E342" s="6"/>
      <c r="F342" s="6"/>
      <c r="G342" s="6"/>
    </row>
    <row r="343" spans="5:7" x14ac:dyDescent="0.25">
      <c r="E343" s="6"/>
      <c r="F343" s="6"/>
      <c r="G343" s="6"/>
    </row>
    <row r="344" spans="5:7" x14ac:dyDescent="0.25">
      <c r="E344" s="6"/>
      <c r="F344" s="6"/>
      <c r="G344" s="6"/>
    </row>
    <row r="345" spans="5:7" x14ac:dyDescent="0.25">
      <c r="E345" s="6"/>
      <c r="F345" s="6"/>
      <c r="G345" s="6"/>
    </row>
    <row r="346" spans="5:7" x14ac:dyDescent="0.25">
      <c r="E346" s="6"/>
      <c r="F346" s="6"/>
      <c r="G346" s="6"/>
    </row>
    <row r="347" spans="5:7" x14ac:dyDescent="0.25">
      <c r="E347" s="6"/>
      <c r="F347" s="6"/>
      <c r="G347" s="6"/>
    </row>
    <row r="348" spans="5:7" x14ac:dyDescent="0.25">
      <c r="E348" s="6"/>
      <c r="F348" s="6"/>
      <c r="G348" s="6"/>
    </row>
    <row r="349" spans="5:7" x14ac:dyDescent="0.25">
      <c r="E349" s="6"/>
      <c r="F349" s="6"/>
      <c r="G349" s="6"/>
    </row>
    <row r="350" spans="5:7" x14ac:dyDescent="0.25">
      <c r="E350" s="6"/>
      <c r="F350" s="6"/>
      <c r="G350" s="6"/>
    </row>
    <row r="351" spans="5:7" x14ac:dyDescent="0.25">
      <c r="E351" s="6"/>
      <c r="F351" s="6"/>
      <c r="G351" s="6"/>
    </row>
    <row r="352" spans="5:7" x14ac:dyDescent="0.25">
      <c r="E352" s="6"/>
      <c r="F352" s="6"/>
      <c r="G352" s="6"/>
    </row>
    <row r="353" spans="5:7" x14ac:dyDescent="0.25">
      <c r="E353" s="6"/>
      <c r="F353" s="6"/>
      <c r="G353" s="6"/>
    </row>
    <row r="354" spans="5:7" x14ac:dyDescent="0.25">
      <c r="E354" s="6"/>
      <c r="F354" s="6"/>
      <c r="G354" s="6"/>
    </row>
    <row r="355" spans="5:7" x14ac:dyDescent="0.25">
      <c r="E355" s="6"/>
      <c r="F355" s="6"/>
      <c r="G355" s="6"/>
    </row>
    <row r="356" spans="5:7" x14ac:dyDescent="0.25">
      <c r="E356" s="6"/>
      <c r="F356" s="6"/>
      <c r="G356" s="6"/>
    </row>
    <row r="357" spans="5:7" x14ac:dyDescent="0.25">
      <c r="E357" s="6"/>
      <c r="F357" s="6"/>
      <c r="G357" s="6"/>
    </row>
    <row r="358" spans="5:7" x14ac:dyDescent="0.25">
      <c r="E358" s="6"/>
      <c r="F358" s="6"/>
      <c r="G358" s="6"/>
    </row>
    <row r="359" spans="5:7" x14ac:dyDescent="0.25">
      <c r="E359" s="6"/>
      <c r="F359" s="6"/>
      <c r="G359" s="6"/>
    </row>
    <row r="360" spans="5:7" x14ac:dyDescent="0.25">
      <c r="E360" s="6"/>
      <c r="F360" s="6"/>
      <c r="G360" s="6"/>
    </row>
    <row r="361" spans="5:7" x14ac:dyDescent="0.25">
      <c r="E361" s="6"/>
      <c r="F361" s="6"/>
      <c r="G361" s="6"/>
    </row>
    <row r="362" spans="5:7" x14ac:dyDescent="0.25">
      <c r="E362" s="6"/>
      <c r="F362" s="6"/>
      <c r="G362" s="6"/>
    </row>
    <row r="363" spans="5:7" x14ac:dyDescent="0.25">
      <c r="E363" s="6"/>
      <c r="F363" s="6"/>
      <c r="G363" s="6"/>
    </row>
    <row r="364" spans="5:7" x14ac:dyDescent="0.25">
      <c r="E364" s="6"/>
      <c r="F364" s="6"/>
      <c r="G364" s="6"/>
    </row>
    <row r="365" spans="5:7" x14ac:dyDescent="0.25">
      <c r="E365" s="6"/>
      <c r="F365" s="6"/>
      <c r="G365" s="6"/>
    </row>
    <row r="366" spans="5:7" x14ac:dyDescent="0.25">
      <c r="E366" s="6"/>
      <c r="F366" s="6"/>
      <c r="G366" s="6"/>
    </row>
  </sheetData>
  <mergeCells count="1">
    <mergeCell ref="A1:G1"/>
  </mergeCells>
  <pageMargins left="0.7" right="0.7" top="0.75" bottom="0.75" header="0.3" footer="0.3"/>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3"/>
  <dimension ref="A1:O233"/>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2815</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240" x14ac:dyDescent="0.25">
      <c r="A3" s="9">
        <v>41087</v>
      </c>
      <c r="B3" s="8" t="s">
        <v>345</v>
      </c>
      <c r="C3" s="8" t="s">
        <v>468</v>
      </c>
      <c r="D3" s="8" t="s">
        <v>172</v>
      </c>
      <c r="E3" s="6" t="s">
        <v>2308</v>
      </c>
      <c r="F3" s="6" t="s">
        <v>2306</v>
      </c>
      <c r="G3" s="6" t="s">
        <v>2309</v>
      </c>
    </row>
    <row r="4" spans="1:15" x14ac:dyDescent="0.25">
      <c r="A4" s="9"/>
      <c r="B4" s="8"/>
      <c r="C4" s="8"/>
      <c r="D4" s="8"/>
      <c r="E4" s="6"/>
      <c r="F4" s="6"/>
      <c r="G4" s="6"/>
    </row>
    <row r="5" spans="1:15" x14ac:dyDescent="0.25">
      <c r="A5" s="9"/>
      <c r="B5" s="8"/>
      <c r="C5" s="8"/>
      <c r="D5" s="8"/>
      <c r="E5" s="6"/>
      <c r="F5" s="6"/>
      <c r="G5" s="6"/>
    </row>
    <row r="6" spans="1:15" x14ac:dyDescent="0.25">
      <c r="A6" s="9"/>
      <c r="B6" s="8"/>
      <c r="C6" s="8"/>
      <c r="D6" s="8"/>
      <c r="E6" s="6"/>
      <c r="F6" s="6"/>
      <c r="G6" s="6"/>
    </row>
    <row r="7" spans="1:15" x14ac:dyDescent="0.25">
      <c r="A7" s="9"/>
      <c r="B7" s="8"/>
      <c r="C7" s="8"/>
      <c r="D7" s="8"/>
      <c r="E7" s="6"/>
      <c r="F7" s="6"/>
      <c r="G7" s="6"/>
    </row>
    <row r="8" spans="1:15" x14ac:dyDescent="0.25">
      <c r="A8" s="9"/>
      <c r="B8" s="8"/>
      <c r="C8" s="8"/>
      <c r="D8" s="8"/>
      <c r="E8" s="6"/>
      <c r="F8" s="6"/>
      <c r="G8" s="6"/>
    </row>
    <row r="9" spans="1:15" x14ac:dyDescent="0.25">
      <c r="A9" s="9"/>
      <c r="B9" s="8"/>
      <c r="C9" s="8"/>
      <c r="D9" s="8"/>
      <c r="E9" s="6"/>
      <c r="F9" s="6"/>
      <c r="G9" s="6"/>
    </row>
    <row r="10" spans="1:15" x14ac:dyDescent="0.25">
      <c r="A10" s="9"/>
      <c r="B10" s="8"/>
      <c r="C10" s="8"/>
      <c r="D10" s="8"/>
      <c r="E10" s="6"/>
      <c r="F10" s="6"/>
      <c r="G10" s="6"/>
    </row>
    <row r="11" spans="1:15" x14ac:dyDescent="0.25">
      <c r="A11" s="9"/>
      <c r="B11" s="8"/>
      <c r="C11" s="8"/>
      <c r="D11" s="8"/>
      <c r="E11" s="6"/>
      <c r="F11" s="6"/>
      <c r="G11" s="6"/>
    </row>
    <row r="12" spans="1:15" x14ac:dyDescent="0.25">
      <c r="A12" s="9"/>
      <c r="B12" s="8"/>
      <c r="C12" s="8"/>
      <c r="D12" s="8"/>
      <c r="E12" s="6"/>
      <c r="F12" s="6"/>
      <c r="G12" s="6"/>
    </row>
    <row r="13" spans="1:15" x14ac:dyDescent="0.25">
      <c r="A13" s="9"/>
      <c r="B13" s="8"/>
      <c r="C13" s="8"/>
      <c r="D13" s="8"/>
      <c r="E13" s="6"/>
      <c r="F13" s="6"/>
      <c r="G13" s="6"/>
    </row>
    <row r="14" spans="1:15" x14ac:dyDescent="0.25">
      <c r="A14" s="9"/>
      <c r="B14" s="8"/>
      <c r="C14" s="8"/>
      <c r="D14" s="8"/>
      <c r="E14" s="6"/>
      <c r="F14" s="6"/>
      <c r="G14" s="6"/>
    </row>
    <row r="15" spans="1:15" x14ac:dyDescent="0.25">
      <c r="A15" s="9"/>
      <c r="B15" s="8"/>
      <c r="C15" s="8"/>
      <c r="D15" s="8"/>
      <c r="E15" s="6"/>
      <c r="F15" s="6"/>
      <c r="G15" s="6"/>
    </row>
    <row r="16" spans="1:15" x14ac:dyDescent="0.25">
      <c r="A16" s="9"/>
      <c r="B16" s="8"/>
      <c r="C16" s="8"/>
      <c r="D16" s="8"/>
      <c r="E16" s="6"/>
      <c r="F16" s="6"/>
      <c r="G16" s="6"/>
    </row>
    <row r="17" spans="1:7" x14ac:dyDescent="0.25">
      <c r="A17" s="9"/>
      <c r="B17" s="8"/>
      <c r="C17" s="8"/>
      <c r="D17" s="8"/>
      <c r="E17" s="6"/>
      <c r="F17" s="6"/>
      <c r="G17" s="6"/>
    </row>
    <row r="18" spans="1:7" x14ac:dyDescent="0.25">
      <c r="A18" s="9"/>
      <c r="B18" s="8"/>
      <c r="C18" s="8"/>
      <c r="D18" s="8"/>
      <c r="E18" s="6"/>
      <c r="F18" s="6"/>
      <c r="G18" s="6"/>
    </row>
    <row r="19" spans="1:7" x14ac:dyDescent="0.25">
      <c r="A19" s="9"/>
      <c r="B19" s="8"/>
      <c r="C19" s="8"/>
      <c r="D19" s="8"/>
      <c r="E19" s="6"/>
      <c r="F19" s="6"/>
      <c r="G19" s="6"/>
    </row>
    <row r="20" spans="1:7" x14ac:dyDescent="0.25">
      <c r="A20" s="9"/>
      <c r="B20" s="8"/>
      <c r="C20" s="8"/>
      <c r="D20" s="8"/>
      <c r="E20" s="6"/>
      <c r="F20" s="6"/>
      <c r="G20" s="6"/>
    </row>
    <row r="21" spans="1:7" x14ac:dyDescent="0.25">
      <c r="A21" s="9"/>
      <c r="B21" s="8"/>
      <c r="C21" s="8"/>
      <c r="D21" s="8"/>
      <c r="E21" s="6"/>
      <c r="F21" s="6"/>
      <c r="G21" s="6"/>
    </row>
    <row r="22" spans="1:7" x14ac:dyDescent="0.25">
      <c r="A22" s="9"/>
      <c r="B22" s="8"/>
      <c r="C22" s="8"/>
      <c r="D22" s="8"/>
      <c r="E22" s="6"/>
      <c r="F22" s="6"/>
      <c r="G22" s="6"/>
    </row>
    <row r="23" spans="1:7" x14ac:dyDescent="0.25">
      <c r="A23" s="9"/>
      <c r="B23" s="8"/>
      <c r="C23" s="8"/>
      <c r="D23" s="8"/>
      <c r="E23" s="6"/>
      <c r="F23" s="6"/>
      <c r="G23" s="6"/>
    </row>
    <row r="24" spans="1:7" x14ac:dyDescent="0.25">
      <c r="A24" s="9"/>
      <c r="B24" s="8"/>
      <c r="C24" s="8"/>
      <c r="D24" s="8"/>
      <c r="E24" s="6"/>
      <c r="F24" s="6"/>
      <c r="G24" s="6"/>
    </row>
    <row r="25" spans="1:7" x14ac:dyDescent="0.25">
      <c r="A25" s="9"/>
      <c r="B25" s="8"/>
      <c r="C25" s="8"/>
      <c r="D25" s="8"/>
      <c r="E25" s="6"/>
      <c r="F25" s="6"/>
      <c r="G25" s="6"/>
    </row>
    <row r="26" spans="1:7" x14ac:dyDescent="0.25">
      <c r="A26" s="9"/>
      <c r="B26" s="8"/>
      <c r="C26" s="8"/>
      <c r="D26" s="8"/>
      <c r="E26" s="6"/>
      <c r="F26" s="6"/>
      <c r="G26" s="6"/>
    </row>
    <row r="27" spans="1:7" x14ac:dyDescent="0.25">
      <c r="A27" s="9"/>
      <c r="B27" s="8"/>
      <c r="C27" s="8"/>
      <c r="D27" s="8"/>
      <c r="E27" s="6"/>
      <c r="F27" s="6"/>
      <c r="G27" s="6"/>
    </row>
    <row r="28" spans="1:7" x14ac:dyDescent="0.25">
      <c r="A28" s="9"/>
      <c r="B28" s="8"/>
      <c r="C28" s="8"/>
      <c r="D28" s="8"/>
      <c r="E28" s="6"/>
      <c r="F28" s="6"/>
      <c r="G28" s="6"/>
    </row>
    <row r="29" spans="1:7" x14ac:dyDescent="0.25">
      <c r="A29" s="9"/>
      <c r="B29" s="8"/>
      <c r="C29" s="8"/>
      <c r="D29" s="8"/>
      <c r="E29" s="6"/>
      <c r="F29" s="6"/>
      <c r="G29" s="6"/>
    </row>
    <row r="30" spans="1:7" x14ac:dyDescent="0.25">
      <c r="A30" s="9"/>
      <c r="B30" s="8"/>
      <c r="C30" s="8"/>
      <c r="D30" s="8"/>
      <c r="E30" s="6"/>
      <c r="F30" s="6"/>
      <c r="G30" s="6"/>
    </row>
    <row r="31" spans="1:7" x14ac:dyDescent="0.25">
      <c r="A31" s="9"/>
      <c r="B31" s="8"/>
      <c r="C31" s="8"/>
      <c r="D31" s="8"/>
      <c r="E31" s="6"/>
      <c r="F31" s="6"/>
      <c r="G31" s="6"/>
    </row>
    <row r="32" spans="1:7" x14ac:dyDescent="0.25">
      <c r="A32" s="9"/>
      <c r="B32" s="8"/>
      <c r="C32" s="8"/>
      <c r="D32" s="8"/>
      <c r="E32" s="6"/>
      <c r="F32" s="6"/>
      <c r="G32" s="6"/>
    </row>
    <row r="33" spans="1:7" x14ac:dyDescent="0.25">
      <c r="A33" s="9"/>
      <c r="B33" s="8"/>
      <c r="C33" s="8"/>
      <c r="D33" s="8"/>
      <c r="E33" s="6"/>
      <c r="F33" s="6"/>
      <c r="G33" s="6"/>
    </row>
    <row r="34" spans="1:7" x14ac:dyDescent="0.25">
      <c r="A34" s="9"/>
      <c r="B34" s="8"/>
      <c r="C34" s="8"/>
      <c r="D34" s="8"/>
      <c r="E34" s="6"/>
      <c r="F34" s="6"/>
      <c r="G34" s="6"/>
    </row>
    <row r="35" spans="1:7" x14ac:dyDescent="0.25">
      <c r="A35" s="9"/>
      <c r="B35" s="8"/>
      <c r="C35" s="8"/>
      <c r="D35" s="8"/>
      <c r="E35" s="6"/>
      <c r="F35" s="6"/>
      <c r="G35" s="6"/>
    </row>
    <row r="36" spans="1:7" x14ac:dyDescent="0.25">
      <c r="A36" s="9"/>
      <c r="B36" s="8"/>
      <c r="C36" s="8"/>
      <c r="D36" s="8"/>
      <c r="E36" s="6"/>
      <c r="F36" s="6"/>
      <c r="G36" s="6"/>
    </row>
    <row r="37" spans="1:7" x14ac:dyDescent="0.25">
      <c r="A37" s="9"/>
      <c r="B37" s="8"/>
      <c r="C37" s="8"/>
      <c r="D37" s="8"/>
      <c r="E37" s="6"/>
      <c r="F37" s="6"/>
      <c r="G37" s="6"/>
    </row>
    <row r="38" spans="1:7" x14ac:dyDescent="0.25">
      <c r="A38" s="9"/>
      <c r="B38" s="8"/>
      <c r="C38" s="8"/>
      <c r="D38" s="8"/>
      <c r="E38" s="6"/>
      <c r="F38" s="6"/>
      <c r="G38" s="6"/>
    </row>
    <row r="39" spans="1:7" x14ac:dyDescent="0.25">
      <c r="A39" s="9"/>
      <c r="B39" s="8"/>
      <c r="C39" s="8"/>
      <c r="D39" s="8"/>
      <c r="E39" s="6"/>
      <c r="F39" s="6"/>
      <c r="G39" s="6"/>
    </row>
    <row r="40" spans="1:7" x14ac:dyDescent="0.25">
      <c r="A40" s="9"/>
      <c r="B40" s="8"/>
      <c r="C40" s="8"/>
      <c r="D40" s="8"/>
      <c r="E40" s="6"/>
      <c r="F40" s="6"/>
      <c r="G40" s="6"/>
    </row>
    <row r="41" spans="1:7" x14ac:dyDescent="0.25">
      <c r="A41" s="9"/>
      <c r="B41" s="8"/>
      <c r="C41" s="8"/>
      <c r="D41" s="8"/>
      <c r="E41" s="6"/>
      <c r="F41" s="6"/>
      <c r="G41" s="6"/>
    </row>
    <row r="42" spans="1:7" x14ac:dyDescent="0.25">
      <c r="A42" s="9"/>
      <c r="B42" s="8"/>
      <c r="C42" s="8"/>
      <c r="D42" s="8"/>
      <c r="E42" s="6"/>
      <c r="F42" s="6"/>
      <c r="G42" s="6"/>
    </row>
    <row r="43" spans="1:7" x14ac:dyDescent="0.25">
      <c r="A43" s="9"/>
      <c r="B43" s="8"/>
      <c r="C43" s="8"/>
      <c r="D43" s="8"/>
      <c r="E43" s="6"/>
      <c r="F43" s="6"/>
      <c r="G43" s="6"/>
    </row>
    <row r="44" spans="1:7" x14ac:dyDescent="0.25">
      <c r="A44" s="9"/>
      <c r="B44" s="8"/>
      <c r="C44" s="8"/>
      <c r="D44" s="8"/>
      <c r="E44" s="6"/>
      <c r="F44" s="6"/>
      <c r="G44" s="6"/>
    </row>
    <row r="45" spans="1:7" x14ac:dyDescent="0.25">
      <c r="A45" s="9"/>
      <c r="B45" s="8"/>
      <c r="C45" s="8"/>
      <c r="D45" s="8"/>
      <c r="E45" s="6"/>
      <c r="F45" s="6"/>
      <c r="G45" s="6"/>
    </row>
    <row r="46" spans="1:7" x14ac:dyDescent="0.25">
      <c r="A46" s="9"/>
      <c r="B46" s="8"/>
      <c r="C46" s="8"/>
      <c r="D46" s="8"/>
      <c r="E46" s="6"/>
      <c r="F46" s="6"/>
      <c r="G46" s="6"/>
    </row>
    <row r="47" spans="1:7" x14ac:dyDescent="0.25">
      <c r="A47" s="9"/>
      <c r="B47" s="8"/>
      <c r="C47" s="8"/>
      <c r="D47" s="8"/>
      <c r="E47" s="6"/>
      <c r="F47" s="6"/>
      <c r="G47" s="6"/>
    </row>
    <row r="48" spans="1:7" x14ac:dyDescent="0.25">
      <c r="A48" s="9"/>
      <c r="B48" s="8"/>
      <c r="C48" s="8"/>
      <c r="D48" s="8"/>
      <c r="E48" s="6"/>
      <c r="F48" s="6"/>
      <c r="G48" s="6"/>
    </row>
    <row r="49" spans="1:7" x14ac:dyDescent="0.25">
      <c r="A49" s="9"/>
      <c r="B49" s="8"/>
      <c r="C49" s="8"/>
      <c r="D49" s="8"/>
      <c r="E49" s="6"/>
      <c r="F49" s="6"/>
      <c r="G49" s="6"/>
    </row>
    <row r="50" spans="1:7" x14ac:dyDescent="0.25">
      <c r="A50" s="9"/>
      <c r="B50" s="8"/>
      <c r="C50" s="8"/>
      <c r="D50" s="8"/>
      <c r="E50" s="6"/>
      <c r="F50" s="6"/>
      <c r="G50" s="6"/>
    </row>
    <row r="51" spans="1:7" x14ac:dyDescent="0.25">
      <c r="A51" s="9"/>
      <c r="B51" s="8"/>
      <c r="C51" s="8"/>
      <c r="D51" s="8"/>
      <c r="E51" s="6"/>
      <c r="F51" s="6"/>
      <c r="G51" s="6"/>
    </row>
    <row r="52" spans="1:7" x14ac:dyDescent="0.25">
      <c r="A52" s="9"/>
      <c r="B52" s="8"/>
      <c r="C52" s="8"/>
      <c r="D52" s="8"/>
      <c r="E52" s="6"/>
      <c r="F52" s="6"/>
      <c r="G52" s="6"/>
    </row>
    <row r="53" spans="1:7" x14ac:dyDescent="0.25">
      <c r="A53" s="9"/>
      <c r="B53" s="8"/>
      <c r="C53" s="8"/>
      <c r="D53" s="8"/>
      <c r="E53" s="6"/>
      <c r="F53" s="6"/>
      <c r="G53" s="6"/>
    </row>
    <row r="54" spans="1:7" x14ac:dyDescent="0.25">
      <c r="A54" s="9"/>
      <c r="B54" s="8"/>
      <c r="C54" s="8"/>
      <c r="D54" s="8"/>
      <c r="E54" s="6"/>
      <c r="F54" s="6"/>
      <c r="G54" s="6"/>
    </row>
    <row r="55" spans="1:7" x14ac:dyDescent="0.25">
      <c r="A55" s="9"/>
      <c r="B55" s="8"/>
      <c r="C55" s="8"/>
      <c r="D55" s="8"/>
      <c r="E55" s="6"/>
      <c r="F55" s="6"/>
      <c r="G55" s="6"/>
    </row>
    <row r="56" spans="1:7" x14ac:dyDescent="0.25">
      <c r="A56" s="9"/>
      <c r="B56" s="8"/>
      <c r="C56" s="8"/>
      <c r="D56" s="8"/>
      <c r="E56" s="6"/>
      <c r="F56" s="6"/>
      <c r="G56" s="6"/>
    </row>
    <row r="57" spans="1:7" x14ac:dyDescent="0.25">
      <c r="A57" s="9"/>
      <c r="B57" s="8"/>
      <c r="C57" s="8"/>
      <c r="D57" s="8"/>
      <c r="E57" s="6"/>
      <c r="F57" s="6"/>
      <c r="G57" s="6"/>
    </row>
    <row r="58" spans="1:7" x14ac:dyDescent="0.25">
      <c r="A58" s="9"/>
      <c r="B58" s="8"/>
      <c r="C58" s="8"/>
      <c r="D58" s="8"/>
      <c r="E58" s="6"/>
      <c r="F58" s="6"/>
      <c r="G58" s="6"/>
    </row>
    <row r="59" spans="1:7" x14ac:dyDescent="0.25">
      <c r="A59" s="9"/>
      <c r="B59" s="8"/>
      <c r="C59" s="8"/>
      <c r="D59" s="8"/>
      <c r="E59" s="6"/>
      <c r="F59" s="6"/>
      <c r="G59" s="6"/>
    </row>
    <row r="60" spans="1:7" x14ac:dyDescent="0.25">
      <c r="A60" s="9"/>
      <c r="B60" s="8"/>
      <c r="C60" s="8"/>
      <c r="D60" s="8"/>
      <c r="E60" s="6"/>
      <c r="F60" s="6"/>
      <c r="G60" s="6"/>
    </row>
    <row r="61" spans="1:7" x14ac:dyDescent="0.25">
      <c r="A61" s="9"/>
      <c r="B61" s="8"/>
      <c r="C61" s="8"/>
      <c r="D61" s="8"/>
      <c r="E61" s="6"/>
      <c r="F61" s="6"/>
      <c r="G61" s="6"/>
    </row>
    <row r="62" spans="1:7" x14ac:dyDescent="0.25">
      <c r="A62" s="9"/>
      <c r="B62" s="8"/>
      <c r="C62" s="8"/>
      <c r="D62" s="8"/>
      <c r="E62" s="6"/>
      <c r="F62" s="6"/>
      <c r="G62" s="6"/>
    </row>
    <row r="63" spans="1:7" x14ac:dyDescent="0.25">
      <c r="A63" s="9"/>
      <c r="B63" s="8"/>
      <c r="C63" s="8"/>
      <c r="D63" s="8"/>
      <c r="E63" s="6"/>
      <c r="F63" s="6"/>
      <c r="G63" s="6"/>
    </row>
    <row r="64" spans="1:7" x14ac:dyDescent="0.25">
      <c r="A64" s="9"/>
      <c r="B64" s="8"/>
      <c r="C64" s="8"/>
      <c r="D64" s="8"/>
      <c r="E64" s="6"/>
      <c r="F64" s="6"/>
      <c r="G64" s="6"/>
    </row>
    <row r="65" spans="1:7" x14ac:dyDescent="0.25">
      <c r="A65" s="9"/>
      <c r="B65" s="8"/>
      <c r="C65" s="8"/>
      <c r="D65" s="8"/>
      <c r="E65" s="6"/>
      <c r="F65" s="6"/>
      <c r="G65" s="6"/>
    </row>
    <row r="66" spans="1:7" x14ac:dyDescent="0.25">
      <c r="A66" s="9"/>
      <c r="B66" s="8"/>
      <c r="C66" s="8"/>
      <c r="D66" s="8"/>
      <c r="E66" s="6"/>
      <c r="F66" s="6"/>
      <c r="G66" s="6"/>
    </row>
    <row r="67" spans="1:7" x14ac:dyDescent="0.25">
      <c r="A67" s="9"/>
      <c r="B67" s="8"/>
      <c r="C67" s="8"/>
      <c r="D67" s="8"/>
      <c r="E67" s="6"/>
      <c r="F67" s="6"/>
      <c r="G67" s="6"/>
    </row>
    <row r="68" spans="1:7" x14ac:dyDescent="0.25">
      <c r="A68" s="9"/>
      <c r="B68" s="8"/>
      <c r="C68" s="8"/>
      <c r="D68" s="8"/>
      <c r="E68" s="6"/>
      <c r="F68" s="6"/>
      <c r="G68" s="6"/>
    </row>
    <row r="69" spans="1:7" x14ac:dyDescent="0.25">
      <c r="A69" s="9"/>
      <c r="B69" s="8"/>
      <c r="C69" s="8"/>
      <c r="D69" s="8"/>
      <c r="E69" s="6"/>
      <c r="F69" s="6"/>
      <c r="G69" s="6"/>
    </row>
    <row r="70" spans="1:7" x14ac:dyDescent="0.25">
      <c r="A70" s="9"/>
      <c r="B70" s="8"/>
      <c r="C70" s="8"/>
      <c r="D70" s="8"/>
      <c r="E70" s="6"/>
      <c r="F70" s="6"/>
      <c r="G70" s="6"/>
    </row>
    <row r="71" spans="1:7" x14ac:dyDescent="0.25">
      <c r="A71" s="9"/>
      <c r="B71" s="8"/>
      <c r="C71" s="8"/>
      <c r="D71" s="8"/>
      <c r="E71" s="6"/>
      <c r="F71" s="6"/>
      <c r="G71" s="6"/>
    </row>
    <row r="72" spans="1:7" x14ac:dyDescent="0.25">
      <c r="A72" s="9"/>
      <c r="B72" s="8"/>
      <c r="C72" s="8"/>
      <c r="D72" s="8"/>
      <c r="E72" s="6"/>
      <c r="F72" s="6"/>
      <c r="G72" s="6"/>
    </row>
    <row r="73" spans="1:7" x14ac:dyDescent="0.25">
      <c r="A73" s="9"/>
      <c r="B73" s="8"/>
      <c r="C73" s="8"/>
      <c r="D73" s="8"/>
      <c r="E73" s="6"/>
      <c r="F73" s="6"/>
      <c r="G73" s="6"/>
    </row>
    <row r="74" spans="1:7" x14ac:dyDescent="0.25">
      <c r="A74" s="9"/>
      <c r="B74" s="8"/>
      <c r="C74" s="8"/>
      <c r="D74" s="8"/>
      <c r="E74" s="6"/>
      <c r="F74" s="6"/>
      <c r="G74" s="6"/>
    </row>
    <row r="75" spans="1:7" x14ac:dyDescent="0.25">
      <c r="A75" s="9"/>
      <c r="B75" s="8"/>
      <c r="C75" s="8"/>
      <c r="D75" s="8"/>
      <c r="E75" s="6"/>
      <c r="F75" s="6"/>
      <c r="G75" s="6"/>
    </row>
    <row r="76" spans="1:7" x14ac:dyDescent="0.25">
      <c r="A76" s="9"/>
      <c r="B76" s="8"/>
      <c r="C76" s="8"/>
      <c r="D76" s="8"/>
      <c r="E76" s="6"/>
      <c r="F76" s="6"/>
      <c r="G76" s="6"/>
    </row>
    <row r="77" spans="1:7" x14ac:dyDescent="0.25">
      <c r="A77" s="9"/>
      <c r="B77" s="8"/>
      <c r="C77" s="8"/>
      <c r="D77" s="8"/>
      <c r="E77" s="6"/>
      <c r="F77" s="6"/>
      <c r="G77" s="6"/>
    </row>
    <row r="78" spans="1:7" x14ac:dyDescent="0.25">
      <c r="A78" s="9"/>
      <c r="B78" s="8"/>
      <c r="C78" s="8"/>
      <c r="D78" s="8"/>
      <c r="E78" s="6"/>
      <c r="F78" s="6"/>
      <c r="G78" s="6"/>
    </row>
    <row r="79" spans="1:7" x14ac:dyDescent="0.25">
      <c r="A79" s="9"/>
      <c r="B79" s="8"/>
      <c r="C79" s="8"/>
      <c r="D79" s="8"/>
      <c r="E79" s="6"/>
      <c r="F79" s="6"/>
      <c r="G79" s="6"/>
    </row>
    <row r="80" spans="1:7" x14ac:dyDescent="0.25">
      <c r="A80" s="9"/>
      <c r="B80" s="8"/>
      <c r="C80" s="8"/>
      <c r="D80" s="8"/>
      <c r="E80" s="6"/>
      <c r="F80" s="6"/>
      <c r="G80" s="6"/>
    </row>
    <row r="81" spans="1:7" x14ac:dyDescent="0.25">
      <c r="A81" s="9"/>
      <c r="B81" s="8"/>
      <c r="C81" s="8"/>
      <c r="D81" s="8"/>
      <c r="E81" s="6"/>
      <c r="F81" s="6"/>
      <c r="G81" s="6"/>
    </row>
    <row r="82" spans="1:7" x14ac:dyDescent="0.25">
      <c r="A82" s="9"/>
      <c r="B82" s="8"/>
      <c r="C82" s="8"/>
      <c r="D82" s="8"/>
      <c r="E82" s="6"/>
      <c r="F82" s="6"/>
      <c r="G82" s="6"/>
    </row>
    <row r="83" spans="1:7" x14ac:dyDescent="0.25">
      <c r="A83" s="9"/>
      <c r="B83" s="8"/>
      <c r="C83" s="8"/>
      <c r="D83" s="8"/>
      <c r="E83" s="6"/>
      <c r="F83" s="6"/>
      <c r="G83" s="6"/>
    </row>
    <row r="84" spans="1:7" x14ac:dyDescent="0.25">
      <c r="A84" s="9"/>
      <c r="B84" s="8"/>
      <c r="C84" s="8"/>
      <c r="D84" s="8"/>
      <c r="E84" s="6"/>
      <c r="F84" s="6"/>
      <c r="G84" s="6"/>
    </row>
    <row r="85" spans="1:7" x14ac:dyDescent="0.25">
      <c r="A85" s="9"/>
      <c r="B85" s="8"/>
      <c r="C85" s="8"/>
      <c r="D85" s="8"/>
      <c r="E85" s="6"/>
      <c r="F85" s="6"/>
      <c r="G85" s="6"/>
    </row>
    <row r="86" spans="1:7" x14ac:dyDescent="0.25">
      <c r="A86" s="9"/>
      <c r="B86" s="8"/>
      <c r="C86" s="8"/>
      <c r="D86" s="8"/>
      <c r="E86" s="6"/>
      <c r="F86" s="6"/>
      <c r="G86" s="6"/>
    </row>
    <row r="87" spans="1:7" x14ac:dyDescent="0.25">
      <c r="A87" s="9"/>
      <c r="B87" s="8"/>
      <c r="C87" s="8"/>
      <c r="D87" s="8"/>
      <c r="E87" s="6"/>
      <c r="F87" s="6"/>
      <c r="G87" s="6"/>
    </row>
    <row r="88" spans="1:7" x14ac:dyDescent="0.25">
      <c r="A88" s="9"/>
      <c r="B88" s="8"/>
      <c r="C88" s="8"/>
      <c r="D88" s="8"/>
      <c r="E88" s="6"/>
      <c r="F88" s="6"/>
      <c r="G88" s="6"/>
    </row>
    <row r="89" spans="1:7" x14ac:dyDescent="0.25">
      <c r="A89" s="9"/>
      <c r="B89" s="8"/>
      <c r="C89" s="8"/>
      <c r="D89" s="8"/>
      <c r="E89" s="6"/>
      <c r="F89" s="6"/>
      <c r="G89" s="6"/>
    </row>
    <row r="90" spans="1:7" x14ac:dyDescent="0.25">
      <c r="A90" s="9"/>
      <c r="B90" s="8"/>
      <c r="C90" s="8"/>
      <c r="D90" s="8"/>
      <c r="E90" s="6"/>
      <c r="F90" s="6"/>
      <c r="G90" s="6"/>
    </row>
    <row r="91" spans="1:7" x14ac:dyDescent="0.25">
      <c r="A91" s="9"/>
      <c r="B91" s="8"/>
      <c r="C91" s="8"/>
      <c r="D91" s="8"/>
      <c r="E91" s="6"/>
      <c r="F91" s="6"/>
      <c r="G91" s="6"/>
    </row>
    <row r="92" spans="1:7" x14ac:dyDescent="0.25">
      <c r="A92" s="9"/>
      <c r="B92" s="8"/>
      <c r="C92" s="8"/>
      <c r="D92" s="8"/>
      <c r="E92" s="6"/>
      <c r="F92" s="6"/>
      <c r="G92" s="6"/>
    </row>
    <row r="93" spans="1:7" x14ac:dyDescent="0.25">
      <c r="A93" s="9"/>
      <c r="B93" s="8"/>
      <c r="C93" s="8"/>
      <c r="D93" s="8"/>
      <c r="E93" s="6"/>
      <c r="F93" s="6"/>
      <c r="G93" s="6"/>
    </row>
    <row r="94" spans="1:7" x14ac:dyDescent="0.25">
      <c r="A94" s="9"/>
      <c r="B94" s="8"/>
      <c r="C94" s="8"/>
      <c r="D94" s="8"/>
      <c r="E94" s="6"/>
      <c r="F94" s="6"/>
      <c r="G94" s="6"/>
    </row>
    <row r="95" spans="1:7" x14ac:dyDescent="0.25">
      <c r="A95" s="9"/>
      <c r="B95" s="8"/>
      <c r="C95" s="8"/>
      <c r="D95" s="8"/>
      <c r="E95" s="6"/>
      <c r="F95" s="6"/>
      <c r="G95" s="6"/>
    </row>
    <row r="96" spans="1:7" x14ac:dyDescent="0.25">
      <c r="A96" s="9"/>
      <c r="B96" s="8"/>
      <c r="C96" s="8"/>
      <c r="D96" s="8"/>
      <c r="E96" s="6"/>
      <c r="F96" s="6"/>
      <c r="G96" s="6"/>
    </row>
    <row r="97" spans="1:7" x14ac:dyDescent="0.25">
      <c r="A97" s="9"/>
      <c r="B97" s="8"/>
      <c r="C97" s="8"/>
      <c r="D97" s="8"/>
      <c r="E97" s="6"/>
      <c r="F97" s="6"/>
      <c r="G97" s="6"/>
    </row>
    <row r="98" spans="1:7" x14ac:dyDescent="0.25">
      <c r="A98" s="9"/>
      <c r="B98" s="8"/>
      <c r="C98" s="8"/>
      <c r="D98" s="8"/>
      <c r="E98" s="6"/>
      <c r="F98" s="6"/>
      <c r="G98" s="6"/>
    </row>
    <row r="99" spans="1:7" x14ac:dyDescent="0.25">
      <c r="A99" s="9"/>
      <c r="E99" s="6"/>
      <c r="F99" s="6"/>
      <c r="G99" s="6"/>
    </row>
    <row r="100" spans="1:7" x14ac:dyDescent="0.25">
      <c r="A100" s="9"/>
      <c r="E100" s="6"/>
      <c r="F100" s="6"/>
      <c r="G100" s="6"/>
    </row>
    <row r="101" spans="1:7" x14ac:dyDescent="0.25">
      <c r="A101" s="9"/>
      <c r="E101" s="6"/>
      <c r="F101" s="6"/>
      <c r="G101" s="6"/>
    </row>
    <row r="102" spans="1:7" x14ac:dyDescent="0.25">
      <c r="A102" s="9"/>
      <c r="E102" s="6"/>
      <c r="F102" s="6"/>
      <c r="G102" s="6"/>
    </row>
    <row r="103" spans="1:7" x14ac:dyDescent="0.25">
      <c r="A103" s="9"/>
      <c r="E103" s="6"/>
      <c r="F103" s="6"/>
      <c r="G103" s="6"/>
    </row>
    <row r="104" spans="1:7" x14ac:dyDescent="0.25">
      <c r="A104" s="9"/>
      <c r="E104" s="6"/>
      <c r="F104" s="6"/>
      <c r="G104" s="6"/>
    </row>
    <row r="105" spans="1:7" x14ac:dyDescent="0.25">
      <c r="A105" s="9"/>
      <c r="E105" s="6"/>
      <c r="F105" s="6"/>
      <c r="G105" s="6"/>
    </row>
    <row r="106" spans="1:7" x14ac:dyDescent="0.25">
      <c r="A106" s="9"/>
      <c r="E106" s="6"/>
      <c r="F106" s="6"/>
      <c r="G106" s="6"/>
    </row>
    <row r="107" spans="1:7" x14ac:dyDescent="0.25">
      <c r="A107" s="9"/>
      <c r="E107" s="6"/>
      <c r="F107" s="6"/>
      <c r="G107" s="6"/>
    </row>
    <row r="108" spans="1:7" x14ac:dyDescent="0.25">
      <c r="A108" s="9"/>
      <c r="E108" s="6"/>
      <c r="F108" s="6"/>
      <c r="G108" s="6"/>
    </row>
    <row r="109" spans="1:7" x14ac:dyDescent="0.25">
      <c r="A109" s="9"/>
      <c r="E109" s="6"/>
      <c r="F109" s="6"/>
      <c r="G109" s="6"/>
    </row>
    <row r="110" spans="1:7" x14ac:dyDescent="0.25">
      <c r="A110" s="9"/>
      <c r="E110" s="6"/>
      <c r="F110" s="6"/>
      <c r="G110" s="6"/>
    </row>
    <row r="111" spans="1:7" x14ac:dyDescent="0.25">
      <c r="A111" s="9"/>
      <c r="E111" s="6"/>
      <c r="F111" s="6"/>
      <c r="G111" s="6"/>
    </row>
    <row r="112" spans="1:7" x14ac:dyDescent="0.25">
      <c r="A112" s="9"/>
      <c r="E112" s="6"/>
      <c r="F112" s="6"/>
      <c r="G112" s="6"/>
    </row>
    <row r="113" spans="1:7" x14ac:dyDescent="0.25">
      <c r="A113" s="9"/>
      <c r="E113" s="6"/>
      <c r="F113" s="6"/>
      <c r="G113" s="6"/>
    </row>
    <row r="114" spans="1:7" x14ac:dyDescent="0.25">
      <c r="A114" s="9"/>
      <c r="E114" s="6"/>
      <c r="F114" s="6"/>
      <c r="G114" s="6"/>
    </row>
    <row r="115" spans="1:7" x14ac:dyDescent="0.25">
      <c r="A115" s="9"/>
      <c r="E115" s="6"/>
      <c r="F115" s="6"/>
      <c r="G115" s="6"/>
    </row>
    <row r="116" spans="1:7" x14ac:dyDescent="0.25">
      <c r="A116" s="9"/>
      <c r="E116" s="6"/>
      <c r="F116" s="6"/>
      <c r="G116" s="6"/>
    </row>
    <row r="117" spans="1:7" x14ac:dyDescent="0.25">
      <c r="A117" s="9"/>
      <c r="E117" s="6"/>
      <c r="F117" s="6"/>
      <c r="G117" s="6"/>
    </row>
    <row r="118" spans="1:7" x14ac:dyDescent="0.25">
      <c r="A118" s="9"/>
      <c r="E118" s="6"/>
      <c r="F118" s="6"/>
      <c r="G118" s="6"/>
    </row>
    <row r="119" spans="1:7" x14ac:dyDescent="0.25">
      <c r="A119" s="9"/>
      <c r="E119" s="6"/>
      <c r="F119" s="6"/>
      <c r="G119" s="6"/>
    </row>
    <row r="120" spans="1:7" x14ac:dyDescent="0.25">
      <c r="A120" s="9"/>
      <c r="E120" s="6"/>
      <c r="F120" s="6"/>
      <c r="G120" s="6"/>
    </row>
    <row r="121" spans="1:7" x14ac:dyDescent="0.25">
      <c r="A121" s="9"/>
      <c r="E121" s="6"/>
      <c r="F121" s="6"/>
      <c r="G121" s="6"/>
    </row>
    <row r="122" spans="1:7" x14ac:dyDescent="0.25">
      <c r="A122" s="9"/>
      <c r="E122" s="6"/>
      <c r="F122" s="6"/>
      <c r="G122" s="6"/>
    </row>
    <row r="123" spans="1:7" x14ac:dyDescent="0.25">
      <c r="A123" s="9"/>
      <c r="E123" s="6"/>
      <c r="F123" s="6"/>
      <c r="G123" s="6"/>
    </row>
    <row r="124" spans="1:7" x14ac:dyDescent="0.25">
      <c r="A124" s="9"/>
      <c r="E124" s="6"/>
      <c r="F124" s="6"/>
      <c r="G124" s="6"/>
    </row>
    <row r="125" spans="1:7" x14ac:dyDescent="0.25">
      <c r="A125" s="9"/>
      <c r="E125" s="6"/>
      <c r="F125" s="6"/>
      <c r="G125" s="6"/>
    </row>
    <row r="126" spans="1:7" x14ac:dyDescent="0.25">
      <c r="A126" s="9"/>
      <c r="E126" s="6"/>
      <c r="F126" s="6"/>
      <c r="G126" s="6"/>
    </row>
    <row r="127" spans="1:7" x14ac:dyDescent="0.25">
      <c r="A127" s="9"/>
      <c r="E127" s="6"/>
      <c r="F127" s="6"/>
      <c r="G127" s="6"/>
    </row>
    <row r="128" spans="1:7" x14ac:dyDescent="0.25">
      <c r="A128" s="9"/>
      <c r="E128" s="6"/>
      <c r="F128" s="6"/>
      <c r="G128" s="6"/>
    </row>
    <row r="129" spans="1:7" x14ac:dyDescent="0.25">
      <c r="A129" s="9"/>
      <c r="E129" s="6"/>
      <c r="F129" s="6"/>
      <c r="G129" s="6"/>
    </row>
    <row r="130" spans="1:7" x14ac:dyDescent="0.25">
      <c r="A130" s="9"/>
      <c r="E130" s="6"/>
      <c r="F130" s="6"/>
      <c r="G130" s="6"/>
    </row>
    <row r="131" spans="1:7" x14ac:dyDescent="0.25">
      <c r="A131" s="9"/>
      <c r="E131" s="6"/>
      <c r="F131" s="6"/>
      <c r="G131" s="6"/>
    </row>
    <row r="132" spans="1:7" x14ac:dyDescent="0.25">
      <c r="A132" s="9"/>
      <c r="E132" s="6"/>
      <c r="F132" s="6"/>
      <c r="G132" s="6"/>
    </row>
    <row r="133" spans="1:7" x14ac:dyDescent="0.25">
      <c r="A133" s="9"/>
      <c r="E133" s="6"/>
      <c r="F133" s="6"/>
      <c r="G133" s="6"/>
    </row>
    <row r="134" spans="1:7" x14ac:dyDescent="0.25">
      <c r="A134" s="9"/>
      <c r="E134" s="6"/>
      <c r="F134" s="6"/>
      <c r="G134" s="6"/>
    </row>
    <row r="135" spans="1:7" x14ac:dyDescent="0.25">
      <c r="A135" s="9"/>
      <c r="E135" s="6"/>
      <c r="F135" s="6"/>
      <c r="G135" s="6"/>
    </row>
    <row r="136" spans="1:7" x14ac:dyDescent="0.25">
      <c r="A136" s="9"/>
      <c r="E136" s="6"/>
      <c r="F136" s="6"/>
      <c r="G136" s="6"/>
    </row>
    <row r="137" spans="1:7" x14ac:dyDescent="0.25">
      <c r="A137" s="9"/>
      <c r="E137" s="6"/>
      <c r="F137" s="6"/>
      <c r="G137" s="6"/>
    </row>
    <row r="138" spans="1:7" x14ac:dyDescent="0.25">
      <c r="A138" s="9"/>
      <c r="E138" s="6"/>
      <c r="F138" s="6"/>
      <c r="G138" s="6"/>
    </row>
    <row r="139" spans="1:7" x14ac:dyDescent="0.25">
      <c r="A139" s="9"/>
      <c r="E139" s="6"/>
      <c r="F139" s="6"/>
      <c r="G139" s="6"/>
    </row>
    <row r="140" spans="1:7" x14ac:dyDescent="0.25">
      <c r="A140" s="9"/>
      <c r="E140" s="6"/>
      <c r="F140" s="6"/>
      <c r="G140" s="6"/>
    </row>
    <row r="141" spans="1:7" x14ac:dyDescent="0.25">
      <c r="A141" s="9"/>
      <c r="E141" s="6"/>
      <c r="F141" s="6"/>
      <c r="G141" s="6"/>
    </row>
    <row r="142" spans="1:7" x14ac:dyDescent="0.25">
      <c r="A142" s="9"/>
      <c r="E142" s="6"/>
      <c r="F142" s="6"/>
      <c r="G142" s="6"/>
    </row>
    <row r="143" spans="1:7" x14ac:dyDescent="0.25">
      <c r="A143" s="9"/>
      <c r="E143" s="6"/>
      <c r="F143" s="6"/>
      <c r="G143" s="6"/>
    </row>
    <row r="144" spans="1:7" x14ac:dyDescent="0.25">
      <c r="A144" s="9"/>
      <c r="E144" s="6"/>
      <c r="F144" s="6"/>
      <c r="G144" s="6"/>
    </row>
    <row r="145" spans="1:7" x14ac:dyDescent="0.25">
      <c r="A145" s="9"/>
      <c r="E145" s="6"/>
      <c r="F145" s="6"/>
      <c r="G145" s="6"/>
    </row>
    <row r="146" spans="1:7" x14ac:dyDescent="0.25">
      <c r="A146" s="9"/>
      <c r="E146" s="6"/>
      <c r="F146" s="6"/>
      <c r="G146" s="6"/>
    </row>
    <row r="147" spans="1:7" x14ac:dyDescent="0.25">
      <c r="A147" s="9"/>
      <c r="E147" s="6"/>
      <c r="F147" s="6"/>
      <c r="G147" s="6"/>
    </row>
    <row r="148" spans="1:7" x14ac:dyDescent="0.25">
      <c r="A148" s="9"/>
      <c r="E148" s="6"/>
      <c r="F148" s="6"/>
      <c r="G148" s="6"/>
    </row>
    <row r="149" spans="1:7" x14ac:dyDescent="0.25">
      <c r="A149" s="9"/>
      <c r="E149" s="6"/>
      <c r="F149" s="6"/>
      <c r="G149" s="6"/>
    </row>
    <row r="150" spans="1:7" x14ac:dyDescent="0.25">
      <c r="A150" s="9"/>
      <c r="E150" s="6"/>
      <c r="F150" s="6"/>
      <c r="G150" s="6"/>
    </row>
    <row r="151" spans="1:7" x14ac:dyDescent="0.25">
      <c r="A151" s="9"/>
      <c r="E151" s="6"/>
      <c r="F151" s="6"/>
      <c r="G151" s="6"/>
    </row>
    <row r="152" spans="1:7" x14ac:dyDescent="0.25">
      <c r="A152" s="9"/>
      <c r="E152" s="6"/>
      <c r="F152" s="6"/>
      <c r="G152" s="6"/>
    </row>
    <row r="153" spans="1:7" x14ac:dyDescent="0.25">
      <c r="A153" s="9"/>
      <c r="E153" s="6"/>
      <c r="F153" s="6"/>
      <c r="G153" s="6"/>
    </row>
    <row r="154" spans="1:7" x14ac:dyDescent="0.25">
      <c r="A154" s="9"/>
      <c r="E154" s="6"/>
      <c r="F154" s="6"/>
      <c r="G154" s="6"/>
    </row>
    <row r="155" spans="1:7" x14ac:dyDescent="0.25">
      <c r="A155" s="9"/>
      <c r="E155" s="6"/>
      <c r="F155" s="6"/>
      <c r="G155" s="6"/>
    </row>
    <row r="156" spans="1:7" x14ac:dyDescent="0.25">
      <c r="A156" s="9"/>
      <c r="E156" s="6"/>
      <c r="F156" s="6"/>
      <c r="G156" s="6"/>
    </row>
    <row r="157" spans="1:7" x14ac:dyDescent="0.25">
      <c r="A157" s="9"/>
      <c r="E157" s="6"/>
      <c r="F157" s="6"/>
      <c r="G157" s="6"/>
    </row>
    <row r="158" spans="1:7" x14ac:dyDescent="0.25">
      <c r="A158" s="9"/>
      <c r="E158" s="6"/>
      <c r="F158" s="6"/>
      <c r="G158" s="6"/>
    </row>
    <row r="159" spans="1:7" x14ac:dyDescent="0.25">
      <c r="A159" s="9"/>
      <c r="E159" s="6"/>
      <c r="F159" s="6"/>
      <c r="G159" s="6"/>
    </row>
    <row r="160" spans="1:7" x14ac:dyDescent="0.25">
      <c r="A160" s="9"/>
      <c r="E160" s="6"/>
      <c r="F160" s="6"/>
      <c r="G160" s="6"/>
    </row>
    <row r="161" spans="1:7" x14ac:dyDescent="0.25">
      <c r="A161" s="9"/>
      <c r="E161" s="6"/>
      <c r="F161" s="6"/>
      <c r="G161" s="6"/>
    </row>
    <row r="162" spans="1:7" x14ac:dyDescent="0.25">
      <c r="A162" s="9"/>
      <c r="E162" s="6"/>
      <c r="F162" s="6"/>
      <c r="G162" s="6"/>
    </row>
    <row r="163" spans="1:7" x14ac:dyDescent="0.25">
      <c r="A163" s="9"/>
      <c r="E163" s="6"/>
      <c r="F163" s="6"/>
      <c r="G163" s="6"/>
    </row>
    <row r="164" spans="1:7" x14ac:dyDescent="0.25">
      <c r="A164" s="9"/>
      <c r="E164" s="6"/>
      <c r="F164" s="6"/>
      <c r="G164" s="6"/>
    </row>
    <row r="165" spans="1:7" x14ac:dyDescent="0.25">
      <c r="A165" s="9"/>
      <c r="E165" s="6"/>
      <c r="F165" s="6"/>
      <c r="G165" s="6"/>
    </row>
    <row r="166" spans="1:7" x14ac:dyDescent="0.25">
      <c r="A166" s="9"/>
      <c r="E166" s="6"/>
      <c r="F166" s="6"/>
      <c r="G166" s="6"/>
    </row>
    <row r="167" spans="1:7" x14ac:dyDescent="0.25">
      <c r="A167" s="9"/>
      <c r="E167" s="6"/>
      <c r="F167" s="6"/>
      <c r="G167" s="6"/>
    </row>
    <row r="168" spans="1:7" x14ac:dyDescent="0.25">
      <c r="A168" s="9"/>
      <c r="E168" s="6"/>
      <c r="F168" s="6"/>
      <c r="G168" s="6"/>
    </row>
    <row r="169" spans="1:7" x14ac:dyDescent="0.25">
      <c r="A169" s="9"/>
      <c r="E169" s="6"/>
      <c r="F169" s="6"/>
      <c r="G169" s="6"/>
    </row>
    <row r="170" spans="1:7" x14ac:dyDescent="0.25">
      <c r="A170" s="9"/>
      <c r="E170" s="6"/>
      <c r="F170" s="6"/>
      <c r="G170" s="6"/>
    </row>
    <row r="171" spans="1:7" x14ac:dyDescent="0.25">
      <c r="A171" s="9"/>
      <c r="E171" s="6"/>
      <c r="F171" s="6"/>
      <c r="G171" s="6"/>
    </row>
    <row r="172" spans="1:7" x14ac:dyDescent="0.25">
      <c r="A172" s="9"/>
      <c r="E172" s="6"/>
      <c r="F172" s="6"/>
      <c r="G172" s="6"/>
    </row>
    <row r="173" spans="1:7" x14ac:dyDescent="0.25">
      <c r="A173" s="9"/>
      <c r="E173" s="6"/>
      <c r="F173" s="6"/>
      <c r="G173" s="6"/>
    </row>
    <row r="174" spans="1:7" x14ac:dyDescent="0.25">
      <c r="A174" s="9"/>
      <c r="E174" s="6"/>
      <c r="F174" s="6"/>
      <c r="G174" s="6"/>
    </row>
    <row r="175" spans="1:7" x14ac:dyDescent="0.25">
      <c r="A175" s="9"/>
      <c r="E175" s="6"/>
      <c r="F175" s="6"/>
      <c r="G175" s="6"/>
    </row>
    <row r="176" spans="1:7" x14ac:dyDescent="0.25">
      <c r="A176" s="9"/>
      <c r="E176" s="6"/>
      <c r="F176" s="6"/>
      <c r="G176" s="6"/>
    </row>
    <row r="177" spans="1:7" x14ac:dyDescent="0.25">
      <c r="A177" s="9"/>
      <c r="E177" s="6"/>
      <c r="F177" s="6"/>
      <c r="G177" s="6"/>
    </row>
    <row r="178" spans="1:7" x14ac:dyDescent="0.25">
      <c r="A178" s="9"/>
      <c r="E178" s="6"/>
      <c r="F178" s="6"/>
      <c r="G178" s="6"/>
    </row>
    <row r="179" spans="1:7" x14ac:dyDescent="0.25">
      <c r="A179" s="9"/>
      <c r="E179" s="6"/>
      <c r="F179" s="6"/>
      <c r="G179" s="6"/>
    </row>
    <row r="180" spans="1:7" x14ac:dyDescent="0.25">
      <c r="A180" s="9"/>
      <c r="E180" s="6"/>
      <c r="F180" s="6"/>
      <c r="G180" s="6"/>
    </row>
    <row r="181" spans="1:7" x14ac:dyDescent="0.25">
      <c r="A181" s="9"/>
      <c r="E181" s="6"/>
      <c r="F181" s="6"/>
      <c r="G181" s="6"/>
    </row>
    <row r="182" spans="1:7" x14ac:dyDescent="0.25">
      <c r="A182" s="9"/>
      <c r="E182" s="6"/>
      <c r="F182" s="6"/>
      <c r="G182" s="6"/>
    </row>
    <row r="183" spans="1:7" x14ac:dyDescent="0.25">
      <c r="A183" s="9"/>
      <c r="E183" s="6"/>
      <c r="F183" s="6"/>
      <c r="G183" s="6"/>
    </row>
    <row r="184" spans="1:7" x14ac:dyDescent="0.25">
      <c r="A184" s="9"/>
      <c r="E184" s="6"/>
      <c r="F184" s="6"/>
      <c r="G184" s="6"/>
    </row>
    <row r="185" spans="1:7" x14ac:dyDescent="0.25">
      <c r="A185" s="9"/>
      <c r="E185" s="6"/>
      <c r="F185" s="6"/>
      <c r="G185" s="6"/>
    </row>
    <row r="186" spans="1:7" x14ac:dyDescent="0.25">
      <c r="A186" s="9"/>
      <c r="E186" s="6"/>
      <c r="F186" s="6"/>
      <c r="G186" s="6"/>
    </row>
    <row r="187" spans="1:7" x14ac:dyDescent="0.25">
      <c r="A187" s="9"/>
      <c r="E187" s="6"/>
      <c r="F187" s="6"/>
      <c r="G187" s="6"/>
    </row>
    <row r="188" spans="1:7" x14ac:dyDescent="0.25">
      <c r="A188" s="9"/>
      <c r="E188" s="6"/>
      <c r="F188" s="6"/>
      <c r="G188" s="6"/>
    </row>
    <row r="189" spans="1:7" x14ac:dyDescent="0.25">
      <c r="A189" s="9"/>
      <c r="E189" s="6"/>
      <c r="F189" s="6"/>
      <c r="G189" s="6"/>
    </row>
    <row r="190" spans="1:7" x14ac:dyDescent="0.25">
      <c r="A190" s="9"/>
      <c r="E190" s="6"/>
      <c r="F190" s="6"/>
      <c r="G190" s="6"/>
    </row>
    <row r="191" spans="1:7" x14ac:dyDescent="0.25">
      <c r="A191" s="9"/>
      <c r="E191" s="6"/>
      <c r="F191" s="6"/>
      <c r="G191" s="6"/>
    </row>
    <row r="192" spans="1:7" x14ac:dyDescent="0.25">
      <c r="A192" s="9"/>
      <c r="E192" s="6"/>
      <c r="F192" s="6"/>
      <c r="G192" s="6"/>
    </row>
    <row r="193" spans="1:7" x14ac:dyDescent="0.25">
      <c r="A193" s="9"/>
      <c r="E193" s="6"/>
      <c r="F193" s="6"/>
      <c r="G193" s="6"/>
    </row>
    <row r="194" spans="1:7" x14ac:dyDescent="0.25">
      <c r="A194" s="9"/>
      <c r="E194" s="6"/>
      <c r="F194" s="6"/>
      <c r="G194" s="6"/>
    </row>
    <row r="195" spans="1:7" x14ac:dyDescent="0.25">
      <c r="A195" s="9"/>
      <c r="E195" s="6"/>
      <c r="F195" s="6"/>
      <c r="G195" s="6"/>
    </row>
    <row r="196" spans="1:7" x14ac:dyDescent="0.25">
      <c r="A196" s="9"/>
      <c r="E196" s="6"/>
      <c r="F196" s="6"/>
      <c r="G196" s="6"/>
    </row>
    <row r="197" spans="1:7" x14ac:dyDescent="0.25">
      <c r="A197" s="9"/>
      <c r="E197" s="6"/>
      <c r="F197" s="6"/>
      <c r="G197" s="6"/>
    </row>
    <row r="198" spans="1:7" x14ac:dyDescent="0.25">
      <c r="A198" s="9"/>
      <c r="E198" s="6"/>
      <c r="F198" s="6"/>
      <c r="G198" s="6"/>
    </row>
    <row r="199" spans="1:7" x14ac:dyDescent="0.25">
      <c r="A199" s="9"/>
      <c r="E199" s="6"/>
      <c r="F199" s="6"/>
      <c r="G199" s="6"/>
    </row>
    <row r="200" spans="1:7" x14ac:dyDescent="0.25">
      <c r="A200" s="9"/>
      <c r="E200" s="6"/>
      <c r="F200" s="6"/>
      <c r="G200" s="6"/>
    </row>
    <row r="201" spans="1:7" x14ac:dyDescent="0.25">
      <c r="A201" s="9"/>
      <c r="E201" s="6"/>
      <c r="F201" s="6"/>
      <c r="G201" s="6"/>
    </row>
    <row r="202" spans="1:7" x14ac:dyDescent="0.25">
      <c r="A202" s="9"/>
      <c r="E202" s="6"/>
      <c r="F202" s="6"/>
      <c r="G202" s="6"/>
    </row>
    <row r="203" spans="1:7" x14ac:dyDescent="0.25">
      <c r="A203" s="9"/>
      <c r="E203" s="6"/>
      <c r="F203" s="6"/>
      <c r="G203" s="6"/>
    </row>
    <row r="204" spans="1:7" x14ac:dyDescent="0.25">
      <c r="A204" s="9"/>
      <c r="E204" s="6"/>
      <c r="F204" s="6"/>
      <c r="G204" s="6"/>
    </row>
    <row r="205" spans="1:7" x14ac:dyDescent="0.25">
      <c r="A205" s="9"/>
      <c r="E205" s="6"/>
      <c r="F205" s="6"/>
      <c r="G205" s="6"/>
    </row>
    <row r="206" spans="1:7" x14ac:dyDescent="0.25">
      <c r="A206" s="9"/>
      <c r="E206" s="6"/>
      <c r="F206" s="6"/>
      <c r="G206" s="6"/>
    </row>
    <row r="207" spans="1:7" x14ac:dyDescent="0.25">
      <c r="A207" s="9"/>
      <c r="E207" s="6"/>
      <c r="F207" s="6"/>
      <c r="G207" s="6"/>
    </row>
    <row r="208" spans="1:7" x14ac:dyDescent="0.25">
      <c r="A208" s="9"/>
      <c r="E208" s="6"/>
      <c r="F208" s="6"/>
      <c r="G208" s="6"/>
    </row>
    <row r="209" spans="1:7" x14ac:dyDescent="0.25">
      <c r="A209" s="9"/>
      <c r="E209" s="6"/>
      <c r="F209" s="6"/>
      <c r="G209" s="6"/>
    </row>
    <row r="210" spans="1:7" x14ac:dyDescent="0.25">
      <c r="A210" s="9"/>
      <c r="E210" s="6"/>
      <c r="F210" s="6"/>
      <c r="G210" s="6"/>
    </row>
    <row r="211" spans="1:7" x14ac:dyDescent="0.25">
      <c r="A211" s="9"/>
      <c r="E211" s="6"/>
      <c r="F211" s="6"/>
      <c r="G211" s="6"/>
    </row>
    <row r="212" spans="1:7" x14ac:dyDescent="0.25">
      <c r="A212" s="9"/>
      <c r="E212" s="6"/>
      <c r="F212" s="6"/>
      <c r="G212" s="6"/>
    </row>
    <row r="213" spans="1:7" x14ac:dyDescent="0.25">
      <c r="A213" s="9"/>
      <c r="E213" s="6"/>
      <c r="F213" s="6"/>
      <c r="G213" s="6"/>
    </row>
    <row r="214" spans="1:7" x14ac:dyDescent="0.25">
      <c r="A214" s="9"/>
      <c r="E214" s="6"/>
      <c r="F214" s="6"/>
      <c r="G214" s="6"/>
    </row>
    <row r="215" spans="1:7" x14ac:dyDescent="0.25">
      <c r="A215" s="9"/>
      <c r="E215" s="6"/>
      <c r="F215" s="6"/>
      <c r="G215" s="6"/>
    </row>
    <row r="216" spans="1:7" x14ac:dyDescent="0.25">
      <c r="A216" s="9"/>
      <c r="E216" s="6"/>
      <c r="F216" s="6"/>
      <c r="G216" s="6"/>
    </row>
    <row r="217" spans="1:7" x14ac:dyDescent="0.25">
      <c r="A217" s="9"/>
      <c r="E217" s="6"/>
      <c r="F217" s="6"/>
      <c r="G217" s="6"/>
    </row>
    <row r="218" spans="1:7" x14ac:dyDescent="0.25">
      <c r="A218" s="9"/>
      <c r="E218" s="6"/>
      <c r="F218" s="6"/>
      <c r="G218" s="6"/>
    </row>
    <row r="219" spans="1:7" x14ac:dyDescent="0.25">
      <c r="A219" s="9"/>
      <c r="E219" s="6"/>
      <c r="F219" s="6"/>
      <c r="G219" s="6"/>
    </row>
    <row r="220" spans="1:7" x14ac:dyDescent="0.25">
      <c r="A220" s="9"/>
      <c r="E220" s="6"/>
      <c r="F220" s="6"/>
      <c r="G220" s="6"/>
    </row>
    <row r="221" spans="1:7" x14ac:dyDescent="0.25">
      <c r="A221" s="9"/>
      <c r="E221" s="6"/>
      <c r="F221" s="6"/>
      <c r="G221" s="6"/>
    </row>
    <row r="222" spans="1:7" x14ac:dyDescent="0.25">
      <c r="A222" s="9"/>
      <c r="E222" s="6"/>
      <c r="F222" s="6"/>
      <c r="G222" s="6"/>
    </row>
    <row r="223" spans="1:7" x14ac:dyDescent="0.25">
      <c r="A223" s="9"/>
      <c r="E223" s="6"/>
      <c r="F223" s="6"/>
      <c r="G223" s="6"/>
    </row>
    <row r="224" spans="1:7" x14ac:dyDescent="0.25">
      <c r="A224" s="9"/>
      <c r="E224" s="6"/>
      <c r="F224" s="6"/>
      <c r="G224" s="6"/>
    </row>
    <row r="225" spans="1:7" x14ac:dyDescent="0.25">
      <c r="A225" s="9"/>
      <c r="E225" s="6"/>
      <c r="F225" s="6"/>
      <c r="G225" s="6"/>
    </row>
    <row r="226" spans="1:7" x14ac:dyDescent="0.25">
      <c r="A226" s="9"/>
      <c r="E226" s="6"/>
      <c r="F226" s="6"/>
      <c r="G226" s="6"/>
    </row>
    <row r="227" spans="1:7" x14ac:dyDescent="0.25">
      <c r="A227" s="9"/>
      <c r="E227" s="6"/>
      <c r="F227" s="6"/>
      <c r="G227" s="6"/>
    </row>
    <row r="228" spans="1:7" x14ac:dyDescent="0.25">
      <c r="A228" s="9"/>
      <c r="E228" s="6"/>
      <c r="F228" s="6"/>
      <c r="G228" s="6"/>
    </row>
    <row r="229" spans="1:7" x14ac:dyDescent="0.25">
      <c r="E229" s="6"/>
      <c r="F229" s="6"/>
      <c r="G229" s="6"/>
    </row>
    <row r="230" spans="1:7" x14ac:dyDescent="0.25">
      <c r="E230" s="6"/>
      <c r="F230" s="6"/>
      <c r="G230" s="6"/>
    </row>
    <row r="231" spans="1:7" x14ac:dyDescent="0.25">
      <c r="E231" s="6"/>
      <c r="F231" s="6"/>
      <c r="G231" s="6"/>
    </row>
    <row r="232" spans="1:7" x14ac:dyDescent="0.25">
      <c r="E232" s="6"/>
      <c r="F232" s="6"/>
      <c r="G232" s="6"/>
    </row>
    <row r="233" spans="1:7" x14ac:dyDescent="0.25">
      <c r="E233" s="6"/>
      <c r="F233" s="6"/>
      <c r="G233" s="6"/>
    </row>
  </sheetData>
  <mergeCells count="1">
    <mergeCell ref="A1:G1"/>
  </mergeCells>
  <pageMargins left="0.7" right="0.7" top="0.75" bottom="0.75" header="0.3" footer="0.3"/>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4"/>
  <dimension ref="A1:P279"/>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6.5703125" customWidth="1"/>
    <col min="5" max="5" width="22.7109375" customWidth="1"/>
    <col min="6" max="6" width="22.28515625" customWidth="1"/>
    <col min="7" max="7" width="27.140625" customWidth="1"/>
    <col min="8" max="8" width="6.42578125" bestFit="1" customWidth="1"/>
    <col min="9" max="9" width="20" bestFit="1" customWidth="1"/>
    <col min="10" max="10" width="6.42578125" bestFit="1" customWidth="1"/>
    <col min="11" max="11" width="20" bestFit="1" customWidth="1"/>
    <col min="12" max="12" width="6.42578125" bestFit="1" customWidth="1"/>
    <col min="13" max="13" width="19.42578125" bestFit="1" customWidth="1"/>
    <col min="14" max="14" width="6.42578125" bestFit="1" customWidth="1"/>
    <col min="15" max="15" width="21.140625" bestFit="1" customWidth="1"/>
  </cols>
  <sheetData>
    <row r="1" spans="1:16" ht="26.25" customHeight="1" thickBot="1" x14ac:dyDescent="0.35">
      <c r="A1" s="56" t="s">
        <v>147</v>
      </c>
      <c r="B1" s="56"/>
      <c r="C1" s="56"/>
      <c r="D1" s="56"/>
      <c r="E1" s="56"/>
      <c r="F1" s="56"/>
      <c r="G1" s="56"/>
    </row>
    <row r="2" spans="1:16"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6" ht="75" x14ac:dyDescent="0.25">
      <c r="A3" s="9">
        <v>41310</v>
      </c>
      <c r="B3" s="8" t="s">
        <v>392</v>
      </c>
      <c r="C3" s="8" t="s">
        <v>455</v>
      </c>
      <c r="D3" s="8" t="s">
        <v>172</v>
      </c>
      <c r="E3" s="6" t="s">
        <v>1057</v>
      </c>
      <c r="F3" s="6" t="s">
        <v>1058</v>
      </c>
      <c r="G3" s="6" t="s">
        <v>2327</v>
      </c>
      <c r="H3" s="6"/>
      <c r="I3" s="6" t="s">
        <v>2329</v>
      </c>
      <c r="J3" s="6"/>
      <c r="K3" s="6"/>
      <c r="L3" s="6"/>
      <c r="M3" s="6"/>
      <c r="N3" s="6"/>
      <c r="O3" s="6"/>
      <c r="P3" s="6"/>
    </row>
    <row r="4" spans="1:16" ht="90" x14ac:dyDescent="0.25">
      <c r="A4" s="9">
        <v>41310</v>
      </c>
      <c r="B4" s="8" t="s">
        <v>392</v>
      </c>
      <c r="C4" s="8" t="s">
        <v>455</v>
      </c>
      <c r="D4" s="8" t="s">
        <v>172</v>
      </c>
      <c r="E4" s="6" t="s">
        <v>314</v>
      </c>
      <c r="F4" s="6" t="s">
        <v>2310</v>
      </c>
      <c r="G4" s="6" t="s">
        <v>2327</v>
      </c>
      <c r="H4" s="6"/>
      <c r="I4" s="6" t="s">
        <v>2329</v>
      </c>
      <c r="J4" s="6"/>
      <c r="K4" s="6"/>
      <c r="L4" s="6"/>
      <c r="M4" s="6"/>
      <c r="N4" s="6"/>
      <c r="O4" s="6"/>
      <c r="P4" s="6"/>
    </row>
    <row r="5" spans="1:16" ht="120" x14ac:dyDescent="0.25">
      <c r="A5" s="9">
        <v>41310</v>
      </c>
      <c r="B5" s="8" t="s">
        <v>392</v>
      </c>
      <c r="C5" s="8" t="s">
        <v>455</v>
      </c>
      <c r="D5" s="8" t="s">
        <v>172</v>
      </c>
      <c r="E5" s="13" t="s">
        <v>1062</v>
      </c>
      <c r="F5" s="6" t="s">
        <v>2311</v>
      </c>
      <c r="G5" s="6" t="s">
        <v>2328</v>
      </c>
      <c r="H5" s="6"/>
      <c r="I5" s="6" t="s">
        <v>2330</v>
      </c>
      <c r="J5" s="6"/>
      <c r="K5" s="6"/>
      <c r="L5" s="6"/>
      <c r="M5" s="6"/>
      <c r="N5" s="6"/>
      <c r="O5" s="6"/>
      <c r="P5" s="6"/>
    </row>
    <row r="6" spans="1:16" ht="135" x14ac:dyDescent="0.25">
      <c r="A6" s="9">
        <v>41310</v>
      </c>
      <c r="B6" s="8" t="s">
        <v>392</v>
      </c>
      <c r="C6" s="8" t="s">
        <v>318</v>
      </c>
      <c r="D6" s="8" t="s">
        <v>172</v>
      </c>
      <c r="E6" s="6"/>
      <c r="F6" s="6" t="s">
        <v>2312</v>
      </c>
      <c r="G6" s="6" t="s">
        <v>2331</v>
      </c>
      <c r="H6" s="6"/>
      <c r="I6" s="6" t="s">
        <v>2332</v>
      </c>
      <c r="J6" s="6"/>
      <c r="K6" s="6"/>
      <c r="L6" s="6"/>
      <c r="M6" s="6"/>
      <c r="N6" s="6"/>
      <c r="O6" s="6"/>
      <c r="P6" s="6"/>
    </row>
    <row r="7" spans="1:16" ht="150" x14ac:dyDescent="0.25">
      <c r="A7" s="9">
        <v>41310</v>
      </c>
      <c r="B7" s="8" t="s">
        <v>392</v>
      </c>
      <c r="C7" s="8" t="s">
        <v>318</v>
      </c>
      <c r="D7" s="8" t="s">
        <v>172</v>
      </c>
      <c r="E7" s="6"/>
      <c r="F7" s="6" t="s">
        <v>2313</v>
      </c>
      <c r="G7" s="6" t="s">
        <v>2333</v>
      </c>
      <c r="H7" s="6"/>
      <c r="I7" s="6" t="s">
        <v>2329</v>
      </c>
      <c r="J7" s="6"/>
      <c r="K7" s="6"/>
      <c r="L7" s="6"/>
      <c r="M7" s="6"/>
      <c r="N7" s="6"/>
      <c r="O7" s="6"/>
      <c r="P7" s="6"/>
    </row>
    <row r="8" spans="1:16" ht="90" x14ac:dyDescent="0.25">
      <c r="A8" s="9">
        <v>41310</v>
      </c>
      <c r="B8" s="8" t="s">
        <v>392</v>
      </c>
      <c r="C8" s="8" t="s">
        <v>319</v>
      </c>
      <c r="D8" s="8" t="s">
        <v>172</v>
      </c>
      <c r="E8" s="6" t="s">
        <v>1130</v>
      </c>
      <c r="F8" s="6" t="s">
        <v>2314</v>
      </c>
      <c r="G8" s="6" t="s">
        <v>2334</v>
      </c>
      <c r="H8" s="6"/>
      <c r="I8" s="6"/>
      <c r="J8" s="6"/>
      <c r="K8" s="6"/>
      <c r="L8" s="6"/>
      <c r="M8" s="6"/>
      <c r="N8" s="6"/>
      <c r="O8" s="6"/>
      <c r="P8" s="6"/>
    </row>
    <row r="9" spans="1:16" ht="90" x14ac:dyDescent="0.25">
      <c r="A9" s="9">
        <v>41310</v>
      </c>
      <c r="B9" s="8" t="s">
        <v>392</v>
      </c>
      <c r="C9" s="8" t="s">
        <v>319</v>
      </c>
      <c r="D9" s="8" t="s">
        <v>172</v>
      </c>
      <c r="E9" s="6" t="s">
        <v>1130</v>
      </c>
      <c r="F9" s="6" t="s">
        <v>2315</v>
      </c>
      <c r="G9" s="6" t="s">
        <v>2335</v>
      </c>
      <c r="H9" s="6"/>
      <c r="I9" s="6"/>
      <c r="J9" s="6"/>
      <c r="K9" s="6"/>
      <c r="L9" s="6"/>
      <c r="M9" s="6"/>
      <c r="N9" s="6"/>
      <c r="O9" s="6"/>
      <c r="P9" s="6"/>
    </row>
    <row r="10" spans="1:16" ht="90" x14ac:dyDescent="0.25">
      <c r="A10" s="9">
        <v>41310</v>
      </c>
      <c r="B10" s="8" t="s">
        <v>392</v>
      </c>
      <c r="C10" s="8" t="s">
        <v>319</v>
      </c>
      <c r="D10" s="8" t="s">
        <v>172</v>
      </c>
      <c r="E10" s="6" t="s">
        <v>1130</v>
      </c>
      <c r="F10" s="6" t="s">
        <v>2316</v>
      </c>
      <c r="G10" s="6" t="s">
        <v>2336</v>
      </c>
      <c r="H10" s="6"/>
      <c r="I10" s="6"/>
      <c r="J10" s="6"/>
      <c r="K10" s="6"/>
      <c r="L10" s="6"/>
      <c r="M10" s="6"/>
      <c r="N10" s="6"/>
      <c r="O10" s="6"/>
      <c r="P10" s="6"/>
    </row>
    <row r="11" spans="1:16" ht="105" x14ac:dyDescent="0.25">
      <c r="A11" s="9">
        <v>41310</v>
      </c>
      <c r="B11" s="8" t="s">
        <v>392</v>
      </c>
      <c r="C11" s="8" t="s">
        <v>760</v>
      </c>
      <c r="D11" s="8" t="s">
        <v>172</v>
      </c>
      <c r="E11" s="6" t="s">
        <v>2318</v>
      </c>
      <c r="F11" s="6" t="s">
        <v>2317</v>
      </c>
      <c r="G11" s="6" t="s">
        <v>2337</v>
      </c>
      <c r="H11" s="6"/>
      <c r="I11" s="6"/>
      <c r="J11" s="6"/>
      <c r="K11" s="6"/>
      <c r="L11" s="6"/>
      <c r="M11" s="6"/>
      <c r="N11" s="6"/>
      <c r="O11" s="6"/>
      <c r="P11" s="6"/>
    </row>
    <row r="12" spans="1:16" ht="255" x14ac:dyDescent="0.25">
      <c r="A12" s="9">
        <v>41310</v>
      </c>
      <c r="B12" s="8" t="s">
        <v>392</v>
      </c>
      <c r="C12" s="8" t="s">
        <v>760</v>
      </c>
      <c r="D12" s="8" t="s">
        <v>172</v>
      </c>
      <c r="E12" s="13" t="s">
        <v>2320</v>
      </c>
      <c r="F12" s="6" t="s">
        <v>2319</v>
      </c>
      <c r="G12" s="6" t="s">
        <v>2338</v>
      </c>
      <c r="H12" s="6"/>
      <c r="I12" s="6"/>
      <c r="J12" s="6"/>
      <c r="K12" s="6"/>
      <c r="L12" s="6"/>
      <c r="M12" s="6"/>
      <c r="N12" s="6"/>
      <c r="O12" s="6"/>
      <c r="P12" s="6"/>
    </row>
    <row r="13" spans="1:16" ht="150" x14ac:dyDescent="0.25">
      <c r="A13" s="9">
        <v>41310</v>
      </c>
      <c r="B13" s="8" t="s">
        <v>392</v>
      </c>
      <c r="C13" s="8" t="s">
        <v>760</v>
      </c>
      <c r="D13" s="8" t="s">
        <v>172</v>
      </c>
      <c r="E13" s="6" t="s">
        <v>2322</v>
      </c>
      <c r="F13" s="6" t="s">
        <v>2321</v>
      </c>
      <c r="G13" s="6" t="s">
        <v>2339</v>
      </c>
      <c r="H13" s="6"/>
      <c r="I13" s="6"/>
      <c r="J13" s="6"/>
      <c r="K13" s="6"/>
      <c r="L13" s="6"/>
      <c r="M13" s="6"/>
      <c r="N13" s="6"/>
      <c r="O13" s="6"/>
      <c r="P13" s="6"/>
    </row>
    <row r="14" spans="1:16" ht="120" x14ac:dyDescent="0.25">
      <c r="A14" s="9">
        <v>41310</v>
      </c>
      <c r="B14" s="8" t="s">
        <v>392</v>
      </c>
      <c r="C14" s="8" t="s">
        <v>760</v>
      </c>
      <c r="D14" s="8" t="s">
        <v>568</v>
      </c>
      <c r="E14" s="6" t="s">
        <v>2324</v>
      </c>
      <c r="F14" s="6" t="s">
        <v>2323</v>
      </c>
      <c r="G14" s="6" t="s">
        <v>2340</v>
      </c>
      <c r="H14" s="6"/>
      <c r="I14" s="6"/>
      <c r="J14" s="6"/>
      <c r="K14" s="6"/>
      <c r="L14" s="6"/>
      <c r="M14" s="6"/>
      <c r="N14" s="6"/>
      <c r="O14" s="6"/>
      <c r="P14" s="6"/>
    </row>
    <row r="15" spans="1:16" ht="105" x14ac:dyDescent="0.25">
      <c r="A15" s="9">
        <v>41310</v>
      </c>
      <c r="B15" s="8" t="s">
        <v>392</v>
      </c>
      <c r="C15" s="8" t="s">
        <v>760</v>
      </c>
      <c r="D15" s="8" t="s">
        <v>568</v>
      </c>
      <c r="E15" s="13" t="s">
        <v>2326</v>
      </c>
      <c r="F15" s="6" t="s">
        <v>2325</v>
      </c>
      <c r="G15" s="6" t="s">
        <v>2341</v>
      </c>
      <c r="H15" s="6"/>
      <c r="I15" s="6"/>
      <c r="J15" s="6"/>
      <c r="K15" s="6"/>
      <c r="L15" s="6"/>
      <c r="M15" s="6"/>
      <c r="N15" s="6"/>
      <c r="O15" s="6"/>
      <c r="P15" s="6"/>
    </row>
    <row r="16" spans="1:16" ht="105" x14ac:dyDescent="0.25">
      <c r="A16" s="9">
        <v>41442</v>
      </c>
      <c r="B16" s="8" t="s">
        <v>345</v>
      </c>
      <c r="C16" s="8" t="s">
        <v>322</v>
      </c>
      <c r="D16" s="8" t="s">
        <v>568</v>
      </c>
      <c r="E16" s="13" t="s">
        <v>2357</v>
      </c>
      <c r="F16" s="6" t="s">
        <v>2356</v>
      </c>
      <c r="G16" s="6"/>
      <c r="H16" s="6"/>
      <c r="I16" s="6"/>
      <c r="J16" s="6"/>
      <c r="K16" s="6"/>
      <c r="L16" s="6"/>
      <c r="M16" s="6"/>
      <c r="N16" s="6"/>
      <c r="O16" s="6"/>
      <c r="P16" s="6"/>
    </row>
    <row r="17" spans="1:16" ht="60" x14ac:dyDescent="0.25">
      <c r="A17" s="9">
        <v>41442</v>
      </c>
      <c r="B17" s="8" t="s">
        <v>345</v>
      </c>
      <c r="C17" s="8" t="s">
        <v>468</v>
      </c>
      <c r="D17" s="8" t="s">
        <v>172</v>
      </c>
      <c r="E17" s="13" t="s">
        <v>1045</v>
      </c>
      <c r="F17" s="6" t="s">
        <v>2358</v>
      </c>
      <c r="G17" s="6"/>
      <c r="H17" s="6"/>
      <c r="I17" s="6"/>
      <c r="J17" s="6"/>
      <c r="K17" s="6"/>
      <c r="L17" s="6"/>
      <c r="M17" s="6"/>
      <c r="N17" s="6"/>
      <c r="O17" s="6"/>
      <c r="P17" s="6"/>
    </row>
    <row r="18" spans="1:16" ht="60" x14ac:dyDescent="0.25">
      <c r="A18" s="9">
        <v>41442</v>
      </c>
      <c r="B18" s="8" t="s">
        <v>345</v>
      </c>
      <c r="C18" s="8" t="s">
        <v>468</v>
      </c>
      <c r="D18" s="8" t="s">
        <v>172</v>
      </c>
      <c r="E18" s="13" t="s">
        <v>2360</v>
      </c>
      <c r="F18" s="6" t="s">
        <v>2359</v>
      </c>
      <c r="G18" s="6"/>
      <c r="H18" s="6"/>
      <c r="I18" s="6"/>
      <c r="J18" s="6"/>
      <c r="K18" s="6"/>
      <c r="L18" s="6"/>
      <c r="M18" s="6"/>
      <c r="N18" s="6"/>
      <c r="O18" s="6"/>
      <c r="P18" s="6"/>
    </row>
    <row r="19" spans="1:16" ht="60" x14ac:dyDescent="0.25">
      <c r="A19" s="9">
        <v>41442</v>
      </c>
      <c r="B19" s="8" t="s">
        <v>345</v>
      </c>
      <c r="C19" s="8" t="s">
        <v>468</v>
      </c>
      <c r="D19" s="8" t="s">
        <v>172</v>
      </c>
      <c r="E19" s="13" t="s">
        <v>2362</v>
      </c>
      <c r="F19" s="6" t="s">
        <v>2361</v>
      </c>
      <c r="G19" s="6"/>
      <c r="H19" s="6"/>
      <c r="I19" s="6"/>
      <c r="J19" s="6"/>
      <c r="K19" s="6"/>
      <c r="L19" s="6"/>
      <c r="M19" s="6"/>
      <c r="N19" s="6"/>
      <c r="O19" s="6"/>
      <c r="P19" s="6"/>
    </row>
    <row r="20" spans="1:16" ht="75" x14ac:dyDescent="0.25">
      <c r="A20" s="9">
        <v>41442</v>
      </c>
      <c r="B20" s="8" t="s">
        <v>345</v>
      </c>
      <c r="C20" s="8" t="s">
        <v>468</v>
      </c>
      <c r="D20" s="8" t="s">
        <v>172</v>
      </c>
      <c r="E20" s="13" t="s">
        <v>2363</v>
      </c>
      <c r="F20" s="6" t="s">
        <v>1088</v>
      </c>
      <c r="G20" s="6"/>
      <c r="H20" s="6"/>
      <c r="I20" s="6"/>
      <c r="J20" s="6"/>
      <c r="K20" s="6"/>
      <c r="L20" s="6"/>
      <c r="M20" s="6"/>
      <c r="N20" s="6"/>
      <c r="O20" s="6"/>
      <c r="P20" s="6"/>
    </row>
    <row r="21" spans="1:16" ht="120" x14ac:dyDescent="0.25">
      <c r="A21" s="9">
        <v>41442</v>
      </c>
      <c r="B21" s="8" t="s">
        <v>345</v>
      </c>
      <c r="C21" s="8" t="s">
        <v>468</v>
      </c>
      <c r="D21" s="8" t="s">
        <v>172</v>
      </c>
      <c r="E21" s="13" t="s">
        <v>2365</v>
      </c>
      <c r="F21" s="6" t="s">
        <v>2364</v>
      </c>
      <c r="G21" s="6"/>
      <c r="H21" s="6"/>
      <c r="I21" s="6"/>
      <c r="J21" s="6"/>
      <c r="K21" s="6"/>
      <c r="L21" s="6"/>
      <c r="M21" s="6"/>
      <c r="N21" s="6"/>
      <c r="O21" s="6"/>
      <c r="P21" s="6"/>
    </row>
    <row r="22" spans="1:16" ht="105" x14ac:dyDescent="0.25">
      <c r="A22" s="9">
        <v>41442</v>
      </c>
      <c r="B22" s="8" t="s">
        <v>345</v>
      </c>
      <c r="C22" s="8" t="s">
        <v>468</v>
      </c>
      <c r="D22" s="8" t="s">
        <v>172</v>
      </c>
      <c r="E22" s="13" t="s">
        <v>1099</v>
      </c>
      <c r="F22" s="6" t="s">
        <v>2366</v>
      </c>
      <c r="G22" s="6"/>
      <c r="H22" s="6"/>
      <c r="I22" s="6"/>
      <c r="J22" s="6"/>
      <c r="K22" s="6"/>
      <c r="L22" s="6"/>
      <c r="M22" s="6"/>
      <c r="N22" s="6"/>
      <c r="O22" s="6"/>
      <c r="P22" s="6"/>
    </row>
    <row r="23" spans="1:16" ht="60" x14ac:dyDescent="0.25">
      <c r="A23" s="9">
        <v>41442</v>
      </c>
      <c r="B23" s="8" t="s">
        <v>345</v>
      </c>
      <c r="C23" s="8" t="s">
        <v>468</v>
      </c>
      <c r="D23" s="8" t="s">
        <v>172</v>
      </c>
      <c r="E23" s="13" t="s">
        <v>2360</v>
      </c>
      <c r="F23" s="6" t="s">
        <v>2367</v>
      </c>
      <c r="G23" s="6"/>
      <c r="H23" s="6"/>
      <c r="I23" s="6"/>
      <c r="J23" s="6"/>
      <c r="K23" s="6"/>
      <c r="L23" s="6"/>
      <c r="M23" s="6"/>
      <c r="N23" s="6"/>
      <c r="O23" s="6"/>
      <c r="P23" s="6"/>
    </row>
    <row r="24" spans="1:16" ht="45" x14ac:dyDescent="0.25">
      <c r="A24" s="9">
        <v>41442</v>
      </c>
      <c r="B24" s="8" t="s">
        <v>345</v>
      </c>
      <c r="C24" s="8" t="s">
        <v>470</v>
      </c>
      <c r="D24" s="8" t="s">
        <v>172</v>
      </c>
      <c r="E24" s="13" t="s">
        <v>1097</v>
      </c>
      <c r="F24" s="6" t="s">
        <v>2368</v>
      </c>
      <c r="G24" s="6"/>
      <c r="H24" s="6"/>
      <c r="I24" s="6"/>
      <c r="J24" s="6"/>
      <c r="K24" s="6"/>
      <c r="L24" s="6"/>
      <c r="M24" s="6"/>
      <c r="N24" s="6"/>
      <c r="O24" s="6"/>
      <c r="P24" s="6"/>
    </row>
    <row r="25" spans="1:16" ht="45" x14ac:dyDescent="0.25">
      <c r="A25" s="9">
        <v>41442</v>
      </c>
      <c r="B25" s="8" t="s">
        <v>345</v>
      </c>
      <c r="C25" s="8" t="s">
        <v>470</v>
      </c>
      <c r="D25" s="8" t="s">
        <v>568</v>
      </c>
      <c r="E25" s="13" t="s">
        <v>1097</v>
      </c>
      <c r="F25" s="6" t="s">
        <v>2369</v>
      </c>
      <c r="G25" s="6"/>
      <c r="H25" s="6"/>
      <c r="I25" s="6"/>
      <c r="J25" s="6"/>
      <c r="K25" s="6"/>
      <c r="L25" s="6"/>
      <c r="M25" s="6"/>
      <c r="N25" s="6"/>
      <c r="O25" s="6"/>
      <c r="P25" s="6"/>
    </row>
    <row r="26" spans="1:16" x14ac:dyDescent="0.25">
      <c r="A26" s="9"/>
      <c r="B26" s="8"/>
      <c r="C26" s="8"/>
      <c r="D26" s="8"/>
      <c r="E26" s="6"/>
      <c r="F26" s="6"/>
      <c r="G26" s="6"/>
      <c r="H26" s="6"/>
      <c r="I26" s="6"/>
      <c r="J26" s="6"/>
      <c r="K26" s="6"/>
      <c r="L26" s="6"/>
      <c r="M26" s="6"/>
      <c r="N26" s="6"/>
      <c r="O26" s="6"/>
      <c r="P26" s="6"/>
    </row>
    <row r="27" spans="1:16" x14ac:dyDescent="0.25">
      <c r="A27" s="9"/>
      <c r="B27" s="8"/>
      <c r="C27" s="8"/>
      <c r="D27" s="8"/>
      <c r="E27" s="6"/>
      <c r="F27" s="6"/>
      <c r="G27" s="6"/>
      <c r="H27" s="6"/>
      <c r="I27" s="6"/>
      <c r="J27" s="6"/>
      <c r="K27" s="6"/>
      <c r="L27" s="6"/>
      <c r="M27" s="6"/>
      <c r="N27" s="6"/>
      <c r="O27" s="6"/>
      <c r="P27" s="6"/>
    </row>
    <row r="28" spans="1:16" x14ac:dyDescent="0.25">
      <c r="A28" s="9"/>
      <c r="B28" s="8"/>
      <c r="C28" s="8"/>
      <c r="D28" s="8"/>
      <c r="E28" s="6"/>
      <c r="F28" s="6"/>
      <c r="G28" s="6"/>
      <c r="H28" s="6"/>
      <c r="I28" s="6"/>
      <c r="J28" s="6"/>
      <c r="K28" s="6"/>
      <c r="L28" s="6"/>
      <c r="M28" s="6"/>
      <c r="N28" s="6"/>
      <c r="O28" s="6"/>
      <c r="P28" s="6"/>
    </row>
    <row r="29" spans="1:16" x14ac:dyDescent="0.25">
      <c r="A29" s="9"/>
      <c r="B29" s="8"/>
      <c r="C29" s="8"/>
      <c r="D29" s="8"/>
      <c r="E29" s="6"/>
      <c r="F29" s="6"/>
      <c r="G29" s="6"/>
      <c r="H29" s="6"/>
      <c r="I29" s="6"/>
      <c r="J29" s="6"/>
      <c r="K29" s="6"/>
      <c r="L29" s="6"/>
      <c r="M29" s="6"/>
      <c r="N29" s="6"/>
      <c r="O29" s="6"/>
      <c r="P29" s="6"/>
    </row>
    <row r="30" spans="1:16" x14ac:dyDescent="0.25">
      <c r="A30" s="9"/>
      <c r="B30" s="8"/>
      <c r="C30" s="8"/>
      <c r="D30" s="8"/>
      <c r="E30" s="6"/>
      <c r="F30" s="6"/>
      <c r="G30" s="6"/>
      <c r="H30" s="6"/>
      <c r="I30" s="6"/>
      <c r="J30" s="6"/>
      <c r="K30" s="6"/>
      <c r="L30" s="6"/>
      <c r="M30" s="6"/>
      <c r="N30" s="6"/>
      <c r="O30" s="6"/>
      <c r="P30" s="6"/>
    </row>
    <row r="31" spans="1:16" x14ac:dyDescent="0.25">
      <c r="A31" s="9"/>
      <c r="B31" s="8"/>
      <c r="C31" s="8"/>
      <c r="D31" s="8"/>
      <c r="E31" s="6"/>
      <c r="F31" s="6"/>
      <c r="G31" s="6"/>
      <c r="H31" s="6"/>
      <c r="I31" s="6"/>
      <c r="J31" s="6"/>
      <c r="K31" s="6"/>
      <c r="L31" s="6"/>
      <c r="M31" s="6"/>
      <c r="N31" s="6"/>
      <c r="O31" s="6"/>
      <c r="P31" s="6"/>
    </row>
    <row r="32" spans="1:16" x14ac:dyDescent="0.25">
      <c r="A32" s="9"/>
      <c r="B32" s="8"/>
      <c r="C32" s="8"/>
      <c r="D32" s="8"/>
      <c r="E32" s="6"/>
      <c r="F32" s="6"/>
      <c r="G32" s="6"/>
      <c r="H32" s="6"/>
      <c r="I32" s="6"/>
      <c r="J32" s="6"/>
      <c r="K32" s="6"/>
      <c r="L32" s="6"/>
      <c r="M32" s="6"/>
      <c r="N32" s="6"/>
      <c r="O32" s="6"/>
      <c r="P32" s="6"/>
    </row>
    <row r="33" spans="1:16" x14ac:dyDescent="0.25">
      <c r="A33" s="9"/>
      <c r="B33" s="8"/>
      <c r="C33" s="8"/>
      <c r="D33" s="8"/>
      <c r="E33" s="6"/>
      <c r="F33" s="6"/>
      <c r="G33" s="6"/>
      <c r="H33" s="6"/>
      <c r="I33" s="6"/>
      <c r="J33" s="6"/>
      <c r="K33" s="6"/>
      <c r="L33" s="6"/>
      <c r="M33" s="6"/>
      <c r="N33" s="6"/>
      <c r="O33" s="6"/>
      <c r="P33" s="6"/>
    </row>
    <row r="34" spans="1:16" x14ac:dyDescent="0.25">
      <c r="A34" s="9"/>
      <c r="B34" s="8"/>
      <c r="C34" s="8"/>
      <c r="D34" s="8"/>
      <c r="E34" s="6"/>
      <c r="F34" s="6"/>
      <c r="G34" s="6"/>
      <c r="H34" s="6"/>
      <c r="I34" s="6"/>
      <c r="J34" s="6"/>
      <c r="K34" s="6"/>
      <c r="L34" s="6"/>
      <c r="M34" s="6"/>
      <c r="N34" s="6"/>
      <c r="O34" s="6"/>
      <c r="P34" s="6"/>
    </row>
    <row r="35" spans="1:16" x14ac:dyDescent="0.25">
      <c r="A35" s="9"/>
      <c r="B35" s="8"/>
      <c r="C35" s="8"/>
      <c r="D35" s="8"/>
      <c r="E35" s="6"/>
      <c r="F35" s="6"/>
      <c r="G35" s="6"/>
      <c r="H35" s="6"/>
      <c r="I35" s="6"/>
      <c r="J35" s="6"/>
      <c r="K35" s="6"/>
      <c r="L35" s="6"/>
      <c r="M35" s="6"/>
      <c r="N35" s="6"/>
      <c r="O35" s="6"/>
      <c r="P35" s="6"/>
    </row>
    <row r="36" spans="1:16" x14ac:dyDescent="0.25">
      <c r="A36" s="9"/>
      <c r="B36" s="8"/>
      <c r="C36" s="8"/>
      <c r="D36" s="8"/>
      <c r="E36" s="6"/>
      <c r="F36" s="6"/>
      <c r="G36" s="6"/>
      <c r="H36" s="6"/>
      <c r="I36" s="6"/>
      <c r="J36" s="6"/>
      <c r="K36" s="6"/>
      <c r="L36" s="6"/>
      <c r="M36" s="6"/>
      <c r="N36" s="6"/>
      <c r="O36" s="6"/>
      <c r="P36" s="6"/>
    </row>
    <row r="37" spans="1:16" x14ac:dyDescent="0.25">
      <c r="A37" s="9"/>
      <c r="B37" s="8"/>
      <c r="C37" s="8"/>
      <c r="D37" s="8"/>
      <c r="E37" s="6"/>
      <c r="F37" s="6"/>
      <c r="G37" s="6"/>
      <c r="H37" s="6"/>
      <c r="I37" s="6"/>
      <c r="J37" s="6"/>
      <c r="K37" s="6"/>
      <c r="L37" s="6"/>
      <c r="M37" s="6"/>
      <c r="N37" s="6"/>
      <c r="O37" s="6"/>
      <c r="P37" s="6"/>
    </row>
    <row r="38" spans="1:16" x14ac:dyDescent="0.25">
      <c r="A38" s="9"/>
      <c r="B38" s="8"/>
      <c r="C38" s="8"/>
      <c r="D38" s="8"/>
      <c r="E38" s="6"/>
      <c r="F38" s="6"/>
      <c r="G38" s="6"/>
      <c r="H38" s="6"/>
      <c r="I38" s="6"/>
      <c r="J38" s="6"/>
      <c r="K38" s="6"/>
      <c r="L38" s="6"/>
      <c r="M38" s="6"/>
      <c r="N38" s="6"/>
      <c r="O38" s="6"/>
      <c r="P38" s="6"/>
    </row>
    <row r="39" spans="1:16" x14ac:dyDescent="0.25">
      <c r="A39" s="9"/>
      <c r="B39" s="8"/>
      <c r="C39" s="8"/>
      <c r="D39" s="8"/>
      <c r="E39" s="6"/>
      <c r="F39" s="6"/>
      <c r="G39" s="6"/>
      <c r="H39" s="6"/>
      <c r="I39" s="6"/>
      <c r="J39" s="6"/>
      <c r="K39" s="6"/>
      <c r="L39" s="6"/>
      <c r="M39" s="6"/>
      <c r="N39" s="6"/>
      <c r="O39" s="6"/>
      <c r="P39" s="6"/>
    </row>
    <row r="40" spans="1:16" x14ac:dyDescent="0.25">
      <c r="A40" s="9"/>
      <c r="B40" s="8"/>
      <c r="C40" s="8"/>
      <c r="D40" s="8"/>
      <c r="E40" s="6"/>
      <c r="F40" s="6"/>
      <c r="G40" s="6"/>
      <c r="H40" s="6"/>
      <c r="I40" s="6"/>
      <c r="J40" s="6"/>
      <c r="K40" s="6"/>
      <c r="L40" s="6"/>
      <c r="M40" s="6"/>
      <c r="N40" s="6"/>
      <c r="O40" s="6"/>
      <c r="P40" s="6"/>
    </row>
    <row r="41" spans="1:16" x14ac:dyDescent="0.25">
      <c r="A41" s="9"/>
      <c r="B41" s="8"/>
      <c r="C41" s="8"/>
      <c r="D41" s="8"/>
      <c r="E41" s="6"/>
      <c r="F41" s="6"/>
      <c r="G41" s="6"/>
      <c r="H41" s="6"/>
      <c r="I41" s="6"/>
      <c r="J41" s="6"/>
      <c r="K41" s="6"/>
      <c r="L41" s="6"/>
      <c r="M41" s="6"/>
      <c r="N41" s="6"/>
      <c r="O41" s="6"/>
      <c r="P41" s="6"/>
    </row>
    <row r="42" spans="1:16" x14ac:dyDescent="0.25">
      <c r="A42" s="9"/>
      <c r="B42" s="8"/>
      <c r="C42" s="8"/>
      <c r="D42" s="8"/>
      <c r="E42" s="6"/>
      <c r="F42" s="6"/>
      <c r="G42" s="6"/>
      <c r="H42" s="6"/>
      <c r="I42" s="6"/>
      <c r="J42" s="6"/>
      <c r="K42" s="6"/>
      <c r="L42" s="6"/>
      <c r="M42" s="6"/>
      <c r="N42" s="6"/>
      <c r="O42" s="6"/>
      <c r="P42" s="6"/>
    </row>
    <row r="43" spans="1:16" x14ac:dyDescent="0.25">
      <c r="A43" s="9"/>
      <c r="B43" s="8"/>
      <c r="C43" s="8"/>
      <c r="D43" s="8"/>
      <c r="E43" s="6"/>
      <c r="F43" s="6"/>
      <c r="G43" s="6"/>
      <c r="H43" s="6"/>
      <c r="I43" s="6"/>
      <c r="J43" s="6"/>
      <c r="K43" s="6"/>
      <c r="L43" s="6"/>
      <c r="M43" s="6"/>
      <c r="N43" s="6"/>
      <c r="O43" s="6"/>
      <c r="P43" s="6"/>
    </row>
    <row r="44" spans="1:16" x14ac:dyDescent="0.25">
      <c r="A44" s="9"/>
      <c r="B44" s="8"/>
      <c r="C44" s="8"/>
      <c r="D44" s="8"/>
      <c r="E44" s="6"/>
      <c r="F44" s="6"/>
      <c r="G44" s="6"/>
      <c r="H44" s="6"/>
      <c r="I44" s="6"/>
      <c r="J44" s="6"/>
      <c r="K44" s="6"/>
      <c r="L44" s="6"/>
      <c r="M44" s="6"/>
      <c r="N44" s="6"/>
      <c r="O44" s="6"/>
      <c r="P44" s="6"/>
    </row>
    <row r="45" spans="1:16" x14ac:dyDescent="0.25">
      <c r="A45" s="9"/>
      <c r="B45" s="8"/>
      <c r="C45" s="8"/>
      <c r="D45" s="8"/>
      <c r="E45" s="6"/>
      <c r="F45" s="6"/>
      <c r="G45" s="6"/>
      <c r="H45" s="6"/>
      <c r="I45" s="6"/>
      <c r="J45" s="6"/>
      <c r="K45" s="6"/>
      <c r="L45" s="6"/>
      <c r="M45" s="6"/>
      <c r="N45" s="6"/>
      <c r="O45" s="6"/>
      <c r="P45" s="6"/>
    </row>
    <row r="46" spans="1:16" x14ac:dyDescent="0.25">
      <c r="A46" s="9"/>
      <c r="B46" s="8"/>
      <c r="C46" s="8"/>
      <c r="D46" s="8"/>
      <c r="E46" s="6"/>
      <c r="F46" s="6"/>
      <c r="G46" s="6"/>
      <c r="H46" s="6"/>
      <c r="I46" s="6"/>
      <c r="J46" s="6"/>
      <c r="K46" s="6"/>
      <c r="L46" s="6"/>
      <c r="M46" s="6"/>
      <c r="N46" s="6"/>
      <c r="O46" s="6"/>
      <c r="P46" s="6"/>
    </row>
    <row r="47" spans="1:16" x14ac:dyDescent="0.25">
      <c r="A47" s="9"/>
      <c r="B47" s="8"/>
      <c r="C47" s="8"/>
      <c r="D47" s="8"/>
      <c r="E47" s="6"/>
      <c r="F47" s="6"/>
      <c r="G47" s="6"/>
      <c r="H47" s="6"/>
      <c r="I47" s="6"/>
      <c r="J47" s="6"/>
      <c r="K47" s="6"/>
      <c r="L47" s="6"/>
      <c r="M47" s="6"/>
      <c r="N47" s="6"/>
      <c r="O47" s="6"/>
      <c r="P47" s="6"/>
    </row>
    <row r="48" spans="1:16" x14ac:dyDescent="0.25">
      <c r="A48" s="9"/>
      <c r="B48" s="8"/>
      <c r="C48" s="8"/>
      <c r="D48" s="8"/>
      <c r="E48" s="6"/>
      <c r="F48" s="6"/>
      <c r="G48" s="6"/>
      <c r="H48" s="6"/>
      <c r="I48" s="6"/>
      <c r="J48" s="6"/>
      <c r="K48" s="6"/>
      <c r="L48" s="6"/>
      <c r="M48" s="6"/>
      <c r="N48" s="6"/>
      <c r="O48" s="6"/>
      <c r="P48" s="6"/>
    </row>
    <row r="49" spans="1:16" x14ac:dyDescent="0.25">
      <c r="A49" s="9"/>
      <c r="B49" s="8"/>
      <c r="C49" s="8"/>
      <c r="D49" s="8"/>
      <c r="E49" s="6"/>
      <c r="F49" s="6"/>
      <c r="G49" s="6"/>
      <c r="H49" s="6"/>
      <c r="I49" s="6"/>
      <c r="J49" s="6"/>
      <c r="K49" s="6"/>
      <c r="L49" s="6"/>
      <c r="M49" s="6"/>
      <c r="N49" s="6"/>
      <c r="O49" s="6"/>
      <c r="P49" s="6"/>
    </row>
    <row r="50" spans="1:16" x14ac:dyDescent="0.25">
      <c r="A50" s="9"/>
      <c r="B50" s="8"/>
      <c r="C50" s="8"/>
      <c r="D50" s="8"/>
      <c r="E50" s="6"/>
      <c r="F50" s="6"/>
      <c r="G50" s="6"/>
      <c r="H50" s="6"/>
      <c r="I50" s="6"/>
      <c r="J50" s="6"/>
      <c r="K50" s="6"/>
      <c r="L50" s="6"/>
      <c r="M50" s="6"/>
      <c r="N50" s="6"/>
      <c r="O50" s="6"/>
      <c r="P50" s="6"/>
    </row>
    <row r="51" spans="1:16" x14ac:dyDescent="0.25">
      <c r="A51" s="9"/>
      <c r="B51" s="8"/>
      <c r="C51" s="8"/>
      <c r="D51" s="8"/>
      <c r="E51" s="6"/>
      <c r="F51" s="6"/>
      <c r="G51" s="6"/>
      <c r="H51" s="6"/>
      <c r="I51" s="6"/>
      <c r="J51" s="6"/>
      <c r="K51" s="6"/>
      <c r="L51" s="6"/>
      <c r="M51" s="6"/>
      <c r="N51" s="6"/>
      <c r="O51" s="6"/>
      <c r="P51" s="6"/>
    </row>
    <row r="52" spans="1:16" x14ac:dyDescent="0.25">
      <c r="A52" s="9"/>
      <c r="B52" s="8"/>
      <c r="C52" s="8"/>
      <c r="D52" s="8"/>
      <c r="E52" s="6"/>
      <c r="F52" s="6"/>
      <c r="G52" s="6"/>
      <c r="H52" s="6"/>
      <c r="I52" s="6"/>
      <c r="J52" s="6"/>
      <c r="K52" s="6"/>
      <c r="L52" s="6"/>
      <c r="M52" s="6"/>
      <c r="N52" s="6"/>
      <c r="O52" s="6"/>
      <c r="P52" s="6"/>
    </row>
    <row r="53" spans="1:16" x14ac:dyDescent="0.25">
      <c r="A53" s="9"/>
      <c r="B53" s="8"/>
      <c r="C53" s="8"/>
      <c r="D53" s="8"/>
      <c r="E53" s="6"/>
      <c r="F53" s="6"/>
      <c r="G53" s="6"/>
      <c r="H53" s="6"/>
      <c r="I53" s="6"/>
      <c r="J53" s="6"/>
      <c r="K53" s="6"/>
      <c r="L53" s="6"/>
      <c r="M53" s="6"/>
      <c r="N53" s="6"/>
      <c r="O53" s="6"/>
      <c r="P53" s="6"/>
    </row>
    <row r="54" spans="1:16" x14ac:dyDescent="0.25">
      <c r="A54" s="9"/>
      <c r="B54" s="8"/>
      <c r="C54" s="8"/>
      <c r="D54" s="8"/>
      <c r="E54" s="6"/>
      <c r="F54" s="6"/>
      <c r="G54" s="6"/>
      <c r="H54" s="6"/>
      <c r="I54" s="6"/>
      <c r="J54" s="6"/>
      <c r="K54" s="6"/>
      <c r="L54" s="6"/>
      <c r="M54" s="6"/>
      <c r="N54" s="6"/>
      <c r="O54" s="6"/>
      <c r="P54" s="6"/>
    </row>
    <row r="55" spans="1:16" x14ac:dyDescent="0.25">
      <c r="A55" s="9"/>
      <c r="B55" s="8"/>
      <c r="C55" s="8"/>
      <c r="D55" s="8"/>
      <c r="E55" s="6"/>
      <c r="F55" s="6"/>
      <c r="G55" s="6"/>
      <c r="H55" s="6"/>
      <c r="I55" s="6"/>
      <c r="J55" s="6"/>
      <c r="K55" s="6"/>
      <c r="L55" s="6"/>
      <c r="M55" s="6"/>
      <c r="N55" s="6"/>
      <c r="O55" s="6"/>
      <c r="P55" s="6"/>
    </row>
    <row r="56" spans="1:16" x14ac:dyDescent="0.25">
      <c r="A56" s="9"/>
      <c r="B56" s="8"/>
      <c r="C56" s="8"/>
      <c r="D56" s="8"/>
      <c r="E56" s="6"/>
      <c r="F56" s="6"/>
      <c r="G56" s="6"/>
      <c r="H56" s="6"/>
      <c r="I56" s="6"/>
      <c r="J56" s="6"/>
      <c r="K56" s="6"/>
      <c r="L56" s="6"/>
      <c r="M56" s="6"/>
      <c r="N56" s="6"/>
      <c r="O56" s="6"/>
      <c r="P56" s="6"/>
    </row>
    <row r="57" spans="1:16" x14ac:dyDescent="0.25">
      <c r="A57" s="9"/>
      <c r="B57" s="8"/>
      <c r="C57" s="8"/>
      <c r="D57" s="8"/>
      <c r="E57" s="6"/>
      <c r="F57" s="6"/>
      <c r="G57" s="6"/>
      <c r="H57" s="6"/>
      <c r="I57" s="6"/>
      <c r="J57" s="6"/>
      <c r="K57" s="6"/>
      <c r="L57" s="6"/>
      <c r="M57" s="6"/>
      <c r="N57" s="6"/>
      <c r="O57" s="6"/>
      <c r="P57" s="6"/>
    </row>
    <row r="58" spans="1:16" x14ac:dyDescent="0.25">
      <c r="A58" s="9"/>
      <c r="B58" s="8"/>
      <c r="C58" s="8"/>
      <c r="D58" s="8"/>
      <c r="E58" s="6"/>
      <c r="F58" s="6"/>
      <c r="G58" s="6"/>
      <c r="H58" s="6"/>
      <c r="I58" s="6"/>
      <c r="J58" s="6"/>
      <c r="K58" s="6"/>
      <c r="L58" s="6"/>
      <c r="M58" s="6"/>
      <c r="N58" s="6"/>
      <c r="O58" s="6"/>
      <c r="P58" s="6"/>
    </row>
    <row r="59" spans="1:16" x14ac:dyDescent="0.25">
      <c r="A59" s="9"/>
      <c r="B59" s="8"/>
      <c r="C59" s="8"/>
      <c r="D59" s="8"/>
      <c r="E59" s="6"/>
      <c r="F59" s="6"/>
      <c r="G59" s="6"/>
      <c r="H59" s="6"/>
      <c r="I59" s="6"/>
      <c r="J59" s="6"/>
      <c r="K59" s="6"/>
      <c r="L59" s="6"/>
      <c r="M59" s="6"/>
      <c r="N59" s="6"/>
      <c r="O59" s="6"/>
      <c r="P59" s="6"/>
    </row>
    <row r="60" spans="1:16" x14ac:dyDescent="0.25">
      <c r="A60" s="9"/>
      <c r="B60" s="8"/>
      <c r="C60" s="8"/>
      <c r="D60" s="8"/>
      <c r="E60" s="6"/>
      <c r="F60" s="6"/>
      <c r="G60" s="6"/>
      <c r="H60" s="6"/>
      <c r="I60" s="6"/>
      <c r="J60" s="6"/>
      <c r="K60" s="6"/>
      <c r="L60" s="6"/>
      <c r="M60" s="6"/>
      <c r="N60" s="6"/>
      <c r="O60" s="6"/>
      <c r="P60" s="6"/>
    </row>
    <row r="61" spans="1:16" x14ac:dyDescent="0.25">
      <c r="A61" s="9"/>
      <c r="B61" s="8"/>
      <c r="C61" s="8"/>
      <c r="D61" s="8"/>
      <c r="E61" s="6"/>
      <c r="F61" s="6"/>
      <c r="G61" s="6"/>
      <c r="H61" s="6"/>
      <c r="I61" s="6"/>
      <c r="J61" s="6"/>
      <c r="K61" s="6"/>
      <c r="L61" s="6"/>
      <c r="M61" s="6"/>
      <c r="N61" s="6"/>
      <c r="O61" s="6"/>
      <c r="P61" s="6"/>
    </row>
    <row r="62" spans="1:16" x14ac:dyDescent="0.25">
      <c r="A62" s="9"/>
      <c r="B62" s="8"/>
      <c r="C62" s="8"/>
      <c r="D62" s="8"/>
      <c r="E62" s="6"/>
      <c r="F62" s="6"/>
      <c r="G62" s="6"/>
      <c r="H62" s="6"/>
      <c r="I62" s="6"/>
      <c r="J62" s="6"/>
      <c r="K62" s="6"/>
      <c r="L62" s="6"/>
      <c r="M62" s="6"/>
      <c r="N62" s="6"/>
      <c r="O62" s="6"/>
      <c r="P62" s="6"/>
    </row>
    <row r="63" spans="1:16" x14ac:dyDescent="0.25">
      <c r="A63" s="9"/>
      <c r="B63" s="8"/>
      <c r="C63" s="8"/>
      <c r="D63" s="8"/>
      <c r="E63" s="6"/>
      <c r="F63" s="6"/>
      <c r="G63" s="6"/>
      <c r="H63" s="6"/>
      <c r="I63" s="6"/>
      <c r="J63" s="6"/>
      <c r="K63" s="6"/>
      <c r="L63" s="6"/>
      <c r="M63" s="6"/>
      <c r="N63" s="6"/>
      <c r="O63" s="6"/>
      <c r="P63" s="6"/>
    </row>
    <row r="64" spans="1:16" x14ac:dyDescent="0.25">
      <c r="A64" s="9"/>
      <c r="B64" s="8"/>
      <c r="C64" s="8"/>
      <c r="D64" s="8"/>
      <c r="E64" s="6"/>
      <c r="F64" s="6"/>
      <c r="G64" s="6"/>
      <c r="H64" s="6"/>
      <c r="I64" s="6"/>
      <c r="J64" s="6"/>
      <c r="K64" s="6"/>
      <c r="L64" s="6"/>
      <c r="M64" s="6"/>
      <c r="N64" s="6"/>
      <c r="O64" s="6"/>
      <c r="P64" s="6"/>
    </row>
    <row r="65" spans="1:16" x14ac:dyDescent="0.25">
      <c r="A65" s="9"/>
      <c r="B65" s="8"/>
      <c r="C65" s="8"/>
      <c r="D65" s="8"/>
      <c r="E65" s="6"/>
      <c r="F65" s="6"/>
      <c r="G65" s="6"/>
      <c r="H65" s="6"/>
      <c r="I65" s="6"/>
      <c r="J65" s="6"/>
      <c r="K65" s="6"/>
      <c r="L65" s="6"/>
      <c r="M65" s="6"/>
      <c r="N65" s="6"/>
      <c r="O65" s="6"/>
      <c r="P65" s="6"/>
    </row>
    <row r="66" spans="1:16" x14ac:dyDescent="0.25">
      <c r="A66" s="9"/>
      <c r="B66" s="8"/>
      <c r="C66" s="8"/>
      <c r="D66" s="8"/>
      <c r="E66" s="6"/>
      <c r="F66" s="6"/>
      <c r="G66" s="6"/>
      <c r="H66" s="6"/>
      <c r="I66" s="6"/>
      <c r="J66" s="6"/>
      <c r="K66" s="6"/>
      <c r="L66" s="6"/>
      <c r="M66" s="6"/>
      <c r="N66" s="6"/>
      <c r="O66" s="6"/>
      <c r="P66" s="6"/>
    </row>
    <row r="67" spans="1:16" x14ac:dyDescent="0.25">
      <c r="A67" s="9"/>
      <c r="B67" s="8"/>
      <c r="C67" s="8"/>
      <c r="D67" s="8"/>
      <c r="E67" s="6"/>
      <c r="F67" s="6"/>
      <c r="G67" s="6"/>
      <c r="H67" s="6"/>
      <c r="I67" s="6"/>
      <c r="J67" s="6"/>
      <c r="K67" s="6"/>
      <c r="L67" s="6"/>
      <c r="M67" s="6"/>
      <c r="N67" s="6"/>
      <c r="O67" s="6"/>
      <c r="P67" s="6"/>
    </row>
    <row r="68" spans="1:16" x14ac:dyDescent="0.25">
      <c r="A68" s="9"/>
      <c r="B68" s="8"/>
      <c r="C68" s="8"/>
      <c r="D68" s="8"/>
      <c r="E68" s="6"/>
      <c r="F68" s="6"/>
      <c r="G68" s="6"/>
      <c r="H68" s="6"/>
      <c r="I68" s="6"/>
      <c r="J68" s="6"/>
      <c r="K68" s="6"/>
      <c r="L68" s="6"/>
      <c r="M68" s="6"/>
      <c r="N68" s="6"/>
      <c r="O68" s="6"/>
      <c r="P68" s="6"/>
    </row>
    <row r="69" spans="1:16" x14ac:dyDescent="0.25">
      <c r="A69" s="9"/>
      <c r="B69" s="8"/>
      <c r="C69" s="8"/>
      <c r="D69" s="8"/>
      <c r="E69" s="6"/>
      <c r="F69" s="6"/>
      <c r="G69" s="6"/>
      <c r="H69" s="6"/>
      <c r="I69" s="6"/>
      <c r="J69" s="6"/>
      <c r="K69" s="6"/>
      <c r="L69" s="6"/>
      <c r="M69" s="6"/>
      <c r="N69" s="6"/>
      <c r="O69" s="6"/>
      <c r="P69" s="6"/>
    </row>
    <row r="70" spans="1:16" x14ac:dyDescent="0.25">
      <c r="A70" s="9"/>
      <c r="B70" s="8"/>
      <c r="C70" s="8"/>
      <c r="D70" s="8"/>
      <c r="E70" s="6"/>
      <c r="F70" s="6"/>
      <c r="G70" s="6"/>
      <c r="H70" s="6"/>
      <c r="I70" s="6"/>
      <c r="J70" s="6"/>
      <c r="K70" s="6"/>
      <c r="L70" s="6"/>
      <c r="M70" s="6"/>
      <c r="N70" s="6"/>
      <c r="O70" s="6"/>
      <c r="P70" s="6"/>
    </row>
    <row r="71" spans="1:16" x14ac:dyDescent="0.25">
      <c r="A71" s="9"/>
      <c r="B71" s="8"/>
      <c r="C71" s="8"/>
      <c r="D71" s="8"/>
      <c r="E71" s="6"/>
      <c r="F71" s="6"/>
      <c r="G71" s="6"/>
      <c r="H71" s="6"/>
      <c r="I71" s="6"/>
      <c r="J71" s="6"/>
      <c r="K71" s="6"/>
      <c r="L71" s="6"/>
      <c r="M71" s="6"/>
      <c r="N71" s="6"/>
      <c r="O71" s="6"/>
      <c r="P71" s="6"/>
    </row>
    <row r="72" spans="1:16" x14ac:dyDescent="0.25">
      <c r="A72" s="9"/>
      <c r="B72" s="8"/>
      <c r="C72" s="8"/>
      <c r="D72" s="8"/>
      <c r="E72" s="6"/>
      <c r="F72" s="6"/>
      <c r="G72" s="6"/>
      <c r="H72" s="6"/>
      <c r="I72" s="6"/>
      <c r="J72" s="6"/>
      <c r="K72" s="6"/>
      <c r="L72" s="6"/>
      <c r="M72" s="6"/>
      <c r="N72" s="6"/>
      <c r="O72" s="6"/>
      <c r="P72" s="6"/>
    </row>
    <row r="73" spans="1:16" x14ac:dyDescent="0.25">
      <c r="A73" s="9"/>
      <c r="B73" s="8"/>
      <c r="C73" s="8"/>
      <c r="D73" s="8"/>
      <c r="E73" s="6"/>
      <c r="F73" s="6"/>
      <c r="G73" s="6"/>
      <c r="H73" s="6"/>
      <c r="I73" s="6"/>
      <c r="J73" s="6"/>
      <c r="K73" s="6"/>
      <c r="L73" s="6"/>
      <c r="M73" s="6"/>
      <c r="N73" s="6"/>
      <c r="O73" s="6"/>
      <c r="P73" s="6"/>
    </row>
    <row r="74" spans="1:16" x14ac:dyDescent="0.25">
      <c r="A74" s="9"/>
      <c r="B74" s="8"/>
      <c r="C74" s="8"/>
      <c r="D74" s="8"/>
      <c r="E74" s="6"/>
      <c r="F74" s="6"/>
      <c r="G74" s="6"/>
      <c r="H74" s="6"/>
      <c r="I74" s="6"/>
      <c r="J74" s="6"/>
      <c r="K74" s="6"/>
      <c r="L74" s="6"/>
      <c r="M74" s="6"/>
      <c r="N74" s="6"/>
      <c r="O74" s="6"/>
      <c r="P74" s="6"/>
    </row>
    <row r="75" spans="1:16" x14ac:dyDescent="0.25">
      <c r="A75" s="9"/>
      <c r="B75" s="8"/>
      <c r="C75" s="8"/>
      <c r="D75" s="8"/>
      <c r="E75" s="6"/>
      <c r="F75" s="6"/>
      <c r="G75" s="6"/>
      <c r="H75" s="6"/>
      <c r="I75" s="6"/>
      <c r="J75" s="6"/>
      <c r="K75" s="6"/>
      <c r="L75" s="6"/>
      <c r="M75" s="6"/>
      <c r="N75" s="6"/>
      <c r="O75" s="6"/>
      <c r="P75" s="6"/>
    </row>
    <row r="76" spans="1:16" x14ac:dyDescent="0.25">
      <c r="A76" s="9"/>
      <c r="B76" s="8"/>
      <c r="C76" s="8"/>
      <c r="D76" s="8"/>
      <c r="E76" s="6"/>
      <c r="F76" s="6"/>
      <c r="G76" s="6"/>
      <c r="H76" s="6"/>
      <c r="I76" s="6"/>
      <c r="J76" s="6"/>
      <c r="K76" s="6"/>
      <c r="L76" s="6"/>
      <c r="M76" s="6"/>
      <c r="N76" s="6"/>
      <c r="O76" s="6"/>
      <c r="P76" s="6"/>
    </row>
    <row r="77" spans="1:16" x14ac:dyDescent="0.25">
      <c r="A77" s="9"/>
      <c r="B77" s="8"/>
      <c r="C77" s="8"/>
      <c r="D77" s="8"/>
      <c r="E77" s="6"/>
      <c r="F77" s="6"/>
      <c r="G77" s="6"/>
      <c r="H77" s="6"/>
      <c r="I77" s="6"/>
      <c r="J77" s="6"/>
      <c r="K77" s="6"/>
      <c r="L77" s="6"/>
      <c r="M77" s="6"/>
      <c r="N77" s="6"/>
      <c r="O77" s="6"/>
      <c r="P77" s="6"/>
    </row>
    <row r="78" spans="1:16" x14ac:dyDescent="0.25">
      <c r="A78" s="9"/>
      <c r="B78" s="8"/>
      <c r="C78" s="8"/>
      <c r="D78" s="8"/>
      <c r="E78" s="6"/>
      <c r="F78" s="6"/>
      <c r="G78" s="6"/>
      <c r="H78" s="6"/>
      <c r="I78" s="6"/>
      <c r="J78" s="6"/>
      <c r="K78" s="6"/>
      <c r="L78" s="6"/>
      <c r="M78" s="6"/>
      <c r="N78" s="6"/>
      <c r="O78" s="6"/>
      <c r="P78" s="6"/>
    </row>
    <row r="79" spans="1:16" x14ac:dyDescent="0.25">
      <c r="A79" s="9"/>
      <c r="B79" s="8"/>
      <c r="C79" s="8"/>
      <c r="D79" s="8"/>
      <c r="E79" s="6"/>
      <c r="F79" s="6"/>
      <c r="G79" s="6"/>
      <c r="H79" s="6"/>
      <c r="I79" s="6"/>
      <c r="J79" s="6"/>
      <c r="K79" s="6"/>
      <c r="L79" s="6"/>
      <c r="M79" s="6"/>
      <c r="N79" s="6"/>
      <c r="O79" s="6"/>
      <c r="P79" s="6"/>
    </row>
    <row r="80" spans="1:16" x14ac:dyDescent="0.25">
      <c r="A80" s="9"/>
      <c r="B80" s="8"/>
      <c r="C80" s="8"/>
      <c r="D80" s="8"/>
      <c r="E80" s="6"/>
      <c r="F80" s="6"/>
      <c r="G80" s="6"/>
      <c r="H80" s="6"/>
      <c r="I80" s="6"/>
      <c r="J80" s="6"/>
      <c r="K80" s="6"/>
      <c r="L80" s="6"/>
      <c r="M80" s="6"/>
      <c r="N80" s="6"/>
      <c r="O80" s="6"/>
      <c r="P80" s="6"/>
    </row>
    <row r="81" spans="1:16" x14ac:dyDescent="0.25">
      <c r="A81" s="9"/>
      <c r="B81" s="8"/>
      <c r="C81" s="8"/>
      <c r="D81" s="8"/>
      <c r="E81" s="6"/>
      <c r="F81" s="6"/>
      <c r="G81" s="6"/>
      <c r="H81" s="6"/>
      <c r="I81" s="6"/>
      <c r="J81" s="6"/>
      <c r="K81" s="6"/>
      <c r="L81" s="6"/>
      <c r="M81" s="6"/>
      <c r="N81" s="6"/>
      <c r="O81" s="6"/>
      <c r="P81" s="6"/>
    </row>
    <row r="82" spans="1:16" x14ac:dyDescent="0.25">
      <c r="A82" s="9"/>
      <c r="B82" s="8"/>
      <c r="C82" s="8"/>
      <c r="D82" s="8"/>
      <c r="E82" s="6"/>
      <c r="F82" s="6"/>
      <c r="G82" s="6"/>
      <c r="H82" s="6"/>
      <c r="I82" s="6"/>
      <c r="J82" s="6"/>
      <c r="K82" s="6"/>
      <c r="L82" s="6"/>
      <c r="M82" s="6"/>
      <c r="N82" s="6"/>
      <c r="O82" s="6"/>
      <c r="P82" s="6"/>
    </row>
    <row r="83" spans="1:16" x14ac:dyDescent="0.25">
      <c r="A83" s="9"/>
      <c r="B83" s="8"/>
      <c r="C83" s="8"/>
      <c r="D83" s="8"/>
      <c r="E83" s="6"/>
      <c r="F83" s="6"/>
      <c r="G83" s="6"/>
      <c r="H83" s="6"/>
      <c r="I83" s="6"/>
      <c r="J83" s="6"/>
      <c r="K83" s="6"/>
      <c r="L83" s="6"/>
      <c r="M83" s="6"/>
      <c r="N83" s="6"/>
      <c r="O83" s="6"/>
      <c r="P83" s="6"/>
    </row>
    <row r="84" spans="1:16" x14ac:dyDescent="0.25">
      <c r="A84" s="9"/>
      <c r="B84" s="8"/>
      <c r="C84" s="8"/>
      <c r="D84" s="8"/>
      <c r="E84" s="6"/>
      <c r="F84" s="6"/>
      <c r="G84" s="6"/>
      <c r="H84" s="6"/>
      <c r="I84" s="6"/>
      <c r="J84" s="6"/>
      <c r="K84" s="6"/>
      <c r="L84" s="6"/>
      <c r="M84" s="6"/>
      <c r="N84" s="6"/>
      <c r="O84" s="6"/>
      <c r="P84" s="6"/>
    </row>
    <row r="85" spans="1:16" x14ac:dyDescent="0.25">
      <c r="A85" s="9"/>
      <c r="B85" s="8"/>
      <c r="C85" s="8"/>
      <c r="D85" s="8"/>
      <c r="E85" s="6"/>
      <c r="F85" s="6"/>
      <c r="G85" s="6"/>
      <c r="H85" s="6"/>
      <c r="I85" s="6"/>
      <c r="J85" s="6"/>
      <c r="K85" s="6"/>
      <c r="L85" s="6"/>
      <c r="M85" s="6"/>
      <c r="N85" s="6"/>
      <c r="O85" s="6"/>
      <c r="P85" s="6"/>
    </row>
    <row r="86" spans="1:16" x14ac:dyDescent="0.25">
      <c r="A86" s="9"/>
      <c r="B86" s="8"/>
      <c r="C86" s="8"/>
      <c r="D86" s="8"/>
      <c r="E86" s="6"/>
      <c r="F86" s="6"/>
      <c r="G86" s="6"/>
      <c r="H86" s="6"/>
      <c r="I86" s="6"/>
      <c r="J86" s="6"/>
      <c r="K86" s="6"/>
      <c r="L86" s="6"/>
      <c r="M86" s="6"/>
      <c r="N86" s="6"/>
      <c r="O86" s="6"/>
      <c r="P86" s="6"/>
    </row>
    <row r="87" spans="1:16" x14ac:dyDescent="0.25">
      <c r="A87" s="9"/>
      <c r="B87" s="8"/>
      <c r="C87" s="8"/>
      <c r="D87" s="8"/>
      <c r="E87" s="6"/>
      <c r="F87" s="6"/>
      <c r="G87" s="6"/>
      <c r="H87" s="6"/>
      <c r="I87" s="6"/>
      <c r="J87" s="6"/>
      <c r="K87" s="6"/>
      <c r="L87" s="6"/>
      <c r="M87" s="6"/>
      <c r="N87" s="6"/>
      <c r="O87" s="6"/>
      <c r="P87" s="6"/>
    </row>
    <row r="88" spans="1:16" x14ac:dyDescent="0.25">
      <c r="A88" s="9"/>
      <c r="B88" s="8"/>
      <c r="C88" s="8"/>
      <c r="D88" s="8"/>
      <c r="E88" s="6"/>
      <c r="F88" s="6"/>
      <c r="G88" s="6"/>
      <c r="H88" s="6"/>
      <c r="I88" s="6"/>
      <c r="J88" s="6"/>
      <c r="K88" s="6"/>
      <c r="L88" s="6"/>
      <c r="M88" s="6"/>
      <c r="N88" s="6"/>
      <c r="O88" s="6"/>
      <c r="P88" s="6"/>
    </row>
    <row r="89" spans="1:16" x14ac:dyDescent="0.25">
      <c r="A89" s="9"/>
      <c r="B89" s="8"/>
      <c r="C89" s="8"/>
      <c r="D89" s="8"/>
      <c r="E89" s="6"/>
      <c r="F89" s="6"/>
      <c r="G89" s="6"/>
      <c r="H89" s="6"/>
      <c r="I89" s="6"/>
      <c r="J89" s="6"/>
      <c r="K89" s="6"/>
      <c r="L89" s="6"/>
      <c r="M89" s="6"/>
      <c r="N89" s="6"/>
      <c r="O89" s="6"/>
      <c r="P89" s="6"/>
    </row>
    <row r="90" spans="1:16" x14ac:dyDescent="0.25">
      <c r="A90" s="9"/>
      <c r="B90" s="8"/>
      <c r="C90" s="8"/>
      <c r="D90" s="8"/>
      <c r="E90" s="6"/>
      <c r="F90" s="6"/>
      <c r="G90" s="6"/>
      <c r="H90" s="6"/>
      <c r="I90" s="6"/>
      <c r="J90" s="6"/>
      <c r="K90" s="6"/>
      <c r="L90" s="6"/>
      <c r="M90" s="6"/>
      <c r="N90" s="6"/>
      <c r="O90" s="6"/>
      <c r="P90" s="6"/>
    </row>
    <row r="91" spans="1:16" x14ac:dyDescent="0.25">
      <c r="A91" s="9"/>
      <c r="B91" s="8"/>
      <c r="C91" s="8"/>
      <c r="D91" s="8"/>
      <c r="E91" s="6"/>
      <c r="F91" s="6"/>
      <c r="G91" s="6"/>
      <c r="H91" s="6"/>
      <c r="I91" s="6"/>
      <c r="J91" s="6"/>
      <c r="K91" s="6"/>
      <c r="L91" s="6"/>
      <c r="M91" s="6"/>
      <c r="N91" s="6"/>
      <c r="O91" s="6"/>
      <c r="P91" s="6"/>
    </row>
    <row r="92" spans="1:16" x14ac:dyDescent="0.25">
      <c r="A92" s="9"/>
      <c r="B92" s="8"/>
      <c r="C92" s="8"/>
      <c r="D92" s="8"/>
      <c r="E92" s="6"/>
      <c r="F92" s="6"/>
      <c r="G92" s="6"/>
      <c r="H92" s="6"/>
      <c r="I92" s="6"/>
      <c r="J92" s="6"/>
      <c r="K92" s="6"/>
      <c r="L92" s="6"/>
      <c r="M92" s="6"/>
      <c r="N92" s="6"/>
      <c r="O92" s="6"/>
      <c r="P92" s="6"/>
    </row>
    <row r="93" spans="1:16" x14ac:dyDescent="0.25">
      <c r="A93" s="9"/>
      <c r="B93" s="8"/>
      <c r="C93" s="8"/>
      <c r="D93" s="8"/>
      <c r="E93" s="6"/>
      <c r="F93" s="6"/>
      <c r="G93" s="6"/>
      <c r="H93" s="6"/>
      <c r="I93" s="6"/>
      <c r="J93" s="6"/>
      <c r="K93" s="6"/>
      <c r="L93" s="6"/>
      <c r="M93" s="6"/>
      <c r="N93" s="6"/>
      <c r="O93" s="6"/>
      <c r="P93" s="6"/>
    </row>
    <row r="94" spans="1:16" x14ac:dyDescent="0.25">
      <c r="A94" s="9"/>
      <c r="B94" s="8"/>
      <c r="C94" s="8"/>
      <c r="D94" s="8"/>
      <c r="E94" s="6"/>
      <c r="F94" s="6"/>
      <c r="G94" s="6"/>
      <c r="H94" s="6"/>
      <c r="I94" s="6"/>
      <c r="J94" s="6"/>
      <c r="K94" s="6"/>
      <c r="L94" s="6"/>
      <c r="M94" s="6"/>
      <c r="N94" s="6"/>
      <c r="O94" s="6"/>
      <c r="P94" s="6"/>
    </row>
    <row r="95" spans="1:16" x14ac:dyDescent="0.25">
      <c r="A95" s="9"/>
      <c r="B95" s="8"/>
      <c r="C95" s="8"/>
      <c r="D95" s="8"/>
      <c r="E95" s="6"/>
      <c r="F95" s="6"/>
      <c r="G95" s="6"/>
      <c r="H95" s="6"/>
      <c r="I95" s="6"/>
      <c r="J95" s="6"/>
      <c r="K95" s="6"/>
      <c r="L95" s="6"/>
      <c r="M95" s="6"/>
      <c r="N95" s="6"/>
      <c r="O95" s="6"/>
      <c r="P95" s="6"/>
    </row>
    <row r="96" spans="1:16" x14ac:dyDescent="0.25">
      <c r="A96" s="9"/>
      <c r="B96" s="8"/>
      <c r="C96" s="8"/>
      <c r="D96" s="8"/>
      <c r="E96" s="6"/>
      <c r="F96" s="6"/>
      <c r="G96" s="6"/>
      <c r="H96" s="6"/>
      <c r="I96" s="6"/>
      <c r="J96" s="6"/>
      <c r="K96" s="6"/>
      <c r="L96" s="6"/>
      <c r="M96" s="6"/>
      <c r="N96" s="6"/>
      <c r="O96" s="6"/>
      <c r="P96" s="6"/>
    </row>
    <row r="97" spans="1:16" x14ac:dyDescent="0.25">
      <c r="A97" s="9"/>
      <c r="B97" s="8"/>
      <c r="C97" s="8"/>
      <c r="D97" s="8"/>
      <c r="E97" s="6"/>
      <c r="F97" s="6"/>
      <c r="G97" s="6"/>
      <c r="H97" s="6"/>
      <c r="I97" s="6"/>
      <c r="J97" s="6"/>
      <c r="K97" s="6"/>
      <c r="L97" s="6"/>
      <c r="M97" s="6"/>
      <c r="N97" s="6"/>
      <c r="O97" s="6"/>
      <c r="P97" s="6"/>
    </row>
    <row r="98" spans="1:16" x14ac:dyDescent="0.25">
      <c r="A98" s="9"/>
      <c r="B98" s="8"/>
      <c r="C98" s="8"/>
      <c r="D98" s="8"/>
      <c r="E98" s="6"/>
      <c r="F98" s="6"/>
      <c r="G98" s="6"/>
      <c r="H98" s="6"/>
      <c r="I98" s="6"/>
      <c r="J98" s="6"/>
      <c r="K98" s="6"/>
      <c r="L98" s="6"/>
      <c r="M98" s="6"/>
      <c r="N98" s="6"/>
      <c r="O98" s="6"/>
      <c r="P98" s="6"/>
    </row>
    <row r="99" spans="1:16" x14ac:dyDescent="0.25">
      <c r="A99" s="9"/>
      <c r="B99" s="8"/>
      <c r="C99" s="8"/>
      <c r="D99" s="8"/>
      <c r="E99" s="6"/>
      <c r="F99" s="6"/>
      <c r="G99" s="6"/>
      <c r="H99" s="6"/>
      <c r="I99" s="6"/>
      <c r="J99" s="6"/>
      <c r="K99" s="6"/>
      <c r="L99" s="6"/>
      <c r="M99" s="6"/>
      <c r="N99" s="6"/>
      <c r="O99" s="6"/>
      <c r="P99" s="6"/>
    </row>
    <row r="100" spans="1:16" x14ac:dyDescent="0.25">
      <c r="A100" s="9"/>
      <c r="B100" s="8"/>
      <c r="C100" s="8"/>
      <c r="D100" s="8"/>
      <c r="E100" s="6"/>
      <c r="F100" s="6"/>
      <c r="G100" s="6"/>
      <c r="H100" s="6"/>
      <c r="I100" s="6"/>
      <c r="J100" s="6"/>
      <c r="K100" s="6"/>
      <c r="L100" s="6"/>
      <c r="M100" s="6"/>
      <c r="N100" s="6"/>
      <c r="O100" s="6"/>
      <c r="P100" s="6"/>
    </row>
    <row r="101" spans="1:16" x14ac:dyDescent="0.25">
      <c r="A101" s="9"/>
      <c r="B101" s="8"/>
      <c r="C101" s="8"/>
      <c r="D101" s="8"/>
      <c r="E101" s="6"/>
      <c r="F101" s="6"/>
      <c r="G101" s="6"/>
      <c r="H101" s="6"/>
      <c r="I101" s="6"/>
      <c r="J101" s="6"/>
      <c r="K101" s="6"/>
      <c r="L101" s="6"/>
      <c r="M101" s="6"/>
      <c r="N101" s="6"/>
      <c r="O101" s="6"/>
      <c r="P101" s="6"/>
    </row>
    <row r="102" spans="1:16" x14ac:dyDescent="0.25">
      <c r="A102" s="9"/>
      <c r="B102" s="8"/>
      <c r="C102" s="8"/>
      <c r="D102" s="8"/>
      <c r="E102" s="6"/>
      <c r="F102" s="6"/>
      <c r="G102" s="6"/>
      <c r="H102" s="6"/>
      <c r="I102" s="6"/>
      <c r="J102" s="6"/>
      <c r="K102" s="6"/>
      <c r="L102" s="6"/>
      <c r="M102" s="6"/>
      <c r="N102" s="6"/>
      <c r="O102" s="6"/>
      <c r="P102" s="6"/>
    </row>
    <row r="103" spans="1:16" x14ac:dyDescent="0.25">
      <c r="A103" s="9"/>
      <c r="B103" s="8"/>
      <c r="C103" s="8"/>
      <c r="D103" s="8"/>
      <c r="E103" s="6"/>
      <c r="F103" s="6"/>
      <c r="G103" s="6"/>
      <c r="H103" s="6"/>
      <c r="I103" s="6"/>
      <c r="J103" s="6"/>
      <c r="K103" s="6"/>
      <c r="L103" s="6"/>
      <c r="M103" s="6"/>
      <c r="N103" s="6"/>
      <c r="O103" s="6"/>
      <c r="P103" s="6"/>
    </row>
    <row r="104" spans="1:16" x14ac:dyDescent="0.25">
      <c r="A104" s="9"/>
      <c r="B104" s="8"/>
      <c r="C104" s="8"/>
      <c r="D104" s="8"/>
      <c r="E104" s="6"/>
      <c r="F104" s="6"/>
      <c r="G104" s="6"/>
      <c r="H104" s="6"/>
      <c r="I104" s="6"/>
      <c r="J104" s="6"/>
      <c r="K104" s="6"/>
      <c r="L104" s="6"/>
      <c r="M104" s="6"/>
      <c r="N104" s="6"/>
      <c r="O104" s="6"/>
      <c r="P104" s="6"/>
    </row>
    <row r="105" spans="1:16" x14ac:dyDescent="0.25">
      <c r="A105" s="9"/>
      <c r="B105" s="8"/>
      <c r="C105" s="8"/>
      <c r="D105" s="8"/>
      <c r="E105" s="6"/>
      <c r="F105" s="6"/>
      <c r="G105" s="6"/>
      <c r="H105" s="6"/>
      <c r="I105" s="6"/>
      <c r="J105" s="6"/>
      <c r="K105" s="6"/>
      <c r="L105" s="6"/>
      <c r="M105" s="6"/>
      <c r="N105" s="6"/>
      <c r="O105" s="6"/>
      <c r="P105" s="6"/>
    </row>
    <row r="106" spans="1:16" x14ac:dyDescent="0.25">
      <c r="A106" s="9"/>
      <c r="B106" s="8"/>
      <c r="C106" s="8"/>
      <c r="D106" s="8"/>
      <c r="E106" s="6"/>
      <c r="F106" s="6"/>
      <c r="G106" s="6"/>
      <c r="H106" s="6"/>
      <c r="I106" s="6"/>
      <c r="J106" s="6"/>
      <c r="K106" s="6"/>
      <c r="L106" s="6"/>
      <c r="M106" s="6"/>
      <c r="N106" s="6"/>
      <c r="O106" s="6"/>
      <c r="P106" s="6"/>
    </row>
    <row r="107" spans="1:16" x14ac:dyDescent="0.25">
      <c r="A107" s="9"/>
      <c r="B107" s="8"/>
      <c r="C107" s="8"/>
      <c r="D107" s="8"/>
      <c r="E107" s="6"/>
      <c r="F107" s="6"/>
      <c r="G107" s="6"/>
      <c r="H107" s="6"/>
      <c r="I107" s="6"/>
      <c r="J107" s="6"/>
      <c r="K107" s="6"/>
      <c r="L107" s="6"/>
      <c r="M107" s="6"/>
      <c r="N107" s="6"/>
      <c r="O107" s="6"/>
      <c r="P107" s="6"/>
    </row>
    <row r="108" spans="1:16" x14ac:dyDescent="0.25">
      <c r="A108" s="9"/>
      <c r="B108" s="8"/>
      <c r="C108" s="8"/>
      <c r="D108" s="8"/>
      <c r="E108" s="6"/>
      <c r="F108" s="6"/>
      <c r="G108" s="6"/>
      <c r="H108" s="6"/>
      <c r="I108" s="6"/>
      <c r="J108" s="6"/>
      <c r="K108" s="6"/>
      <c r="L108" s="6"/>
      <c r="M108" s="6"/>
      <c r="N108" s="6"/>
      <c r="O108" s="6"/>
      <c r="P108" s="6"/>
    </row>
    <row r="109" spans="1:16" x14ac:dyDescent="0.25">
      <c r="A109" s="9"/>
      <c r="B109" s="8"/>
      <c r="C109" s="8"/>
      <c r="D109" s="8"/>
      <c r="E109" s="6"/>
      <c r="F109" s="6"/>
      <c r="G109" s="6"/>
      <c r="H109" s="6"/>
      <c r="I109" s="6"/>
      <c r="J109" s="6"/>
      <c r="K109" s="6"/>
      <c r="L109" s="6"/>
      <c r="M109" s="6"/>
      <c r="N109" s="6"/>
      <c r="O109" s="6"/>
      <c r="P109" s="6"/>
    </row>
    <row r="110" spans="1:16" x14ac:dyDescent="0.25">
      <c r="A110" s="9"/>
      <c r="B110" s="8"/>
      <c r="C110" s="8"/>
      <c r="D110" s="8"/>
      <c r="E110" s="6"/>
      <c r="F110" s="6"/>
      <c r="G110" s="6"/>
      <c r="H110" s="6"/>
      <c r="I110" s="6"/>
      <c r="J110" s="6"/>
      <c r="K110" s="6"/>
      <c r="L110" s="6"/>
      <c r="M110" s="6"/>
      <c r="N110" s="6"/>
      <c r="O110" s="6"/>
      <c r="P110" s="6"/>
    </row>
    <row r="111" spans="1:16" x14ac:dyDescent="0.25">
      <c r="A111" s="9"/>
      <c r="B111" s="8"/>
      <c r="C111" s="8"/>
      <c r="D111" s="8"/>
      <c r="E111" s="6"/>
      <c r="F111" s="6"/>
      <c r="G111" s="6"/>
      <c r="H111" s="6"/>
      <c r="I111" s="6"/>
      <c r="J111" s="6"/>
      <c r="K111" s="6"/>
      <c r="L111" s="6"/>
      <c r="M111" s="6"/>
      <c r="N111" s="6"/>
      <c r="O111" s="6"/>
      <c r="P111" s="6"/>
    </row>
    <row r="112" spans="1:16" x14ac:dyDescent="0.25">
      <c r="A112" s="9"/>
      <c r="B112" s="8"/>
      <c r="C112" s="8"/>
      <c r="D112" s="8"/>
      <c r="E112" s="6"/>
      <c r="F112" s="6"/>
      <c r="G112" s="6"/>
      <c r="H112" s="6"/>
      <c r="I112" s="6"/>
      <c r="J112" s="6"/>
      <c r="K112" s="6"/>
      <c r="L112" s="6"/>
      <c r="M112" s="6"/>
      <c r="N112" s="6"/>
      <c r="O112" s="6"/>
      <c r="P112" s="6"/>
    </row>
    <row r="113" spans="1:16" x14ac:dyDescent="0.25">
      <c r="A113" s="9"/>
      <c r="B113" s="8"/>
      <c r="C113" s="8"/>
      <c r="D113" s="8"/>
      <c r="E113" s="6"/>
      <c r="F113" s="6"/>
      <c r="G113" s="6"/>
      <c r="H113" s="6"/>
      <c r="I113" s="6"/>
      <c r="J113" s="6"/>
      <c r="K113" s="6"/>
      <c r="L113" s="6"/>
      <c r="M113" s="6"/>
      <c r="N113" s="6"/>
      <c r="O113" s="6"/>
      <c r="P113" s="6"/>
    </row>
    <row r="114" spans="1:16" x14ac:dyDescent="0.25">
      <c r="A114" s="9"/>
      <c r="B114" s="8"/>
      <c r="C114" s="8"/>
      <c r="D114" s="8"/>
      <c r="E114" s="6"/>
      <c r="F114" s="6"/>
      <c r="G114" s="6"/>
      <c r="H114" s="6"/>
      <c r="I114" s="6"/>
      <c r="J114" s="6"/>
      <c r="K114" s="6"/>
      <c r="L114" s="6"/>
      <c r="M114" s="6"/>
      <c r="N114" s="6"/>
      <c r="O114" s="6"/>
      <c r="P114" s="6"/>
    </row>
    <row r="115" spans="1:16" x14ac:dyDescent="0.25">
      <c r="A115" s="9"/>
      <c r="B115" s="8"/>
      <c r="C115" s="8"/>
      <c r="D115" s="8"/>
      <c r="E115" s="6"/>
      <c r="F115" s="6"/>
      <c r="G115" s="6"/>
      <c r="H115" s="6"/>
      <c r="I115" s="6"/>
      <c r="J115" s="6"/>
      <c r="K115" s="6"/>
      <c r="L115" s="6"/>
      <c r="M115" s="6"/>
      <c r="N115" s="6"/>
      <c r="O115" s="6"/>
      <c r="P115" s="6"/>
    </row>
    <row r="116" spans="1:16" x14ac:dyDescent="0.25">
      <c r="A116" s="9"/>
      <c r="B116" s="8"/>
      <c r="C116" s="8"/>
      <c r="D116" s="8"/>
      <c r="E116" s="6"/>
      <c r="F116" s="6"/>
      <c r="G116" s="6"/>
      <c r="H116" s="6"/>
      <c r="I116" s="6"/>
      <c r="J116" s="6"/>
      <c r="K116" s="6"/>
      <c r="L116" s="6"/>
      <c r="M116" s="6"/>
      <c r="N116" s="6"/>
      <c r="O116" s="6"/>
      <c r="P116" s="6"/>
    </row>
    <row r="117" spans="1:16" x14ac:dyDescent="0.25">
      <c r="A117" s="9"/>
      <c r="B117" s="8"/>
      <c r="C117" s="8"/>
      <c r="D117" s="8"/>
      <c r="E117" s="6"/>
      <c r="F117" s="6"/>
      <c r="G117" s="6"/>
      <c r="H117" s="6"/>
      <c r="I117" s="6"/>
      <c r="J117" s="6"/>
      <c r="K117" s="6"/>
      <c r="L117" s="6"/>
      <c r="M117" s="6"/>
      <c r="N117" s="6"/>
      <c r="O117" s="6"/>
      <c r="P117" s="6"/>
    </row>
    <row r="118" spans="1:16" x14ac:dyDescent="0.25">
      <c r="A118" s="9"/>
      <c r="B118" s="8"/>
      <c r="C118" s="8"/>
      <c r="D118" s="8"/>
      <c r="E118" s="6"/>
      <c r="F118" s="6"/>
      <c r="G118" s="6"/>
      <c r="H118" s="6"/>
      <c r="I118" s="6"/>
      <c r="J118" s="6"/>
      <c r="K118" s="6"/>
      <c r="L118" s="6"/>
      <c r="M118" s="6"/>
      <c r="N118" s="6"/>
      <c r="O118" s="6"/>
      <c r="P118" s="6"/>
    </row>
    <row r="119" spans="1:16" x14ac:dyDescent="0.25">
      <c r="A119" s="9"/>
      <c r="B119" s="8"/>
      <c r="C119" s="8"/>
      <c r="D119" s="8"/>
      <c r="E119" s="6"/>
      <c r="F119" s="6"/>
      <c r="G119" s="6"/>
      <c r="H119" s="6"/>
      <c r="I119" s="6"/>
      <c r="J119" s="6"/>
      <c r="K119" s="6"/>
      <c r="L119" s="6"/>
      <c r="M119" s="6"/>
      <c r="N119" s="6"/>
      <c r="O119" s="6"/>
      <c r="P119" s="6"/>
    </row>
    <row r="120" spans="1:16" x14ac:dyDescent="0.25">
      <c r="A120" s="9"/>
      <c r="B120" s="8"/>
      <c r="C120" s="8"/>
      <c r="D120" s="8"/>
      <c r="E120" s="6"/>
      <c r="F120" s="6"/>
      <c r="G120" s="6"/>
      <c r="H120" s="6"/>
      <c r="I120" s="6"/>
      <c r="J120" s="6"/>
      <c r="K120" s="6"/>
      <c r="L120" s="6"/>
      <c r="M120" s="6"/>
      <c r="N120" s="6"/>
      <c r="O120" s="6"/>
      <c r="P120" s="6"/>
    </row>
    <row r="121" spans="1:16" x14ac:dyDescent="0.25">
      <c r="A121" s="9"/>
      <c r="B121" s="8"/>
      <c r="C121" s="8"/>
      <c r="D121" s="8"/>
      <c r="E121" s="6"/>
      <c r="F121" s="6"/>
      <c r="G121" s="6"/>
      <c r="H121" s="6"/>
      <c r="I121" s="6"/>
      <c r="J121" s="6"/>
      <c r="K121" s="6"/>
      <c r="L121" s="6"/>
      <c r="M121" s="6"/>
      <c r="N121" s="6"/>
      <c r="O121" s="6"/>
      <c r="P121" s="6"/>
    </row>
    <row r="122" spans="1:16" x14ac:dyDescent="0.25">
      <c r="A122" s="9"/>
      <c r="B122" s="8"/>
      <c r="C122" s="8"/>
      <c r="D122" s="8"/>
      <c r="E122" s="6"/>
      <c r="F122" s="6"/>
      <c r="G122" s="6"/>
      <c r="H122" s="6"/>
      <c r="I122" s="6"/>
      <c r="J122" s="6"/>
      <c r="K122" s="6"/>
      <c r="L122" s="6"/>
      <c r="M122" s="6"/>
      <c r="N122" s="6"/>
      <c r="O122" s="6"/>
      <c r="P122" s="6"/>
    </row>
    <row r="123" spans="1:16" x14ac:dyDescent="0.25">
      <c r="A123" s="9"/>
      <c r="B123" s="8"/>
      <c r="C123" s="8"/>
      <c r="D123" s="8"/>
      <c r="E123" s="6"/>
      <c r="F123" s="6"/>
      <c r="G123" s="6"/>
      <c r="H123" s="6"/>
      <c r="I123" s="6"/>
      <c r="J123" s="6"/>
      <c r="K123" s="6"/>
      <c r="L123" s="6"/>
      <c r="M123" s="6"/>
      <c r="N123" s="6"/>
      <c r="O123" s="6"/>
      <c r="P123" s="6"/>
    </row>
    <row r="124" spans="1:16" x14ac:dyDescent="0.25">
      <c r="A124" s="9"/>
      <c r="B124" s="8"/>
      <c r="C124" s="8"/>
      <c r="D124" s="8"/>
      <c r="E124" s="6"/>
      <c r="F124" s="6"/>
      <c r="G124" s="6"/>
      <c r="H124" s="6"/>
      <c r="I124" s="6"/>
      <c r="J124" s="6"/>
      <c r="K124" s="6"/>
      <c r="L124" s="6"/>
      <c r="M124" s="6"/>
      <c r="N124" s="6"/>
      <c r="O124" s="6"/>
      <c r="P124" s="6"/>
    </row>
    <row r="125" spans="1:16" x14ac:dyDescent="0.25">
      <c r="A125" s="9"/>
      <c r="B125" s="8"/>
      <c r="C125" s="8"/>
      <c r="D125" s="8"/>
      <c r="E125" s="6"/>
      <c r="F125" s="6"/>
      <c r="G125" s="6"/>
      <c r="H125" s="6"/>
      <c r="I125" s="6"/>
      <c r="J125" s="6"/>
      <c r="K125" s="6"/>
      <c r="L125" s="6"/>
      <c r="M125" s="6"/>
      <c r="N125" s="6"/>
      <c r="O125" s="6"/>
      <c r="P125" s="6"/>
    </row>
    <row r="126" spans="1:16" x14ac:dyDescent="0.25">
      <c r="A126" s="9"/>
      <c r="B126" s="8"/>
      <c r="C126" s="8"/>
      <c r="D126" s="8"/>
      <c r="E126" s="6"/>
      <c r="F126" s="6"/>
      <c r="G126" s="6"/>
      <c r="H126" s="6"/>
      <c r="I126" s="6"/>
      <c r="J126" s="6"/>
      <c r="K126" s="6"/>
      <c r="L126" s="6"/>
      <c r="M126" s="6"/>
      <c r="N126" s="6"/>
      <c r="O126" s="6"/>
      <c r="P126" s="6"/>
    </row>
    <row r="127" spans="1:16" x14ac:dyDescent="0.25">
      <c r="A127" s="9"/>
      <c r="B127" s="8"/>
      <c r="C127" s="8"/>
      <c r="D127" s="8"/>
      <c r="E127" s="6"/>
      <c r="F127" s="6"/>
      <c r="G127" s="6"/>
      <c r="H127" s="6"/>
      <c r="I127" s="6"/>
      <c r="J127" s="6"/>
      <c r="K127" s="6"/>
      <c r="L127" s="6"/>
      <c r="M127" s="6"/>
      <c r="N127" s="6"/>
      <c r="O127" s="6"/>
      <c r="P127" s="6"/>
    </row>
    <row r="128" spans="1:16" x14ac:dyDescent="0.25">
      <c r="A128" s="9"/>
      <c r="B128" s="8"/>
      <c r="C128" s="8"/>
      <c r="D128" s="8"/>
      <c r="E128" s="6"/>
      <c r="F128" s="6"/>
      <c r="G128" s="6"/>
      <c r="H128" s="6"/>
      <c r="I128" s="6"/>
      <c r="J128" s="6"/>
      <c r="K128" s="6"/>
      <c r="L128" s="6"/>
      <c r="M128" s="6"/>
      <c r="N128" s="6"/>
      <c r="O128" s="6"/>
      <c r="P128" s="6"/>
    </row>
    <row r="129" spans="1:16" x14ac:dyDescent="0.25">
      <c r="A129" s="9"/>
      <c r="B129" s="8"/>
      <c r="C129" s="8"/>
      <c r="D129" s="8"/>
      <c r="E129" s="6"/>
      <c r="F129" s="6"/>
      <c r="G129" s="6"/>
      <c r="H129" s="6"/>
      <c r="I129" s="6"/>
      <c r="J129" s="6"/>
      <c r="K129" s="6"/>
      <c r="L129" s="6"/>
      <c r="M129" s="6"/>
      <c r="N129" s="6"/>
      <c r="O129" s="6"/>
      <c r="P129" s="6"/>
    </row>
    <row r="130" spans="1:16" x14ac:dyDescent="0.25">
      <c r="A130" s="9"/>
      <c r="B130" s="8"/>
      <c r="C130" s="8"/>
      <c r="D130" s="8"/>
      <c r="E130" s="6"/>
      <c r="F130" s="6"/>
      <c r="G130" s="6"/>
      <c r="H130" s="6"/>
      <c r="I130" s="6"/>
      <c r="J130" s="6"/>
      <c r="K130" s="6"/>
      <c r="L130" s="6"/>
      <c r="M130" s="6"/>
      <c r="N130" s="6"/>
      <c r="O130" s="6"/>
      <c r="P130" s="6"/>
    </row>
    <row r="131" spans="1:16" x14ac:dyDescent="0.25">
      <c r="A131" s="9"/>
      <c r="B131" s="8"/>
      <c r="C131" s="8"/>
      <c r="D131" s="8"/>
      <c r="E131" s="6"/>
      <c r="F131" s="6"/>
      <c r="G131" s="6"/>
      <c r="H131" s="6"/>
      <c r="I131" s="6"/>
      <c r="J131" s="6"/>
      <c r="K131" s="6"/>
      <c r="L131" s="6"/>
      <c r="M131" s="6"/>
      <c r="N131" s="6"/>
      <c r="O131" s="6"/>
      <c r="P131" s="6"/>
    </row>
    <row r="132" spans="1:16" x14ac:dyDescent="0.25">
      <c r="A132" s="9"/>
      <c r="B132" s="8"/>
      <c r="C132" s="8"/>
      <c r="D132" s="8"/>
      <c r="E132" s="6"/>
      <c r="F132" s="6"/>
      <c r="G132" s="6"/>
      <c r="H132" s="6"/>
      <c r="I132" s="6"/>
      <c r="J132" s="6"/>
      <c r="K132" s="6"/>
      <c r="L132" s="6"/>
      <c r="M132" s="6"/>
      <c r="N132" s="6"/>
      <c r="O132" s="6"/>
      <c r="P132" s="6"/>
    </row>
    <row r="133" spans="1:16" x14ac:dyDescent="0.25">
      <c r="A133" s="9"/>
      <c r="B133" s="8"/>
      <c r="C133" s="8"/>
      <c r="D133" s="8"/>
      <c r="E133" s="6"/>
      <c r="F133" s="6"/>
      <c r="G133" s="6"/>
      <c r="H133" s="6"/>
      <c r="I133" s="6"/>
      <c r="J133" s="6"/>
      <c r="K133" s="6"/>
      <c r="L133" s="6"/>
      <c r="M133" s="6"/>
      <c r="N133" s="6"/>
      <c r="O133" s="6"/>
      <c r="P133" s="6"/>
    </row>
    <row r="134" spans="1:16" x14ac:dyDescent="0.25">
      <c r="A134" s="9"/>
      <c r="B134" s="8"/>
      <c r="C134" s="8"/>
      <c r="D134" s="8"/>
      <c r="E134" s="6"/>
      <c r="F134" s="6"/>
      <c r="G134" s="6"/>
      <c r="H134" s="6"/>
      <c r="I134" s="6"/>
      <c r="J134" s="6"/>
      <c r="K134" s="6"/>
      <c r="L134" s="6"/>
      <c r="M134" s="6"/>
      <c r="N134" s="6"/>
      <c r="O134" s="6"/>
      <c r="P134" s="6"/>
    </row>
    <row r="135" spans="1:16" x14ac:dyDescent="0.25">
      <c r="A135" s="9"/>
      <c r="B135" s="8"/>
      <c r="C135" s="8"/>
      <c r="D135" s="8"/>
      <c r="E135" s="6"/>
      <c r="F135" s="6"/>
      <c r="G135" s="6"/>
      <c r="H135" s="6"/>
      <c r="I135" s="6"/>
      <c r="J135" s="6"/>
      <c r="K135" s="6"/>
      <c r="L135" s="6"/>
      <c r="M135" s="6"/>
      <c r="N135" s="6"/>
      <c r="O135" s="6"/>
      <c r="P135" s="6"/>
    </row>
    <row r="136" spans="1:16" x14ac:dyDescent="0.25">
      <c r="A136" s="9"/>
      <c r="B136" s="8"/>
      <c r="C136" s="8"/>
      <c r="D136" s="8"/>
      <c r="E136" s="6"/>
      <c r="F136" s="6"/>
      <c r="G136" s="6"/>
      <c r="H136" s="6"/>
      <c r="I136" s="6"/>
      <c r="J136" s="6"/>
      <c r="K136" s="6"/>
      <c r="L136" s="6"/>
      <c r="M136" s="6"/>
      <c r="N136" s="6"/>
      <c r="O136" s="6"/>
      <c r="P136" s="6"/>
    </row>
    <row r="137" spans="1:16" x14ac:dyDescent="0.25">
      <c r="A137" s="9"/>
      <c r="B137" s="8"/>
      <c r="C137" s="8"/>
      <c r="D137" s="8"/>
      <c r="E137" s="6"/>
      <c r="F137" s="6"/>
      <c r="G137" s="6"/>
      <c r="H137" s="6"/>
      <c r="I137" s="6"/>
      <c r="J137" s="6"/>
      <c r="K137" s="6"/>
      <c r="L137" s="6"/>
      <c r="M137" s="6"/>
      <c r="N137" s="6"/>
      <c r="O137" s="6"/>
      <c r="P137" s="6"/>
    </row>
    <row r="138" spans="1:16" x14ac:dyDescent="0.25">
      <c r="A138" s="9"/>
      <c r="B138" s="8"/>
      <c r="C138" s="8"/>
      <c r="D138" s="8"/>
      <c r="E138" s="6"/>
      <c r="F138" s="6"/>
      <c r="G138" s="6"/>
      <c r="H138" s="6"/>
      <c r="I138" s="6"/>
      <c r="J138" s="6"/>
      <c r="K138" s="6"/>
      <c r="L138" s="6"/>
      <c r="M138" s="6"/>
      <c r="N138" s="6"/>
      <c r="O138" s="6"/>
      <c r="P138" s="6"/>
    </row>
    <row r="139" spans="1:16" x14ac:dyDescent="0.25">
      <c r="A139" s="9"/>
      <c r="B139" s="8"/>
      <c r="C139" s="8"/>
      <c r="D139" s="8"/>
      <c r="E139" s="6"/>
      <c r="F139" s="6"/>
      <c r="G139" s="6"/>
      <c r="H139" s="6"/>
      <c r="I139" s="6"/>
      <c r="J139" s="6"/>
      <c r="K139" s="6"/>
      <c r="L139" s="6"/>
      <c r="M139" s="6"/>
      <c r="N139" s="6"/>
      <c r="O139" s="6"/>
      <c r="P139" s="6"/>
    </row>
    <row r="140" spans="1:16" x14ac:dyDescent="0.25">
      <c r="A140" s="9"/>
      <c r="B140" s="8"/>
      <c r="C140" s="8"/>
      <c r="D140" s="8"/>
      <c r="E140" s="6"/>
      <c r="F140" s="6"/>
      <c r="G140" s="6"/>
      <c r="H140" s="6"/>
      <c r="I140" s="6"/>
      <c r="J140" s="6"/>
      <c r="K140" s="6"/>
      <c r="L140" s="6"/>
      <c r="M140" s="6"/>
      <c r="N140" s="6"/>
      <c r="O140" s="6"/>
      <c r="P140" s="6"/>
    </row>
    <row r="141" spans="1:16" x14ac:dyDescent="0.25">
      <c r="A141" s="9"/>
      <c r="B141" s="8"/>
      <c r="C141" s="8"/>
      <c r="D141" s="8"/>
      <c r="E141" s="6"/>
      <c r="F141" s="6"/>
      <c r="G141" s="6"/>
      <c r="H141" s="6"/>
      <c r="I141" s="6"/>
      <c r="J141" s="6"/>
      <c r="K141" s="6"/>
      <c r="L141" s="6"/>
      <c r="M141" s="6"/>
      <c r="N141" s="6"/>
      <c r="O141" s="6"/>
      <c r="P141" s="6"/>
    </row>
    <row r="142" spans="1:16" x14ac:dyDescent="0.25">
      <c r="A142" s="9"/>
      <c r="B142" s="8"/>
      <c r="C142" s="8"/>
      <c r="D142" s="8"/>
      <c r="E142" s="6"/>
      <c r="F142" s="6"/>
      <c r="G142" s="6"/>
      <c r="H142" s="6"/>
      <c r="I142" s="6"/>
      <c r="J142" s="6"/>
      <c r="K142" s="6"/>
      <c r="L142" s="6"/>
      <c r="M142" s="6"/>
      <c r="N142" s="6"/>
      <c r="O142" s="6"/>
      <c r="P142" s="6"/>
    </row>
    <row r="143" spans="1:16" x14ac:dyDescent="0.25">
      <c r="A143" s="9"/>
      <c r="B143" s="8"/>
      <c r="C143" s="8"/>
      <c r="D143" s="8"/>
      <c r="E143" s="6"/>
      <c r="F143" s="6"/>
      <c r="G143" s="6"/>
      <c r="H143" s="6"/>
      <c r="I143" s="6"/>
      <c r="J143" s="6"/>
      <c r="K143" s="6"/>
      <c r="L143" s="6"/>
      <c r="M143" s="6"/>
      <c r="N143" s="6"/>
      <c r="O143" s="6"/>
      <c r="P143" s="6"/>
    </row>
    <row r="144" spans="1:16" x14ac:dyDescent="0.25">
      <c r="A144" s="9"/>
      <c r="B144" s="8"/>
      <c r="C144" s="8"/>
      <c r="D144" s="8"/>
      <c r="E144" s="6"/>
      <c r="F144" s="6"/>
      <c r="G144" s="6"/>
      <c r="H144" s="6"/>
      <c r="I144" s="6"/>
      <c r="J144" s="6"/>
      <c r="K144" s="6"/>
      <c r="L144" s="6"/>
      <c r="M144" s="6"/>
      <c r="N144" s="6"/>
      <c r="O144" s="6"/>
      <c r="P144" s="6"/>
    </row>
    <row r="145" spans="1:16" x14ac:dyDescent="0.25">
      <c r="A145" s="9"/>
      <c r="B145" s="8"/>
      <c r="C145" s="8"/>
      <c r="D145" s="8"/>
      <c r="E145" s="6"/>
      <c r="F145" s="6"/>
      <c r="G145" s="6"/>
      <c r="H145" s="6"/>
      <c r="I145" s="6"/>
      <c r="J145" s="6"/>
      <c r="K145" s="6"/>
      <c r="L145" s="6"/>
      <c r="M145" s="6"/>
      <c r="N145" s="6"/>
      <c r="O145" s="6"/>
      <c r="P145" s="6"/>
    </row>
    <row r="146" spans="1:16" x14ac:dyDescent="0.25">
      <c r="A146" s="9"/>
      <c r="B146" s="8"/>
      <c r="C146" s="8"/>
      <c r="D146" s="8"/>
      <c r="E146" s="6"/>
      <c r="F146" s="6"/>
      <c r="G146" s="6"/>
      <c r="H146" s="6"/>
      <c r="I146" s="6"/>
      <c r="J146" s="6"/>
      <c r="K146" s="6"/>
      <c r="L146" s="6"/>
      <c r="M146" s="6"/>
      <c r="N146" s="6"/>
      <c r="O146" s="6"/>
      <c r="P146" s="6"/>
    </row>
    <row r="147" spans="1:16" x14ac:dyDescent="0.25">
      <c r="A147" s="9"/>
      <c r="B147" s="8"/>
      <c r="C147" s="8"/>
      <c r="D147" s="8"/>
      <c r="E147" s="6"/>
      <c r="F147" s="6"/>
      <c r="G147" s="6"/>
      <c r="H147" s="6"/>
      <c r="I147" s="6"/>
      <c r="J147" s="6"/>
      <c r="K147" s="6"/>
      <c r="L147" s="6"/>
      <c r="M147" s="6"/>
      <c r="N147" s="6"/>
      <c r="O147" s="6"/>
      <c r="P147" s="6"/>
    </row>
    <row r="148" spans="1:16" x14ac:dyDescent="0.25">
      <c r="A148" s="9"/>
      <c r="B148" s="8"/>
      <c r="C148" s="8"/>
      <c r="D148" s="8"/>
      <c r="E148" s="6"/>
      <c r="F148" s="6"/>
      <c r="G148" s="6"/>
      <c r="H148" s="6"/>
      <c r="I148" s="6"/>
      <c r="J148" s="6"/>
      <c r="K148" s="6"/>
      <c r="L148" s="6"/>
      <c r="M148" s="6"/>
      <c r="N148" s="6"/>
      <c r="O148" s="6"/>
      <c r="P148" s="6"/>
    </row>
    <row r="149" spans="1:16" x14ac:dyDescent="0.25">
      <c r="A149" s="9"/>
      <c r="B149" s="8"/>
      <c r="C149" s="8"/>
      <c r="D149" s="8"/>
      <c r="E149" s="6"/>
      <c r="F149" s="6"/>
      <c r="G149" s="6"/>
      <c r="H149" s="6"/>
      <c r="I149" s="6"/>
      <c r="J149" s="6"/>
      <c r="K149" s="6"/>
      <c r="L149" s="6"/>
      <c r="M149" s="6"/>
      <c r="N149" s="6"/>
      <c r="O149" s="6"/>
      <c r="P149" s="6"/>
    </row>
    <row r="150" spans="1:16" x14ac:dyDescent="0.25">
      <c r="A150" s="9"/>
      <c r="B150" s="8"/>
      <c r="C150" s="8"/>
      <c r="D150" s="8"/>
      <c r="E150" s="6"/>
      <c r="F150" s="6"/>
      <c r="G150" s="6"/>
      <c r="H150" s="6"/>
      <c r="I150" s="6"/>
      <c r="J150" s="6"/>
      <c r="K150" s="6"/>
      <c r="L150" s="6"/>
      <c r="M150" s="6"/>
      <c r="N150" s="6"/>
      <c r="O150" s="6"/>
      <c r="P150" s="6"/>
    </row>
    <row r="151" spans="1:16" x14ac:dyDescent="0.25">
      <c r="A151" s="9"/>
      <c r="B151" s="8"/>
      <c r="C151" s="8"/>
      <c r="D151" s="8"/>
      <c r="E151" s="6"/>
      <c r="F151" s="6"/>
      <c r="G151" s="6"/>
      <c r="H151" s="6"/>
      <c r="I151" s="6"/>
      <c r="J151" s="6"/>
      <c r="K151" s="6"/>
      <c r="L151" s="6"/>
      <c r="M151" s="6"/>
      <c r="N151" s="6"/>
      <c r="O151" s="6"/>
      <c r="P151" s="6"/>
    </row>
    <row r="152" spans="1:16" x14ac:dyDescent="0.25">
      <c r="A152" s="9"/>
      <c r="B152" s="8"/>
      <c r="C152" s="8"/>
      <c r="D152" s="8"/>
      <c r="E152" s="6"/>
      <c r="F152" s="6"/>
      <c r="G152" s="6"/>
      <c r="H152" s="6"/>
      <c r="I152" s="6"/>
      <c r="J152" s="6"/>
      <c r="K152" s="6"/>
      <c r="L152" s="6"/>
      <c r="M152" s="6"/>
      <c r="N152" s="6"/>
      <c r="O152" s="6"/>
      <c r="P152" s="6"/>
    </row>
    <row r="153" spans="1:16" x14ac:dyDescent="0.25">
      <c r="A153" s="9"/>
      <c r="B153" s="8"/>
      <c r="C153" s="8"/>
      <c r="D153" s="8"/>
      <c r="E153" s="6"/>
      <c r="F153" s="6"/>
      <c r="G153" s="6"/>
      <c r="H153" s="6"/>
      <c r="I153" s="6"/>
      <c r="J153" s="6"/>
      <c r="K153" s="6"/>
      <c r="L153" s="6"/>
      <c r="M153" s="6"/>
      <c r="N153" s="6"/>
      <c r="O153" s="6"/>
      <c r="P153" s="6"/>
    </row>
    <row r="154" spans="1:16" x14ac:dyDescent="0.25">
      <c r="A154" s="9"/>
      <c r="B154" s="8"/>
      <c r="C154" s="8"/>
      <c r="D154" s="8"/>
      <c r="E154" s="6"/>
      <c r="F154" s="6"/>
      <c r="G154" s="6"/>
      <c r="H154" s="6"/>
      <c r="I154" s="6"/>
      <c r="J154" s="6"/>
      <c r="K154" s="6"/>
      <c r="L154" s="6"/>
      <c r="M154" s="6"/>
      <c r="N154" s="6"/>
      <c r="O154" s="6"/>
      <c r="P154" s="6"/>
    </row>
    <row r="155" spans="1:16" x14ac:dyDescent="0.25">
      <c r="A155" s="9"/>
      <c r="B155" s="8"/>
      <c r="C155" s="8"/>
      <c r="D155" s="8"/>
      <c r="E155" s="6"/>
      <c r="F155" s="6"/>
      <c r="G155" s="6"/>
      <c r="H155" s="6"/>
      <c r="I155" s="6"/>
      <c r="J155" s="6"/>
      <c r="K155" s="6"/>
      <c r="L155" s="6"/>
      <c r="M155" s="6"/>
      <c r="N155" s="6"/>
      <c r="O155" s="6"/>
      <c r="P155" s="6"/>
    </row>
    <row r="156" spans="1:16" x14ac:dyDescent="0.25">
      <c r="A156" s="9"/>
      <c r="B156" s="8"/>
      <c r="C156" s="8"/>
      <c r="D156" s="8"/>
      <c r="E156" s="6"/>
      <c r="F156" s="6"/>
      <c r="G156" s="6"/>
      <c r="H156" s="6"/>
      <c r="I156" s="6"/>
      <c r="J156" s="6"/>
      <c r="K156" s="6"/>
      <c r="L156" s="6"/>
      <c r="M156" s="6"/>
      <c r="N156" s="6"/>
      <c r="O156" s="6"/>
      <c r="P156" s="6"/>
    </row>
    <row r="157" spans="1:16" x14ac:dyDescent="0.25">
      <c r="A157" s="9"/>
      <c r="B157" s="8"/>
      <c r="C157" s="8"/>
      <c r="D157" s="8"/>
      <c r="E157" s="6"/>
      <c r="F157" s="6"/>
      <c r="G157" s="6"/>
      <c r="H157" s="6"/>
      <c r="I157" s="6"/>
      <c r="J157" s="6"/>
      <c r="K157" s="6"/>
      <c r="L157" s="6"/>
      <c r="M157" s="6"/>
      <c r="N157" s="6"/>
      <c r="O157" s="6"/>
      <c r="P157" s="6"/>
    </row>
    <row r="158" spans="1:16" x14ac:dyDescent="0.25">
      <c r="A158" s="9"/>
      <c r="B158" s="8"/>
      <c r="C158" s="8"/>
      <c r="D158" s="8"/>
      <c r="E158" s="6"/>
      <c r="F158" s="6"/>
      <c r="G158" s="6"/>
      <c r="H158" s="6"/>
      <c r="I158" s="6"/>
      <c r="J158" s="6"/>
      <c r="K158" s="6"/>
      <c r="L158" s="6"/>
      <c r="M158" s="6"/>
      <c r="N158" s="6"/>
      <c r="O158" s="6"/>
      <c r="P158" s="6"/>
    </row>
    <row r="159" spans="1:16" x14ac:dyDescent="0.25">
      <c r="A159" s="9"/>
      <c r="B159" s="8"/>
      <c r="C159" s="8"/>
      <c r="D159" s="8"/>
      <c r="E159" s="6"/>
      <c r="F159" s="6"/>
      <c r="G159" s="6"/>
      <c r="H159" s="6"/>
      <c r="I159" s="6"/>
      <c r="J159" s="6"/>
      <c r="K159" s="6"/>
      <c r="L159" s="6"/>
      <c r="M159" s="6"/>
      <c r="N159" s="6"/>
      <c r="O159" s="6"/>
      <c r="P159" s="6"/>
    </row>
    <row r="160" spans="1:16" x14ac:dyDescent="0.25">
      <c r="A160" s="9"/>
      <c r="B160" s="8"/>
      <c r="C160" s="8"/>
      <c r="D160" s="8"/>
      <c r="E160" s="6"/>
      <c r="F160" s="6"/>
      <c r="G160" s="6"/>
      <c r="H160" s="6"/>
      <c r="I160" s="6"/>
      <c r="J160" s="6"/>
      <c r="K160" s="6"/>
      <c r="L160" s="6"/>
      <c r="M160" s="6"/>
      <c r="N160" s="6"/>
      <c r="O160" s="6"/>
      <c r="P160" s="6"/>
    </row>
    <row r="161" spans="1:16" x14ac:dyDescent="0.25">
      <c r="A161" s="9"/>
      <c r="B161" s="8"/>
      <c r="C161" s="8"/>
      <c r="D161" s="8"/>
      <c r="E161" s="6"/>
      <c r="F161" s="6"/>
      <c r="G161" s="6"/>
      <c r="H161" s="6"/>
      <c r="I161" s="6"/>
      <c r="J161" s="6"/>
      <c r="K161" s="6"/>
      <c r="L161" s="6"/>
      <c r="M161" s="6"/>
      <c r="N161" s="6"/>
      <c r="O161" s="6"/>
      <c r="P161" s="6"/>
    </row>
    <row r="162" spans="1:16" x14ac:dyDescent="0.25">
      <c r="A162" s="9"/>
      <c r="B162" s="8"/>
      <c r="C162" s="8"/>
      <c r="D162" s="8"/>
      <c r="E162" s="6"/>
      <c r="F162" s="6"/>
      <c r="G162" s="6"/>
      <c r="H162" s="6"/>
      <c r="I162" s="6"/>
      <c r="J162" s="6"/>
      <c r="K162" s="6"/>
      <c r="L162" s="6"/>
      <c r="M162" s="6"/>
      <c r="N162" s="6"/>
      <c r="O162" s="6"/>
      <c r="P162" s="6"/>
    </row>
    <row r="163" spans="1:16" x14ac:dyDescent="0.25">
      <c r="A163" s="9"/>
      <c r="B163" s="8"/>
      <c r="C163" s="8"/>
      <c r="D163" s="8"/>
      <c r="E163" s="6"/>
      <c r="F163" s="6"/>
      <c r="G163" s="6"/>
      <c r="H163" s="6"/>
      <c r="I163" s="6"/>
      <c r="J163" s="6"/>
      <c r="K163" s="6"/>
      <c r="L163" s="6"/>
      <c r="M163" s="6"/>
      <c r="N163" s="6"/>
      <c r="O163" s="6"/>
      <c r="P163" s="6"/>
    </row>
    <row r="164" spans="1:16" x14ac:dyDescent="0.25">
      <c r="A164" s="9"/>
      <c r="B164" s="8"/>
      <c r="C164" s="8"/>
      <c r="D164" s="8"/>
      <c r="E164" s="6"/>
      <c r="F164" s="6"/>
      <c r="G164" s="6"/>
      <c r="H164" s="6"/>
      <c r="I164" s="6"/>
      <c r="J164" s="6"/>
      <c r="K164" s="6"/>
      <c r="L164" s="6"/>
      <c r="M164" s="6"/>
      <c r="N164" s="6"/>
      <c r="O164" s="6"/>
      <c r="P164" s="6"/>
    </row>
    <row r="165" spans="1:16" x14ac:dyDescent="0.25">
      <c r="A165" s="9"/>
      <c r="B165" s="8"/>
      <c r="C165" s="8"/>
      <c r="D165" s="8"/>
      <c r="E165" s="6"/>
      <c r="F165" s="6"/>
      <c r="G165" s="6"/>
      <c r="H165" s="6"/>
      <c r="I165" s="6"/>
      <c r="J165" s="6"/>
      <c r="K165" s="6"/>
      <c r="L165" s="6"/>
      <c r="M165" s="6"/>
      <c r="N165" s="6"/>
      <c r="O165" s="6"/>
      <c r="P165" s="6"/>
    </row>
    <row r="166" spans="1:16" x14ac:dyDescent="0.25">
      <c r="A166" s="9"/>
      <c r="B166" s="8"/>
      <c r="C166" s="8"/>
      <c r="D166" s="8"/>
      <c r="E166" s="6"/>
      <c r="F166" s="6"/>
      <c r="G166" s="6"/>
      <c r="H166" s="6"/>
      <c r="I166" s="6"/>
      <c r="J166" s="6"/>
      <c r="K166" s="6"/>
      <c r="L166" s="6"/>
      <c r="M166" s="6"/>
      <c r="N166" s="6"/>
      <c r="O166" s="6"/>
      <c r="P166" s="6"/>
    </row>
    <row r="167" spans="1:16" x14ac:dyDescent="0.25">
      <c r="A167" s="9"/>
      <c r="B167" s="8"/>
      <c r="C167" s="8"/>
      <c r="D167" s="8"/>
      <c r="E167" s="6"/>
      <c r="F167" s="6"/>
      <c r="G167" s="6"/>
      <c r="H167" s="6"/>
      <c r="I167" s="6"/>
      <c r="J167" s="6"/>
      <c r="K167" s="6"/>
      <c r="L167" s="6"/>
      <c r="M167" s="6"/>
      <c r="N167" s="6"/>
      <c r="O167" s="6"/>
      <c r="P167" s="6"/>
    </row>
    <row r="168" spans="1:16" x14ac:dyDescent="0.25">
      <c r="A168" s="9"/>
      <c r="B168" s="8"/>
      <c r="C168" s="8"/>
      <c r="D168" s="8"/>
      <c r="E168" s="6"/>
      <c r="F168" s="6"/>
      <c r="G168" s="6"/>
      <c r="H168" s="6"/>
      <c r="I168" s="6"/>
      <c r="J168" s="6"/>
      <c r="K168" s="6"/>
      <c r="L168" s="6"/>
      <c r="M168" s="6"/>
      <c r="N168" s="6"/>
      <c r="O168" s="6"/>
      <c r="P168" s="6"/>
    </row>
    <row r="169" spans="1:16" x14ac:dyDescent="0.25">
      <c r="B169" s="8"/>
      <c r="C169" s="8"/>
      <c r="D169" s="8"/>
      <c r="E169" s="6"/>
      <c r="F169" s="6"/>
      <c r="G169" s="6"/>
      <c r="H169" s="6"/>
      <c r="I169" s="6"/>
      <c r="J169" s="6"/>
      <c r="K169" s="6"/>
      <c r="L169" s="6"/>
      <c r="M169" s="6"/>
      <c r="N169" s="6"/>
      <c r="O169" s="6"/>
      <c r="P169" s="6"/>
    </row>
    <row r="170" spans="1:16" x14ac:dyDescent="0.25">
      <c r="B170" s="8"/>
      <c r="C170" s="8"/>
      <c r="D170" s="8"/>
      <c r="E170" s="6"/>
      <c r="F170" s="6"/>
      <c r="G170" s="6"/>
      <c r="H170" s="6"/>
      <c r="I170" s="6"/>
      <c r="J170" s="6"/>
      <c r="K170" s="6"/>
      <c r="L170" s="6"/>
      <c r="M170" s="6"/>
      <c r="N170" s="6"/>
      <c r="O170" s="6"/>
      <c r="P170" s="6"/>
    </row>
    <row r="171" spans="1:16" x14ac:dyDescent="0.25">
      <c r="B171" s="8"/>
      <c r="C171" s="8"/>
      <c r="D171" s="8"/>
      <c r="E171" s="6"/>
      <c r="F171" s="6"/>
      <c r="G171" s="6"/>
      <c r="H171" s="6"/>
      <c r="I171" s="6"/>
      <c r="J171" s="6"/>
      <c r="K171" s="6"/>
      <c r="L171" s="6"/>
      <c r="M171" s="6"/>
      <c r="N171" s="6"/>
      <c r="O171" s="6"/>
      <c r="P171" s="6"/>
    </row>
    <row r="172" spans="1:16" x14ac:dyDescent="0.25">
      <c r="B172" s="8"/>
      <c r="C172" s="8"/>
      <c r="D172" s="8"/>
      <c r="E172" s="6"/>
      <c r="F172" s="6"/>
      <c r="G172" s="6"/>
      <c r="H172" s="6"/>
      <c r="I172" s="6"/>
      <c r="J172" s="6"/>
      <c r="K172" s="6"/>
      <c r="L172" s="6"/>
      <c r="M172" s="6"/>
      <c r="N172" s="6"/>
      <c r="O172" s="6"/>
      <c r="P172" s="6"/>
    </row>
    <row r="173" spans="1:16" x14ac:dyDescent="0.25">
      <c r="B173" s="8"/>
      <c r="C173" s="8"/>
      <c r="D173" s="8"/>
      <c r="E173" s="6"/>
      <c r="F173" s="6"/>
      <c r="G173" s="6"/>
      <c r="H173" s="6"/>
      <c r="I173" s="6"/>
      <c r="J173" s="6"/>
      <c r="K173" s="6"/>
      <c r="L173" s="6"/>
      <c r="M173" s="6"/>
      <c r="N173" s="6"/>
      <c r="O173" s="6"/>
      <c r="P173" s="6"/>
    </row>
    <row r="174" spans="1:16" x14ac:dyDescent="0.25">
      <c r="B174" s="8"/>
      <c r="C174" s="8"/>
      <c r="D174" s="8"/>
      <c r="E174" s="6"/>
      <c r="F174" s="6"/>
      <c r="G174" s="6"/>
      <c r="H174" s="6"/>
      <c r="I174" s="6"/>
      <c r="J174" s="6"/>
      <c r="K174" s="6"/>
      <c r="L174" s="6"/>
      <c r="M174" s="6"/>
      <c r="N174" s="6"/>
      <c r="O174" s="6"/>
      <c r="P174" s="6"/>
    </row>
    <row r="175" spans="1:16" x14ac:dyDescent="0.25">
      <c r="B175" s="8"/>
      <c r="C175" s="8"/>
      <c r="D175" s="8"/>
      <c r="E175" s="6"/>
      <c r="F175" s="6"/>
      <c r="G175" s="6"/>
      <c r="H175" s="6"/>
      <c r="I175" s="6"/>
      <c r="J175" s="6"/>
      <c r="K175" s="6"/>
      <c r="L175" s="6"/>
      <c r="M175" s="6"/>
      <c r="N175" s="6"/>
      <c r="O175" s="6"/>
      <c r="P175" s="6"/>
    </row>
    <row r="176" spans="1:16" x14ac:dyDescent="0.25">
      <c r="B176" s="8"/>
      <c r="C176" s="8"/>
      <c r="D176" s="8"/>
      <c r="E176" s="6"/>
      <c r="F176" s="6"/>
      <c r="G176" s="6"/>
      <c r="H176" s="6"/>
      <c r="I176" s="6"/>
      <c r="J176" s="6"/>
      <c r="K176" s="6"/>
      <c r="L176" s="6"/>
      <c r="M176" s="6"/>
      <c r="N176" s="6"/>
      <c r="O176" s="6"/>
      <c r="P176" s="6"/>
    </row>
    <row r="177" spans="2:16" x14ac:dyDescent="0.25">
      <c r="B177" s="8"/>
      <c r="C177" s="8"/>
      <c r="D177" s="8"/>
      <c r="E177" s="6"/>
      <c r="F177" s="6"/>
      <c r="G177" s="6"/>
      <c r="H177" s="6"/>
      <c r="I177" s="6"/>
      <c r="J177" s="6"/>
      <c r="K177" s="6"/>
      <c r="L177" s="6"/>
      <c r="M177" s="6"/>
      <c r="N177" s="6"/>
      <c r="O177" s="6"/>
      <c r="P177" s="6"/>
    </row>
    <row r="178" spans="2:16" x14ac:dyDescent="0.25">
      <c r="B178" s="8"/>
      <c r="C178" s="8"/>
      <c r="D178" s="8"/>
      <c r="E178" s="6"/>
      <c r="F178" s="6"/>
      <c r="G178" s="6"/>
      <c r="H178" s="6"/>
      <c r="I178" s="6"/>
      <c r="J178" s="6"/>
      <c r="K178" s="6"/>
      <c r="L178" s="6"/>
      <c r="M178" s="6"/>
      <c r="N178" s="6"/>
      <c r="O178" s="6"/>
      <c r="P178" s="6"/>
    </row>
    <row r="179" spans="2:16" x14ac:dyDescent="0.25">
      <c r="B179" s="8"/>
      <c r="C179" s="8"/>
      <c r="D179" s="8"/>
      <c r="E179" s="6"/>
      <c r="F179" s="6"/>
      <c r="G179" s="6"/>
      <c r="H179" s="6"/>
      <c r="I179" s="6"/>
      <c r="J179" s="6"/>
      <c r="K179" s="6"/>
      <c r="L179" s="6"/>
      <c r="M179" s="6"/>
      <c r="N179" s="6"/>
      <c r="O179" s="6"/>
      <c r="P179" s="6"/>
    </row>
    <row r="180" spans="2:16" x14ac:dyDescent="0.25">
      <c r="B180" s="8"/>
      <c r="C180" s="8"/>
      <c r="D180" s="8"/>
      <c r="E180" s="6"/>
      <c r="F180" s="6"/>
      <c r="G180" s="6"/>
      <c r="H180" s="6"/>
      <c r="I180" s="6"/>
      <c r="J180" s="6"/>
      <c r="K180" s="6"/>
      <c r="L180" s="6"/>
      <c r="M180" s="6"/>
      <c r="N180" s="6"/>
      <c r="O180" s="6"/>
      <c r="P180" s="6"/>
    </row>
    <row r="181" spans="2:16" x14ac:dyDescent="0.25">
      <c r="B181" s="8"/>
      <c r="C181" s="8"/>
      <c r="D181" s="8"/>
      <c r="E181" s="6"/>
      <c r="F181" s="6"/>
      <c r="G181" s="6"/>
      <c r="H181" s="6"/>
      <c r="I181" s="6"/>
      <c r="J181" s="6"/>
      <c r="K181" s="6"/>
      <c r="L181" s="6"/>
      <c r="M181" s="6"/>
      <c r="N181" s="6"/>
      <c r="O181" s="6"/>
      <c r="P181" s="6"/>
    </row>
    <row r="182" spans="2:16" x14ac:dyDescent="0.25">
      <c r="B182" s="8"/>
      <c r="C182" s="8"/>
      <c r="D182" s="8"/>
      <c r="E182" s="6"/>
      <c r="F182" s="6"/>
      <c r="G182" s="6"/>
      <c r="H182" s="6"/>
      <c r="I182" s="6"/>
      <c r="J182" s="6"/>
      <c r="K182" s="6"/>
      <c r="L182" s="6"/>
      <c r="M182" s="6"/>
      <c r="N182" s="6"/>
      <c r="O182" s="6"/>
      <c r="P182" s="6"/>
    </row>
    <row r="183" spans="2:16" x14ac:dyDescent="0.25">
      <c r="B183" s="8"/>
      <c r="C183" s="8"/>
      <c r="D183" s="8"/>
      <c r="E183" s="6"/>
      <c r="F183" s="6"/>
      <c r="G183" s="6"/>
      <c r="H183" s="6"/>
      <c r="I183" s="6"/>
      <c r="J183" s="6"/>
      <c r="K183" s="6"/>
      <c r="L183" s="6"/>
      <c r="M183" s="6"/>
      <c r="N183" s="6"/>
      <c r="O183" s="6"/>
      <c r="P183" s="6"/>
    </row>
    <row r="184" spans="2:16" x14ac:dyDescent="0.25">
      <c r="B184" s="8"/>
      <c r="C184" s="8"/>
      <c r="D184" s="8"/>
      <c r="E184" s="6"/>
      <c r="F184" s="6"/>
      <c r="G184" s="6"/>
      <c r="H184" s="6"/>
      <c r="I184" s="6"/>
      <c r="J184" s="6"/>
      <c r="K184" s="6"/>
      <c r="L184" s="6"/>
      <c r="M184" s="6"/>
      <c r="N184" s="6"/>
      <c r="O184" s="6"/>
      <c r="P184" s="6"/>
    </row>
    <row r="185" spans="2:16" x14ac:dyDescent="0.25">
      <c r="B185" s="8"/>
      <c r="C185" s="8"/>
      <c r="D185" s="8"/>
      <c r="E185" s="6"/>
      <c r="F185" s="6"/>
      <c r="G185" s="6"/>
      <c r="H185" s="6"/>
      <c r="I185" s="6"/>
      <c r="J185" s="6"/>
      <c r="K185" s="6"/>
      <c r="L185" s="6"/>
      <c r="M185" s="6"/>
      <c r="N185" s="6"/>
      <c r="O185" s="6"/>
      <c r="P185" s="6"/>
    </row>
    <row r="186" spans="2:16" x14ac:dyDescent="0.25">
      <c r="B186" s="8"/>
      <c r="C186" s="8"/>
      <c r="D186" s="8"/>
      <c r="E186" s="6"/>
      <c r="F186" s="6"/>
      <c r="G186" s="6"/>
      <c r="H186" s="6"/>
      <c r="I186" s="6"/>
      <c r="J186" s="6"/>
      <c r="K186" s="6"/>
      <c r="L186" s="6"/>
      <c r="M186" s="6"/>
      <c r="N186" s="6"/>
      <c r="O186" s="6"/>
      <c r="P186" s="6"/>
    </row>
    <row r="187" spans="2:16" x14ac:dyDescent="0.25">
      <c r="B187" s="8"/>
      <c r="C187" s="8"/>
      <c r="D187" s="8"/>
      <c r="E187" s="6"/>
      <c r="F187" s="6"/>
      <c r="G187" s="6"/>
      <c r="H187" s="6"/>
      <c r="I187" s="6"/>
      <c r="J187" s="6"/>
      <c r="K187" s="6"/>
      <c r="L187" s="6"/>
      <c r="M187" s="6"/>
      <c r="N187" s="6"/>
      <c r="O187" s="6"/>
      <c r="P187" s="6"/>
    </row>
    <row r="188" spans="2:16" x14ac:dyDescent="0.25">
      <c r="B188" s="8"/>
      <c r="C188" s="8"/>
      <c r="D188" s="8"/>
      <c r="E188" s="6"/>
      <c r="F188" s="6"/>
      <c r="G188" s="6"/>
      <c r="H188" s="6"/>
      <c r="I188" s="6"/>
      <c r="J188" s="6"/>
      <c r="K188" s="6"/>
      <c r="L188" s="6"/>
      <c r="M188" s="6"/>
      <c r="N188" s="6"/>
      <c r="O188" s="6"/>
      <c r="P188" s="6"/>
    </row>
    <row r="189" spans="2:16" x14ac:dyDescent="0.25">
      <c r="B189" s="8"/>
      <c r="C189" s="8"/>
      <c r="D189" s="8"/>
      <c r="E189" s="6"/>
      <c r="F189" s="6"/>
      <c r="G189" s="6"/>
      <c r="H189" s="6"/>
      <c r="I189" s="6"/>
      <c r="J189" s="6"/>
      <c r="K189" s="6"/>
      <c r="L189" s="6"/>
      <c r="M189" s="6"/>
      <c r="N189" s="6"/>
      <c r="O189" s="6"/>
      <c r="P189" s="6"/>
    </row>
    <row r="190" spans="2:16" x14ac:dyDescent="0.25">
      <c r="B190" s="8"/>
      <c r="C190" s="8"/>
      <c r="D190" s="8"/>
      <c r="E190" s="6"/>
      <c r="F190" s="6"/>
      <c r="G190" s="6"/>
      <c r="H190" s="6"/>
      <c r="I190" s="6"/>
      <c r="J190" s="6"/>
      <c r="K190" s="6"/>
      <c r="L190" s="6"/>
      <c r="M190" s="6"/>
      <c r="N190" s="6"/>
      <c r="O190" s="6"/>
      <c r="P190" s="6"/>
    </row>
    <row r="191" spans="2:16" x14ac:dyDescent="0.25">
      <c r="B191" s="8"/>
      <c r="C191" s="8"/>
      <c r="D191" s="8"/>
      <c r="E191" s="6"/>
      <c r="F191" s="6"/>
      <c r="G191" s="6"/>
      <c r="H191" s="6"/>
      <c r="I191" s="6"/>
      <c r="J191" s="6"/>
      <c r="K191" s="6"/>
      <c r="L191" s="6"/>
      <c r="M191" s="6"/>
      <c r="N191" s="6"/>
      <c r="O191" s="6"/>
      <c r="P191" s="6"/>
    </row>
    <row r="192" spans="2:16" x14ac:dyDescent="0.25">
      <c r="B192" s="8"/>
      <c r="C192" s="8"/>
      <c r="D192" s="8"/>
      <c r="E192" s="6"/>
      <c r="F192" s="6"/>
      <c r="G192" s="6"/>
      <c r="H192" s="6"/>
      <c r="I192" s="6"/>
      <c r="J192" s="6"/>
      <c r="K192" s="6"/>
      <c r="L192" s="6"/>
      <c r="M192" s="6"/>
      <c r="N192" s="6"/>
      <c r="O192" s="6"/>
      <c r="P192" s="6"/>
    </row>
    <row r="193" spans="2:16" x14ac:dyDescent="0.25">
      <c r="B193" s="8"/>
      <c r="C193" s="8"/>
      <c r="D193" s="8"/>
      <c r="E193" s="6"/>
      <c r="F193" s="6"/>
      <c r="G193" s="6"/>
      <c r="H193" s="6"/>
      <c r="I193" s="6"/>
      <c r="J193" s="6"/>
      <c r="K193" s="6"/>
      <c r="L193" s="6"/>
      <c r="M193" s="6"/>
      <c r="N193" s="6"/>
      <c r="O193" s="6"/>
      <c r="P193" s="6"/>
    </row>
    <row r="194" spans="2:16" x14ac:dyDescent="0.25">
      <c r="B194" s="8"/>
      <c r="C194" s="8"/>
      <c r="D194" s="8"/>
      <c r="E194" s="6"/>
      <c r="F194" s="6"/>
      <c r="G194" s="6"/>
      <c r="H194" s="6"/>
      <c r="I194" s="6"/>
      <c r="J194" s="6"/>
      <c r="K194" s="6"/>
      <c r="L194" s="6"/>
      <c r="M194" s="6"/>
      <c r="N194" s="6"/>
      <c r="O194" s="6"/>
      <c r="P194" s="6"/>
    </row>
    <row r="195" spans="2:16" x14ac:dyDescent="0.25">
      <c r="B195" s="8"/>
      <c r="C195" s="8"/>
      <c r="D195" s="8"/>
      <c r="E195" s="6"/>
      <c r="F195" s="6"/>
      <c r="G195" s="6"/>
      <c r="H195" s="6"/>
      <c r="I195" s="6"/>
      <c r="J195" s="6"/>
      <c r="K195" s="6"/>
      <c r="L195" s="6"/>
      <c r="M195" s="6"/>
      <c r="N195" s="6"/>
      <c r="O195" s="6"/>
      <c r="P195" s="6"/>
    </row>
    <row r="196" spans="2:16" x14ac:dyDescent="0.25">
      <c r="B196" s="8"/>
      <c r="C196" s="8"/>
      <c r="D196" s="8"/>
      <c r="E196" s="6"/>
      <c r="F196" s="6"/>
      <c r="G196" s="6"/>
      <c r="H196" s="6"/>
      <c r="I196" s="6"/>
      <c r="J196" s="6"/>
      <c r="K196" s="6"/>
      <c r="L196" s="6"/>
      <c r="M196" s="6"/>
      <c r="N196" s="6"/>
      <c r="O196" s="6"/>
      <c r="P196" s="6"/>
    </row>
    <row r="197" spans="2:16" x14ac:dyDescent="0.25">
      <c r="B197" s="8"/>
      <c r="C197" s="8"/>
      <c r="D197" s="8"/>
      <c r="E197" s="6"/>
      <c r="F197" s="6"/>
      <c r="G197" s="6"/>
      <c r="H197" s="6"/>
      <c r="I197" s="6"/>
      <c r="J197" s="6"/>
      <c r="K197" s="6"/>
      <c r="L197" s="6"/>
      <c r="M197" s="6"/>
      <c r="N197" s="6"/>
      <c r="O197" s="6"/>
      <c r="P197" s="6"/>
    </row>
    <row r="198" spans="2:16" x14ac:dyDescent="0.25">
      <c r="B198" s="8"/>
      <c r="C198" s="8"/>
      <c r="D198" s="8"/>
      <c r="E198" s="6"/>
      <c r="F198" s="6"/>
      <c r="G198" s="6"/>
      <c r="H198" s="6"/>
      <c r="I198" s="6"/>
      <c r="J198" s="6"/>
      <c r="K198" s="6"/>
      <c r="L198" s="6"/>
      <c r="M198" s="6"/>
      <c r="N198" s="6"/>
      <c r="O198" s="6"/>
      <c r="P198" s="6"/>
    </row>
    <row r="199" spans="2:16" x14ac:dyDescent="0.25">
      <c r="B199" s="8"/>
      <c r="C199" s="8"/>
      <c r="D199" s="8"/>
      <c r="E199" s="6"/>
      <c r="F199" s="6"/>
      <c r="G199" s="6"/>
      <c r="H199" s="6"/>
      <c r="I199" s="6"/>
      <c r="J199" s="6"/>
      <c r="K199" s="6"/>
      <c r="L199" s="6"/>
      <c r="M199" s="6"/>
      <c r="N199" s="6"/>
      <c r="O199" s="6"/>
      <c r="P199" s="6"/>
    </row>
    <row r="200" spans="2:16" x14ac:dyDescent="0.25">
      <c r="B200" s="8"/>
      <c r="C200" s="8"/>
      <c r="D200" s="8"/>
      <c r="E200" s="6"/>
      <c r="F200" s="6"/>
      <c r="G200" s="6"/>
      <c r="H200" s="6"/>
      <c r="I200" s="6"/>
      <c r="J200" s="6"/>
      <c r="K200" s="6"/>
      <c r="L200" s="6"/>
      <c r="M200" s="6"/>
      <c r="N200" s="6"/>
      <c r="O200" s="6"/>
      <c r="P200" s="6"/>
    </row>
    <row r="201" spans="2:16" x14ac:dyDescent="0.25">
      <c r="B201" s="8"/>
      <c r="C201" s="8"/>
      <c r="D201" s="8"/>
      <c r="E201" s="6"/>
      <c r="F201" s="6"/>
      <c r="G201" s="6"/>
      <c r="H201" s="6"/>
      <c r="I201" s="6"/>
      <c r="J201" s="6"/>
      <c r="K201" s="6"/>
      <c r="L201" s="6"/>
      <c r="M201" s="6"/>
      <c r="N201" s="6"/>
      <c r="O201" s="6"/>
      <c r="P201" s="6"/>
    </row>
    <row r="202" spans="2:16" x14ac:dyDescent="0.25">
      <c r="B202" s="8"/>
      <c r="C202" s="8"/>
      <c r="D202" s="8"/>
      <c r="E202" s="6"/>
      <c r="F202" s="6"/>
      <c r="G202" s="6"/>
      <c r="H202" s="6"/>
      <c r="I202" s="6"/>
      <c r="J202" s="6"/>
      <c r="K202" s="6"/>
      <c r="L202" s="6"/>
      <c r="M202" s="6"/>
      <c r="N202" s="6"/>
      <c r="O202" s="6"/>
      <c r="P202" s="6"/>
    </row>
    <row r="203" spans="2:16" x14ac:dyDescent="0.25">
      <c r="B203" s="8"/>
      <c r="C203" s="8"/>
      <c r="D203" s="8"/>
      <c r="E203" s="6"/>
      <c r="F203" s="6"/>
      <c r="G203" s="6"/>
      <c r="H203" s="6"/>
      <c r="I203" s="6"/>
      <c r="J203" s="6"/>
      <c r="K203" s="6"/>
      <c r="L203" s="6"/>
      <c r="M203" s="6"/>
      <c r="N203" s="6"/>
      <c r="O203" s="6"/>
      <c r="P203" s="6"/>
    </row>
    <row r="204" spans="2:16" x14ac:dyDescent="0.25">
      <c r="B204" s="8"/>
      <c r="C204" s="8"/>
      <c r="D204" s="8"/>
      <c r="E204" s="6"/>
      <c r="F204" s="6"/>
      <c r="G204" s="6"/>
      <c r="H204" s="6"/>
      <c r="I204" s="6"/>
      <c r="J204" s="6"/>
      <c r="K204" s="6"/>
      <c r="L204" s="6"/>
      <c r="M204" s="6"/>
      <c r="N204" s="6"/>
      <c r="O204" s="6"/>
      <c r="P204" s="6"/>
    </row>
    <row r="205" spans="2:16" x14ac:dyDescent="0.25">
      <c r="B205" s="8"/>
      <c r="C205" s="8"/>
      <c r="D205" s="8"/>
      <c r="E205" s="6"/>
      <c r="F205" s="6"/>
      <c r="G205" s="6"/>
      <c r="H205" s="6"/>
      <c r="I205" s="6"/>
      <c r="J205" s="6"/>
      <c r="K205" s="6"/>
      <c r="L205" s="6"/>
      <c r="M205" s="6"/>
      <c r="N205" s="6"/>
      <c r="O205" s="6"/>
      <c r="P205" s="6"/>
    </row>
    <row r="206" spans="2:16" x14ac:dyDescent="0.25">
      <c r="B206" s="8"/>
      <c r="C206" s="8"/>
      <c r="D206" s="8"/>
      <c r="E206" s="6"/>
      <c r="F206" s="6"/>
      <c r="G206" s="6"/>
      <c r="H206" s="6"/>
      <c r="I206" s="6"/>
      <c r="J206" s="6"/>
      <c r="K206" s="6"/>
      <c r="L206" s="6"/>
      <c r="M206" s="6"/>
      <c r="N206" s="6"/>
      <c r="O206" s="6"/>
      <c r="P206" s="6"/>
    </row>
    <row r="207" spans="2:16" x14ac:dyDescent="0.25">
      <c r="B207" s="8"/>
      <c r="C207" s="8"/>
      <c r="D207" s="8"/>
      <c r="E207" s="6"/>
      <c r="F207" s="6"/>
      <c r="G207" s="6"/>
      <c r="H207" s="6"/>
      <c r="I207" s="6"/>
      <c r="J207" s="6"/>
      <c r="K207" s="6"/>
      <c r="L207" s="6"/>
      <c r="M207" s="6"/>
      <c r="N207" s="6"/>
      <c r="O207" s="6"/>
      <c r="P207" s="6"/>
    </row>
    <row r="208" spans="2:16" x14ac:dyDescent="0.25">
      <c r="B208" s="8"/>
      <c r="C208" s="8"/>
      <c r="D208" s="8"/>
      <c r="E208" s="6"/>
      <c r="F208" s="6"/>
      <c r="G208" s="6"/>
      <c r="H208" s="6"/>
      <c r="I208" s="6"/>
      <c r="J208" s="6"/>
      <c r="K208" s="6"/>
      <c r="L208" s="6"/>
      <c r="M208" s="6"/>
      <c r="N208" s="6"/>
      <c r="O208" s="6"/>
      <c r="P208" s="6"/>
    </row>
    <row r="209" spans="2:16" x14ac:dyDescent="0.25">
      <c r="B209" s="8"/>
      <c r="C209" s="8"/>
      <c r="D209" s="8"/>
      <c r="E209" s="6"/>
      <c r="F209" s="6"/>
      <c r="G209" s="6"/>
      <c r="H209" s="6"/>
      <c r="I209" s="6"/>
      <c r="J209" s="6"/>
      <c r="K209" s="6"/>
      <c r="L209" s="6"/>
      <c r="M209" s="6"/>
      <c r="N209" s="6"/>
      <c r="O209" s="6"/>
      <c r="P209" s="6"/>
    </row>
    <row r="210" spans="2:16" x14ac:dyDescent="0.25">
      <c r="B210" s="8"/>
      <c r="C210" s="8"/>
      <c r="D210" s="8"/>
      <c r="E210" s="6"/>
      <c r="F210" s="6"/>
      <c r="G210" s="6"/>
      <c r="H210" s="6"/>
      <c r="I210" s="6"/>
      <c r="J210" s="6"/>
      <c r="K210" s="6"/>
      <c r="L210" s="6"/>
      <c r="M210" s="6"/>
      <c r="N210" s="6"/>
      <c r="O210" s="6"/>
      <c r="P210" s="6"/>
    </row>
    <row r="211" spans="2:16" x14ac:dyDescent="0.25">
      <c r="B211" s="8"/>
      <c r="C211" s="8"/>
      <c r="D211" s="8"/>
      <c r="E211" s="6"/>
      <c r="F211" s="6"/>
      <c r="G211" s="6"/>
      <c r="H211" s="6"/>
      <c r="I211" s="6"/>
      <c r="J211" s="6"/>
      <c r="K211" s="6"/>
      <c r="L211" s="6"/>
      <c r="M211" s="6"/>
      <c r="N211" s="6"/>
      <c r="O211" s="6"/>
      <c r="P211" s="6"/>
    </row>
    <row r="212" spans="2:16" x14ac:dyDescent="0.25">
      <c r="B212" s="8"/>
      <c r="C212" s="8"/>
      <c r="D212" s="8"/>
      <c r="E212" s="6"/>
      <c r="F212" s="6"/>
      <c r="G212" s="6"/>
      <c r="H212" s="6"/>
      <c r="I212" s="6"/>
      <c r="J212" s="6"/>
      <c r="K212" s="6"/>
      <c r="L212" s="6"/>
      <c r="M212" s="6"/>
      <c r="N212" s="6"/>
      <c r="O212" s="6"/>
      <c r="P212" s="6"/>
    </row>
    <row r="213" spans="2:16" x14ac:dyDescent="0.25">
      <c r="B213" s="8"/>
      <c r="C213" s="8"/>
      <c r="D213" s="8"/>
      <c r="E213" s="6"/>
      <c r="F213" s="6"/>
      <c r="G213" s="6"/>
      <c r="H213" s="6"/>
      <c r="I213" s="6"/>
      <c r="J213" s="6"/>
      <c r="K213" s="6"/>
      <c r="L213" s="6"/>
      <c r="M213" s="6"/>
      <c r="N213" s="6"/>
      <c r="O213" s="6"/>
      <c r="P213" s="6"/>
    </row>
    <row r="214" spans="2:16" x14ac:dyDescent="0.25">
      <c r="B214" s="8"/>
      <c r="C214" s="8"/>
      <c r="D214" s="8"/>
      <c r="E214" s="6"/>
      <c r="F214" s="6"/>
      <c r="G214" s="6"/>
      <c r="H214" s="6"/>
      <c r="I214" s="6"/>
      <c r="J214" s="6"/>
      <c r="K214" s="6"/>
      <c r="L214" s="6"/>
      <c r="M214" s="6"/>
      <c r="N214" s="6"/>
      <c r="O214" s="6"/>
      <c r="P214" s="6"/>
    </row>
    <row r="215" spans="2:16" x14ac:dyDescent="0.25">
      <c r="B215" s="8"/>
      <c r="C215" s="8"/>
      <c r="D215" s="8"/>
      <c r="E215" s="6"/>
      <c r="F215" s="6"/>
      <c r="G215" s="6"/>
      <c r="H215" s="6"/>
      <c r="I215" s="6"/>
      <c r="J215" s="6"/>
      <c r="K215" s="6"/>
      <c r="L215" s="6"/>
      <c r="M215" s="6"/>
      <c r="N215" s="6"/>
      <c r="O215" s="6"/>
      <c r="P215" s="6"/>
    </row>
    <row r="216" spans="2:16" x14ac:dyDescent="0.25">
      <c r="B216" s="8"/>
      <c r="C216" s="8"/>
      <c r="D216" s="8"/>
      <c r="E216" s="6"/>
      <c r="F216" s="6"/>
      <c r="G216" s="6"/>
      <c r="H216" s="6"/>
      <c r="I216" s="6"/>
      <c r="J216" s="6"/>
      <c r="K216" s="6"/>
      <c r="L216" s="6"/>
      <c r="M216" s="6"/>
      <c r="N216" s="6"/>
      <c r="O216" s="6"/>
      <c r="P216" s="6"/>
    </row>
    <row r="217" spans="2:16" x14ac:dyDescent="0.25">
      <c r="B217" s="8"/>
      <c r="C217" s="8"/>
      <c r="D217" s="8"/>
      <c r="E217" s="6"/>
      <c r="F217" s="6"/>
      <c r="G217" s="6"/>
      <c r="H217" s="6"/>
      <c r="I217" s="6"/>
      <c r="J217" s="6"/>
      <c r="K217" s="6"/>
      <c r="L217" s="6"/>
      <c r="M217" s="6"/>
      <c r="N217" s="6"/>
      <c r="O217" s="6"/>
      <c r="P217" s="6"/>
    </row>
    <row r="218" spans="2:16" x14ac:dyDescent="0.25">
      <c r="B218" s="8"/>
      <c r="C218" s="8"/>
      <c r="D218" s="8"/>
      <c r="E218" s="6"/>
      <c r="F218" s="6"/>
      <c r="G218" s="6"/>
      <c r="H218" s="6"/>
      <c r="I218" s="6"/>
      <c r="J218" s="6"/>
      <c r="K218" s="6"/>
      <c r="L218" s="6"/>
      <c r="M218" s="6"/>
      <c r="N218" s="6"/>
      <c r="O218" s="6"/>
      <c r="P218" s="6"/>
    </row>
    <row r="219" spans="2:16" x14ac:dyDescent="0.25">
      <c r="B219" s="8"/>
      <c r="C219" s="8"/>
      <c r="D219" s="8"/>
      <c r="E219" s="6"/>
      <c r="F219" s="6"/>
      <c r="G219" s="6"/>
      <c r="H219" s="6"/>
      <c r="I219" s="6"/>
      <c r="J219" s="6"/>
      <c r="K219" s="6"/>
      <c r="L219" s="6"/>
      <c r="M219" s="6"/>
      <c r="N219" s="6"/>
      <c r="O219" s="6"/>
      <c r="P219" s="6"/>
    </row>
    <row r="220" spans="2:16" x14ac:dyDescent="0.25">
      <c r="B220" s="8"/>
      <c r="C220" s="8"/>
      <c r="D220" s="8"/>
      <c r="E220" s="6"/>
      <c r="F220" s="6"/>
      <c r="G220" s="6"/>
      <c r="H220" s="6"/>
      <c r="I220" s="6"/>
      <c r="J220" s="6"/>
      <c r="K220" s="6"/>
      <c r="L220" s="6"/>
      <c r="M220" s="6"/>
      <c r="N220" s="6"/>
      <c r="O220" s="6"/>
      <c r="P220" s="6"/>
    </row>
    <row r="221" spans="2:16" x14ac:dyDescent="0.25">
      <c r="B221" s="8"/>
      <c r="C221" s="8"/>
      <c r="D221" s="8"/>
      <c r="E221" s="6"/>
      <c r="F221" s="6"/>
      <c r="G221" s="6"/>
      <c r="H221" s="6"/>
      <c r="I221" s="6"/>
      <c r="J221" s="6"/>
      <c r="K221" s="6"/>
      <c r="L221" s="6"/>
      <c r="M221" s="6"/>
      <c r="N221" s="6"/>
      <c r="O221" s="6"/>
      <c r="P221" s="6"/>
    </row>
    <row r="222" spans="2:16" x14ac:dyDescent="0.25">
      <c r="B222" s="8"/>
      <c r="C222" s="8"/>
      <c r="D222" s="8"/>
      <c r="E222" s="6"/>
      <c r="F222" s="6"/>
      <c r="G222" s="6"/>
      <c r="H222" s="6"/>
      <c r="I222" s="6"/>
      <c r="J222" s="6"/>
      <c r="K222" s="6"/>
      <c r="L222" s="6"/>
      <c r="M222" s="6"/>
      <c r="N222" s="6"/>
      <c r="O222" s="6"/>
      <c r="P222" s="6"/>
    </row>
    <row r="223" spans="2:16" x14ac:dyDescent="0.25">
      <c r="B223" s="8"/>
      <c r="C223" s="8"/>
      <c r="D223" s="8"/>
      <c r="E223" s="6"/>
      <c r="F223" s="6"/>
      <c r="G223" s="6"/>
      <c r="H223" s="6"/>
      <c r="I223" s="6"/>
      <c r="J223" s="6"/>
      <c r="K223" s="6"/>
      <c r="L223" s="6"/>
      <c r="M223" s="6"/>
      <c r="N223" s="6"/>
      <c r="O223" s="6"/>
      <c r="P223" s="6"/>
    </row>
    <row r="224" spans="2:16" x14ac:dyDescent="0.25">
      <c r="B224" s="8"/>
      <c r="C224" s="8"/>
      <c r="D224" s="8"/>
      <c r="E224" s="6"/>
      <c r="F224" s="6"/>
      <c r="G224" s="6"/>
      <c r="H224" s="6"/>
      <c r="I224" s="6"/>
      <c r="J224" s="6"/>
      <c r="K224" s="6"/>
      <c r="L224" s="6"/>
      <c r="M224" s="6"/>
      <c r="N224" s="6"/>
      <c r="O224" s="6"/>
      <c r="P224" s="6"/>
    </row>
    <row r="225" spans="2:16" x14ac:dyDescent="0.25">
      <c r="B225" s="8"/>
      <c r="C225" s="8"/>
      <c r="D225" s="8"/>
      <c r="E225" s="6"/>
      <c r="F225" s="6"/>
      <c r="G225" s="6"/>
      <c r="H225" s="6"/>
      <c r="I225" s="6"/>
      <c r="J225" s="6"/>
      <c r="K225" s="6"/>
      <c r="L225" s="6"/>
      <c r="M225" s="6"/>
      <c r="N225" s="6"/>
      <c r="O225" s="6"/>
      <c r="P225" s="6"/>
    </row>
    <row r="226" spans="2:16" x14ac:dyDescent="0.25">
      <c r="B226" s="8"/>
      <c r="C226" s="8"/>
      <c r="D226" s="8"/>
      <c r="E226" s="6"/>
      <c r="F226" s="6"/>
      <c r="G226" s="6"/>
      <c r="H226" s="6"/>
      <c r="I226" s="6"/>
      <c r="J226" s="6"/>
      <c r="K226" s="6"/>
      <c r="L226" s="6"/>
      <c r="M226" s="6"/>
      <c r="N226" s="6"/>
      <c r="O226" s="6"/>
      <c r="P226" s="6"/>
    </row>
    <row r="227" spans="2:16" x14ac:dyDescent="0.25">
      <c r="B227" s="8"/>
      <c r="C227" s="8"/>
      <c r="D227" s="8"/>
      <c r="E227" s="6"/>
      <c r="F227" s="6"/>
      <c r="G227" s="6"/>
      <c r="H227" s="6"/>
      <c r="I227" s="6"/>
      <c r="J227" s="6"/>
      <c r="K227" s="6"/>
      <c r="L227" s="6"/>
      <c r="M227" s="6"/>
      <c r="N227" s="6"/>
      <c r="O227" s="6"/>
      <c r="P227" s="6"/>
    </row>
    <row r="228" spans="2:16" x14ac:dyDescent="0.25">
      <c r="B228" s="8"/>
      <c r="C228" s="8"/>
      <c r="D228" s="8"/>
      <c r="E228" s="6"/>
      <c r="F228" s="6"/>
      <c r="G228" s="6"/>
      <c r="H228" s="6"/>
      <c r="I228" s="6"/>
      <c r="J228" s="6"/>
      <c r="K228" s="6"/>
      <c r="L228" s="6"/>
      <c r="M228" s="6"/>
      <c r="N228" s="6"/>
      <c r="O228" s="6"/>
      <c r="P228" s="6"/>
    </row>
    <row r="229" spans="2:16" x14ac:dyDescent="0.25">
      <c r="B229" s="8"/>
      <c r="C229" s="8"/>
      <c r="D229" s="8"/>
      <c r="E229" s="6"/>
      <c r="F229" s="6"/>
      <c r="G229" s="6"/>
      <c r="H229" s="6"/>
      <c r="I229" s="6"/>
      <c r="J229" s="6"/>
      <c r="K229" s="6"/>
      <c r="L229" s="6"/>
      <c r="M229" s="6"/>
      <c r="N229" s="6"/>
      <c r="O229" s="6"/>
      <c r="P229" s="6"/>
    </row>
    <row r="230" spans="2:16" x14ac:dyDescent="0.25">
      <c r="B230" s="8"/>
      <c r="C230" s="8"/>
      <c r="D230" s="8"/>
      <c r="E230" s="6"/>
      <c r="F230" s="6"/>
      <c r="G230" s="6"/>
      <c r="H230" s="6"/>
      <c r="I230" s="6"/>
      <c r="J230" s="6"/>
      <c r="K230" s="6"/>
      <c r="L230" s="6"/>
      <c r="M230" s="6"/>
      <c r="N230" s="6"/>
      <c r="O230" s="6"/>
      <c r="P230" s="6"/>
    </row>
    <row r="231" spans="2:16" x14ac:dyDescent="0.25">
      <c r="B231" s="8"/>
      <c r="C231" s="8"/>
      <c r="D231" s="8"/>
      <c r="E231" s="6"/>
      <c r="F231" s="6"/>
      <c r="G231" s="6"/>
      <c r="H231" s="6"/>
      <c r="I231" s="6"/>
      <c r="J231" s="6"/>
      <c r="K231" s="6"/>
      <c r="L231" s="6"/>
      <c r="M231" s="6"/>
      <c r="N231" s="6"/>
      <c r="O231" s="6"/>
      <c r="P231" s="6"/>
    </row>
    <row r="232" spans="2:16" x14ac:dyDescent="0.25">
      <c r="B232" s="8"/>
      <c r="C232" s="8"/>
      <c r="D232" s="8"/>
      <c r="E232" s="6"/>
      <c r="F232" s="6"/>
      <c r="G232" s="6"/>
      <c r="H232" s="6"/>
      <c r="I232" s="6"/>
      <c r="J232" s="6"/>
      <c r="K232" s="6"/>
      <c r="L232" s="6"/>
      <c r="M232" s="6"/>
      <c r="N232" s="6"/>
      <c r="O232" s="6"/>
      <c r="P232" s="6"/>
    </row>
    <row r="233" spans="2:16" x14ac:dyDescent="0.25">
      <c r="B233" s="8"/>
      <c r="C233" s="8"/>
      <c r="D233" s="8"/>
      <c r="E233" s="6"/>
      <c r="F233" s="6"/>
      <c r="G233" s="6"/>
      <c r="H233" s="6"/>
      <c r="I233" s="6"/>
      <c r="J233" s="6"/>
      <c r="K233" s="6"/>
      <c r="L233" s="6"/>
      <c r="M233" s="6"/>
      <c r="N233" s="6"/>
      <c r="O233" s="6"/>
      <c r="P233" s="6"/>
    </row>
    <row r="234" spans="2:16" x14ac:dyDescent="0.25">
      <c r="B234" s="8"/>
      <c r="C234" s="8"/>
      <c r="D234" s="8"/>
      <c r="E234" s="6"/>
      <c r="F234" s="6"/>
      <c r="G234" s="6"/>
      <c r="H234" s="6"/>
      <c r="I234" s="6"/>
      <c r="J234" s="6"/>
      <c r="K234" s="6"/>
      <c r="L234" s="6"/>
      <c r="M234" s="6"/>
      <c r="N234" s="6"/>
      <c r="O234" s="6"/>
      <c r="P234" s="6"/>
    </row>
    <row r="235" spans="2:16" x14ac:dyDescent="0.25">
      <c r="B235" s="8"/>
      <c r="C235" s="8"/>
      <c r="D235" s="8"/>
      <c r="E235" s="6"/>
      <c r="F235" s="6"/>
      <c r="G235" s="6"/>
      <c r="H235" s="6"/>
      <c r="I235" s="6"/>
      <c r="J235" s="6"/>
      <c r="K235" s="6"/>
      <c r="L235" s="6"/>
      <c r="M235" s="6"/>
      <c r="N235" s="6"/>
      <c r="O235" s="6"/>
      <c r="P235" s="6"/>
    </row>
    <row r="236" spans="2:16" x14ac:dyDescent="0.25">
      <c r="B236" s="8"/>
      <c r="C236" s="8"/>
      <c r="D236" s="8"/>
      <c r="E236" s="6"/>
      <c r="F236" s="6"/>
      <c r="G236" s="6"/>
      <c r="H236" s="6"/>
      <c r="I236" s="6"/>
      <c r="J236" s="6"/>
      <c r="K236" s="6"/>
      <c r="L236" s="6"/>
      <c r="M236" s="6"/>
      <c r="N236" s="6"/>
      <c r="O236" s="6"/>
      <c r="P236" s="6"/>
    </row>
    <row r="237" spans="2:16" x14ac:dyDescent="0.25">
      <c r="B237" s="8"/>
      <c r="C237" s="8"/>
      <c r="D237" s="8"/>
      <c r="E237" s="6"/>
      <c r="F237" s="6"/>
      <c r="G237" s="6"/>
      <c r="H237" s="6"/>
      <c r="I237" s="6"/>
      <c r="J237" s="6"/>
      <c r="K237" s="6"/>
      <c r="L237" s="6"/>
      <c r="M237" s="6"/>
      <c r="N237" s="6"/>
      <c r="O237" s="6"/>
      <c r="P237" s="6"/>
    </row>
    <row r="238" spans="2:16" x14ac:dyDescent="0.25">
      <c r="B238" s="8"/>
      <c r="C238" s="8"/>
      <c r="D238" s="8"/>
      <c r="E238" s="6"/>
      <c r="F238" s="6"/>
      <c r="G238" s="6"/>
      <c r="H238" s="6"/>
      <c r="I238" s="6"/>
      <c r="J238" s="6"/>
      <c r="K238" s="6"/>
      <c r="L238" s="6"/>
      <c r="M238" s="6"/>
      <c r="N238" s="6"/>
      <c r="O238" s="6"/>
      <c r="P238" s="6"/>
    </row>
    <row r="239" spans="2:16" x14ac:dyDescent="0.25">
      <c r="B239" s="8"/>
      <c r="C239" s="8"/>
      <c r="D239" s="8"/>
      <c r="E239" s="6"/>
      <c r="F239" s="6"/>
      <c r="G239" s="6"/>
      <c r="H239" s="6"/>
      <c r="I239" s="6"/>
      <c r="J239" s="6"/>
      <c r="K239" s="6"/>
      <c r="L239" s="6"/>
      <c r="M239" s="6"/>
      <c r="N239" s="6"/>
      <c r="O239" s="6"/>
      <c r="P239" s="6"/>
    </row>
    <row r="240" spans="2:16" x14ac:dyDescent="0.25">
      <c r="B240" s="8"/>
      <c r="C240" s="8"/>
      <c r="D240" s="8"/>
      <c r="E240" s="6"/>
      <c r="F240" s="6"/>
      <c r="G240" s="6"/>
      <c r="H240" s="6"/>
      <c r="I240" s="6"/>
      <c r="J240" s="6"/>
      <c r="K240" s="6"/>
      <c r="L240" s="6"/>
      <c r="M240" s="6"/>
      <c r="N240" s="6"/>
      <c r="O240" s="6"/>
      <c r="P240" s="6"/>
    </row>
    <row r="241" spans="2:16" x14ac:dyDescent="0.25">
      <c r="B241" s="8"/>
      <c r="C241" s="8"/>
      <c r="D241" s="8"/>
      <c r="E241" s="6"/>
      <c r="F241" s="6"/>
      <c r="G241" s="6"/>
      <c r="H241" s="6"/>
      <c r="I241" s="6"/>
      <c r="J241" s="6"/>
      <c r="K241" s="6"/>
      <c r="L241" s="6"/>
      <c r="M241" s="6"/>
      <c r="N241" s="6"/>
      <c r="O241" s="6"/>
      <c r="P241" s="6"/>
    </row>
    <row r="242" spans="2:16" x14ac:dyDescent="0.25">
      <c r="B242" s="8"/>
      <c r="C242" s="8"/>
      <c r="D242" s="8"/>
      <c r="E242" s="6"/>
      <c r="F242" s="6"/>
      <c r="G242" s="6"/>
      <c r="H242" s="6"/>
      <c r="I242" s="6"/>
      <c r="J242" s="6"/>
      <c r="K242" s="6"/>
      <c r="L242" s="6"/>
      <c r="M242" s="6"/>
      <c r="N242" s="6"/>
      <c r="O242" s="6"/>
      <c r="P242" s="6"/>
    </row>
    <row r="243" spans="2:16" x14ac:dyDescent="0.25">
      <c r="B243" s="8"/>
      <c r="C243" s="8"/>
      <c r="D243" s="8"/>
      <c r="E243" s="6"/>
      <c r="F243" s="6"/>
      <c r="G243" s="6"/>
      <c r="H243" s="6"/>
      <c r="I243" s="6"/>
      <c r="J243" s="6"/>
      <c r="K243" s="6"/>
      <c r="L243" s="6"/>
      <c r="M243" s="6"/>
      <c r="N243" s="6"/>
      <c r="O243" s="6"/>
      <c r="P243" s="6"/>
    </row>
    <row r="244" spans="2:16" x14ac:dyDescent="0.25">
      <c r="B244" s="8"/>
      <c r="C244" s="8"/>
      <c r="D244" s="8"/>
      <c r="E244" s="6"/>
      <c r="F244" s="6"/>
      <c r="G244" s="6"/>
      <c r="H244" s="6"/>
      <c r="I244" s="6"/>
      <c r="J244" s="6"/>
      <c r="K244" s="6"/>
      <c r="L244" s="6"/>
      <c r="M244" s="6"/>
      <c r="N244" s="6"/>
      <c r="O244" s="6"/>
      <c r="P244" s="6"/>
    </row>
    <row r="245" spans="2:16" x14ac:dyDescent="0.25">
      <c r="B245" s="8"/>
      <c r="C245" s="8"/>
      <c r="D245" s="8"/>
      <c r="E245" s="6"/>
      <c r="F245" s="6"/>
      <c r="G245" s="6"/>
      <c r="H245" s="6"/>
      <c r="I245" s="6"/>
      <c r="J245" s="6"/>
      <c r="K245" s="6"/>
      <c r="L245" s="6"/>
      <c r="M245" s="6"/>
      <c r="N245" s="6"/>
      <c r="O245" s="6"/>
      <c r="P245" s="6"/>
    </row>
    <row r="246" spans="2:16" x14ac:dyDescent="0.25">
      <c r="B246" s="8"/>
      <c r="C246" s="8"/>
      <c r="D246" s="8"/>
      <c r="E246" s="6"/>
      <c r="F246" s="6"/>
      <c r="G246" s="6"/>
      <c r="H246" s="6"/>
      <c r="I246" s="6"/>
      <c r="J246" s="6"/>
      <c r="K246" s="6"/>
      <c r="L246" s="6"/>
      <c r="M246" s="6"/>
      <c r="N246" s="6"/>
      <c r="O246" s="6"/>
      <c r="P246" s="6"/>
    </row>
    <row r="247" spans="2:16" x14ac:dyDescent="0.25">
      <c r="B247" s="8"/>
      <c r="C247" s="8"/>
      <c r="D247" s="8"/>
      <c r="E247" s="6"/>
      <c r="F247" s="6"/>
      <c r="G247" s="6"/>
      <c r="H247" s="6"/>
      <c r="I247" s="6"/>
      <c r="J247" s="6"/>
      <c r="K247" s="6"/>
      <c r="L247" s="6"/>
      <c r="M247" s="6"/>
      <c r="N247" s="6"/>
      <c r="O247" s="6"/>
      <c r="P247" s="6"/>
    </row>
    <row r="248" spans="2:16" x14ac:dyDescent="0.25">
      <c r="B248" s="8"/>
      <c r="C248" s="8"/>
      <c r="D248" s="8"/>
      <c r="E248" s="6"/>
      <c r="F248" s="6"/>
      <c r="G248" s="6"/>
      <c r="H248" s="6"/>
      <c r="I248" s="6"/>
      <c r="J248" s="6"/>
      <c r="K248" s="6"/>
      <c r="L248" s="6"/>
      <c r="M248" s="6"/>
      <c r="N248" s="6"/>
      <c r="O248" s="6"/>
      <c r="P248" s="6"/>
    </row>
    <row r="249" spans="2:16" x14ac:dyDescent="0.25">
      <c r="B249" s="8"/>
      <c r="C249" s="8"/>
      <c r="D249" s="8"/>
      <c r="E249" s="6"/>
      <c r="F249" s="6"/>
      <c r="G249" s="6"/>
      <c r="H249" s="6"/>
      <c r="I249" s="6"/>
      <c r="J249" s="6"/>
      <c r="K249" s="6"/>
      <c r="L249" s="6"/>
      <c r="M249" s="6"/>
      <c r="N249" s="6"/>
      <c r="O249" s="6"/>
      <c r="P249" s="6"/>
    </row>
    <row r="250" spans="2:16" x14ac:dyDescent="0.25">
      <c r="B250" s="8"/>
      <c r="C250" s="8"/>
      <c r="D250" s="8"/>
      <c r="E250" s="6"/>
      <c r="F250" s="6"/>
      <c r="G250" s="6"/>
      <c r="H250" s="6"/>
      <c r="I250" s="6"/>
      <c r="J250" s="6"/>
      <c r="K250" s="6"/>
      <c r="L250" s="6"/>
      <c r="M250" s="6"/>
      <c r="N250" s="6"/>
      <c r="O250" s="6"/>
      <c r="P250" s="6"/>
    </row>
    <row r="251" spans="2:16" x14ac:dyDescent="0.25">
      <c r="B251" s="8"/>
      <c r="C251" s="8"/>
      <c r="D251" s="8"/>
      <c r="E251" s="6"/>
      <c r="F251" s="6"/>
      <c r="G251" s="6"/>
      <c r="H251" s="6"/>
      <c r="I251" s="6"/>
      <c r="J251" s="6"/>
      <c r="K251" s="6"/>
      <c r="L251" s="6"/>
      <c r="M251" s="6"/>
      <c r="N251" s="6"/>
      <c r="O251" s="6"/>
      <c r="P251" s="6"/>
    </row>
    <row r="252" spans="2:16" x14ac:dyDescent="0.25">
      <c r="B252" s="8"/>
      <c r="C252" s="8"/>
      <c r="D252" s="8"/>
      <c r="E252" s="6"/>
      <c r="F252" s="6"/>
      <c r="G252" s="6"/>
      <c r="H252" s="6"/>
      <c r="I252" s="6"/>
      <c r="J252" s="6"/>
      <c r="K252" s="6"/>
      <c r="L252" s="6"/>
      <c r="M252" s="6"/>
      <c r="N252" s="6"/>
      <c r="O252" s="6"/>
      <c r="P252" s="6"/>
    </row>
    <row r="253" spans="2:16" x14ac:dyDescent="0.25">
      <c r="B253" s="8"/>
      <c r="C253" s="8"/>
      <c r="D253" s="8"/>
      <c r="E253" s="6"/>
      <c r="F253" s="6"/>
      <c r="G253" s="6"/>
      <c r="H253" s="6"/>
      <c r="I253" s="6"/>
      <c r="J253" s="6"/>
      <c r="K253" s="6"/>
      <c r="L253" s="6"/>
      <c r="M253" s="6"/>
      <c r="N253" s="6"/>
      <c r="O253" s="6"/>
      <c r="P253" s="6"/>
    </row>
    <row r="254" spans="2:16" x14ac:dyDescent="0.25">
      <c r="B254" s="8"/>
      <c r="C254" s="8"/>
      <c r="D254" s="8"/>
      <c r="E254" s="6"/>
      <c r="F254" s="6"/>
      <c r="G254" s="6"/>
      <c r="H254" s="6"/>
      <c r="I254" s="6"/>
      <c r="J254" s="6"/>
      <c r="K254" s="6"/>
      <c r="L254" s="6"/>
      <c r="M254" s="6"/>
      <c r="N254" s="6"/>
      <c r="O254" s="6"/>
      <c r="P254" s="6"/>
    </row>
    <row r="255" spans="2:16" x14ac:dyDescent="0.25">
      <c r="B255" s="8"/>
      <c r="C255" s="8"/>
      <c r="D255" s="8"/>
      <c r="E255" s="6"/>
      <c r="F255" s="6"/>
      <c r="G255" s="6"/>
      <c r="H255" s="6"/>
      <c r="I255" s="6"/>
      <c r="J255" s="6"/>
      <c r="K255" s="6"/>
      <c r="L255" s="6"/>
      <c r="M255" s="6"/>
      <c r="N255" s="6"/>
      <c r="O255" s="6"/>
      <c r="P255" s="6"/>
    </row>
    <row r="256" spans="2:16" x14ac:dyDescent="0.25">
      <c r="B256" s="8"/>
      <c r="C256" s="8"/>
      <c r="D256" s="8"/>
      <c r="E256" s="6"/>
      <c r="F256" s="6"/>
      <c r="G256" s="6"/>
      <c r="H256" s="6"/>
      <c r="I256" s="6"/>
      <c r="J256" s="6"/>
      <c r="K256" s="6"/>
      <c r="L256" s="6"/>
      <c r="M256" s="6"/>
      <c r="N256" s="6"/>
      <c r="O256" s="6"/>
      <c r="P256" s="6"/>
    </row>
    <row r="257" spans="2:16" x14ac:dyDescent="0.25">
      <c r="B257" s="8"/>
      <c r="C257" s="8"/>
      <c r="D257" s="8"/>
      <c r="E257" s="6"/>
      <c r="F257" s="6"/>
      <c r="G257" s="6"/>
      <c r="H257" s="6"/>
      <c r="I257" s="6"/>
      <c r="J257" s="6"/>
      <c r="K257" s="6"/>
      <c r="L257" s="6"/>
      <c r="M257" s="6"/>
      <c r="N257" s="6"/>
      <c r="O257" s="6"/>
      <c r="P257" s="6"/>
    </row>
    <row r="258" spans="2:16" x14ac:dyDescent="0.25">
      <c r="B258" s="8"/>
      <c r="C258" s="8"/>
      <c r="D258" s="8"/>
      <c r="E258" s="6"/>
      <c r="F258" s="6"/>
      <c r="G258" s="6"/>
      <c r="H258" s="6"/>
      <c r="I258" s="6"/>
      <c r="J258" s="6"/>
      <c r="K258" s="6"/>
      <c r="L258" s="6"/>
      <c r="M258" s="6"/>
      <c r="N258" s="6"/>
      <c r="O258" s="6"/>
      <c r="P258" s="6"/>
    </row>
    <row r="259" spans="2:16" x14ac:dyDescent="0.25">
      <c r="B259" s="8"/>
      <c r="C259" s="8"/>
      <c r="D259" s="8"/>
      <c r="E259" s="6"/>
      <c r="F259" s="6"/>
      <c r="G259" s="6"/>
      <c r="H259" s="6"/>
      <c r="I259" s="6"/>
      <c r="J259" s="6"/>
      <c r="K259" s="6"/>
      <c r="L259" s="6"/>
      <c r="M259" s="6"/>
      <c r="N259" s="6"/>
      <c r="O259" s="6"/>
      <c r="P259" s="6"/>
    </row>
    <row r="260" spans="2:16" x14ac:dyDescent="0.25">
      <c r="B260" s="8"/>
      <c r="C260" s="8"/>
      <c r="D260" s="8"/>
      <c r="E260" s="6"/>
      <c r="F260" s="6"/>
      <c r="G260" s="6"/>
      <c r="H260" s="6"/>
      <c r="I260" s="6"/>
      <c r="J260" s="6"/>
      <c r="K260" s="6"/>
      <c r="L260" s="6"/>
      <c r="M260" s="6"/>
      <c r="N260" s="6"/>
      <c r="O260" s="6"/>
      <c r="P260" s="6"/>
    </row>
    <row r="261" spans="2:16" x14ac:dyDescent="0.25">
      <c r="B261" s="8"/>
      <c r="C261" s="8"/>
      <c r="D261" s="8"/>
      <c r="E261" s="6"/>
      <c r="F261" s="6"/>
      <c r="G261" s="6"/>
      <c r="H261" s="6"/>
      <c r="I261" s="6"/>
      <c r="J261" s="6"/>
      <c r="K261" s="6"/>
      <c r="L261" s="6"/>
      <c r="M261" s="6"/>
      <c r="N261" s="6"/>
      <c r="O261" s="6"/>
      <c r="P261" s="6"/>
    </row>
    <row r="262" spans="2:16" x14ac:dyDescent="0.25">
      <c r="B262" s="8"/>
      <c r="C262" s="8"/>
      <c r="D262" s="8"/>
      <c r="E262" s="6"/>
      <c r="F262" s="6"/>
      <c r="G262" s="6"/>
      <c r="H262" s="6"/>
      <c r="I262" s="6"/>
      <c r="J262" s="6"/>
      <c r="K262" s="6"/>
      <c r="L262" s="6"/>
      <c r="M262" s="6"/>
      <c r="N262" s="6"/>
      <c r="O262" s="6"/>
      <c r="P262" s="6"/>
    </row>
    <row r="263" spans="2:16" x14ac:dyDescent="0.25">
      <c r="B263" s="8"/>
      <c r="C263" s="8"/>
      <c r="D263" s="8"/>
      <c r="E263" s="6"/>
      <c r="F263" s="6"/>
      <c r="G263" s="6"/>
      <c r="H263" s="6"/>
      <c r="I263" s="6"/>
      <c r="J263" s="6"/>
      <c r="K263" s="6"/>
      <c r="L263" s="6"/>
      <c r="M263" s="6"/>
      <c r="N263" s="6"/>
      <c r="O263" s="6"/>
      <c r="P263" s="6"/>
    </row>
    <row r="264" spans="2:16" x14ac:dyDescent="0.25">
      <c r="B264" s="8"/>
      <c r="C264" s="8"/>
      <c r="D264" s="8"/>
      <c r="E264" s="6"/>
      <c r="F264" s="6"/>
      <c r="G264" s="6"/>
      <c r="H264" s="6"/>
      <c r="I264" s="6"/>
      <c r="J264" s="6"/>
      <c r="K264" s="6"/>
      <c r="L264" s="6"/>
      <c r="M264" s="6"/>
      <c r="N264" s="6"/>
      <c r="O264" s="6"/>
      <c r="P264" s="6"/>
    </row>
    <row r="265" spans="2:16" x14ac:dyDescent="0.25">
      <c r="B265" s="8"/>
      <c r="C265" s="8"/>
      <c r="D265" s="8"/>
      <c r="E265" s="6"/>
      <c r="F265" s="6"/>
      <c r="G265" s="6"/>
      <c r="H265" s="6"/>
      <c r="I265" s="6"/>
      <c r="J265" s="6"/>
      <c r="K265" s="6"/>
      <c r="L265" s="6"/>
      <c r="M265" s="6"/>
      <c r="N265" s="6"/>
      <c r="O265" s="6"/>
      <c r="P265" s="6"/>
    </row>
    <row r="266" spans="2:16" x14ac:dyDescent="0.25">
      <c r="B266" s="8"/>
      <c r="C266" s="8"/>
      <c r="D266" s="8"/>
      <c r="E266" s="6"/>
      <c r="F266" s="6"/>
      <c r="G266" s="6"/>
      <c r="H266" s="6"/>
      <c r="I266" s="6"/>
      <c r="J266" s="6"/>
      <c r="K266" s="6"/>
      <c r="L266" s="6"/>
      <c r="M266" s="6"/>
      <c r="N266" s="6"/>
      <c r="O266" s="6"/>
      <c r="P266" s="6"/>
    </row>
    <row r="267" spans="2:16" x14ac:dyDescent="0.25">
      <c r="B267" s="8"/>
      <c r="C267" s="8"/>
      <c r="D267" s="8"/>
      <c r="E267" s="6"/>
      <c r="F267" s="6"/>
      <c r="G267" s="6"/>
      <c r="H267" s="6"/>
      <c r="I267" s="6"/>
      <c r="J267" s="6"/>
      <c r="K267" s="6"/>
      <c r="L267" s="6"/>
      <c r="M267" s="6"/>
      <c r="N267" s="6"/>
      <c r="O267" s="6"/>
      <c r="P267" s="6"/>
    </row>
    <row r="268" spans="2:16" x14ac:dyDescent="0.25">
      <c r="B268" s="8"/>
      <c r="C268" s="8"/>
      <c r="D268" s="8"/>
      <c r="E268" s="6"/>
      <c r="F268" s="6"/>
      <c r="G268" s="6"/>
      <c r="H268" s="6"/>
      <c r="I268" s="6"/>
      <c r="J268" s="6"/>
      <c r="K268" s="6"/>
      <c r="L268" s="6"/>
      <c r="M268" s="6"/>
      <c r="N268" s="6"/>
      <c r="O268" s="6"/>
      <c r="P268" s="6"/>
    </row>
    <row r="269" spans="2:16" x14ac:dyDescent="0.25">
      <c r="B269" s="8"/>
      <c r="C269" s="8"/>
      <c r="D269" s="8"/>
      <c r="E269" s="6"/>
      <c r="F269" s="6"/>
      <c r="G269" s="6"/>
      <c r="H269" s="6"/>
      <c r="I269" s="6"/>
      <c r="J269" s="6"/>
      <c r="K269" s="6"/>
      <c r="L269" s="6"/>
      <c r="M269" s="6"/>
      <c r="N269" s="6"/>
      <c r="O269" s="6"/>
      <c r="P269" s="6"/>
    </row>
    <row r="270" spans="2:16" x14ac:dyDescent="0.25">
      <c r="B270" s="8"/>
      <c r="C270" s="8"/>
      <c r="D270" s="8"/>
      <c r="E270" s="6"/>
      <c r="F270" s="6"/>
      <c r="G270" s="6"/>
      <c r="H270" s="6"/>
      <c r="I270" s="6"/>
      <c r="J270" s="6"/>
      <c r="K270" s="6"/>
      <c r="L270" s="6"/>
      <c r="M270" s="6"/>
      <c r="N270" s="6"/>
      <c r="O270" s="6"/>
      <c r="P270" s="6"/>
    </row>
    <row r="271" spans="2:16" x14ac:dyDescent="0.25">
      <c r="B271" s="8"/>
      <c r="C271" s="8"/>
      <c r="D271" s="8"/>
      <c r="E271" s="6"/>
      <c r="F271" s="6"/>
      <c r="G271" s="6"/>
      <c r="H271" s="6"/>
      <c r="I271" s="6"/>
      <c r="J271" s="6"/>
      <c r="K271" s="6"/>
      <c r="L271" s="6"/>
      <c r="M271" s="6"/>
      <c r="N271" s="6"/>
      <c r="O271" s="6"/>
      <c r="P271" s="6"/>
    </row>
    <row r="272" spans="2:16" x14ac:dyDescent="0.25">
      <c r="B272" s="8"/>
      <c r="C272" s="8"/>
      <c r="D272" s="8"/>
      <c r="E272" s="6"/>
      <c r="F272" s="6"/>
      <c r="G272" s="6"/>
      <c r="H272" s="6"/>
      <c r="I272" s="6"/>
      <c r="J272" s="6"/>
      <c r="K272" s="6"/>
      <c r="L272" s="6"/>
      <c r="M272" s="6"/>
      <c r="N272" s="6"/>
      <c r="O272" s="6"/>
      <c r="P272" s="6"/>
    </row>
    <row r="273" spans="2:16" x14ac:dyDescent="0.25">
      <c r="B273" s="8"/>
      <c r="C273" s="8"/>
      <c r="D273" s="8"/>
      <c r="E273" s="6"/>
      <c r="F273" s="6"/>
      <c r="G273" s="6"/>
      <c r="H273" s="6"/>
      <c r="I273" s="6"/>
      <c r="J273" s="6"/>
      <c r="K273" s="6"/>
      <c r="L273" s="6"/>
      <c r="M273" s="6"/>
      <c r="N273" s="6"/>
      <c r="O273" s="6"/>
      <c r="P273" s="6"/>
    </row>
    <row r="274" spans="2:16" x14ac:dyDescent="0.25">
      <c r="B274" s="8"/>
      <c r="C274" s="8"/>
      <c r="D274" s="8"/>
      <c r="E274" s="6"/>
      <c r="F274" s="6"/>
      <c r="G274" s="6"/>
      <c r="H274" s="6"/>
      <c r="I274" s="6"/>
      <c r="J274" s="6"/>
      <c r="K274" s="6"/>
      <c r="L274" s="6"/>
      <c r="M274" s="6"/>
      <c r="N274" s="6"/>
      <c r="O274" s="6"/>
      <c r="P274" s="6"/>
    </row>
    <row r="275" spans="2:16" x14ac:dyDescent="0.25">
      <c r="B275" s="8"/>
      <c r="C275" s="8"/>
      <c r="D275" s="8"/>
      <c r="E275" s="6"/>
      <c r="F275" s="6"/>
      <c r="G275" s="6"/>
      <c r="H275" s="6"/>
      <c r="I275" s="6"/>
      <c r="J275" s="6"/>
      <c r="K275" s="6"/>
      <c r="L275" s="6"/>
      <c r="M275" s="6"/>
      <c r="N275" s="6"/>
      <c r="O275" s="6"/>
      <c r="P275" s="6"/>
    </row>
    <row r="276" spans="2:16" x14ac:dyDescent="0.25">
      <c r="B276" s="8"/>
      <c r="C276" s="8"/>
      <c r="D276" s="8"/>
    </row>
    <row r="277" spans="2:16" x14ac:dyDescent="0.25">
      <c r="B277" s="8"/>
      <c r="C277" s="8"/>
      <c r="D277" s="8"/>
    </row>
    <row r="278" spans="2:16" x14ac:dyDescent="0.25">
      <c r="B278" s="8"/>
      <c r="C278" s="8"/>
      <c r="D278" s="8"/>
    </row>
    <row r="279" spans="2:16" x14ac:dyDescent="0.25">
      <c r="B279" s="8"/>
      <c r="C279" s="8"/>
      <c r="D279" s="8"/>
    </row>
  </sheetData>
  <mergeCells count="1">
    <mergeCell ref="A1:G1"/>
  </mergeCells>
  <pageMargins left="0.7" right="0.7" top="0.75" bottom="0.75" header="0.3" footer="0.3"/>
  <pageSetup orientation="portrait"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5"/>
  <dimension ref="A1:O312"/>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5.85546875" customWidth="1"/>
    <col min="7" max="7" width="27.140625" customWidth="1"/>
    <col min="8" max="8" width="6.42578125" bestFit="1" customWidth="1"/>
    <col min="9" max="9" width="20" bestFit="1" customWidth="1"/>
    <col min="10" max="10" width="6.42578125" bestFit="1" customWidth="1"/>
    <col min="11" max="11" width="20" bestFit="1" customWidth="1"/>
    <col min="12" max="12" width="6.42578125" bestFit="1" customWidth="1"/>
    <col min="13" max="13" width="19.42578125" bestFit="1" customWidth="1"/>
    <col min="14" max="14" width="6.42578125" bestFit="1" customWidth="1"/>
    <col min="15" max="15" width="21.140625" bestFit="1" customWidth="1"/>
  </cols>
  <sheetData>
    <row r="1" spans="1:15" ht="26.25" customHeight="1" thickBot="1" x14ac:dyDescent="0.35">
      <c r="A1" s="56" t="s">
        <v>148</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75" x14ac:dyDescent="0.25">
      <c r="A3" s="9">
        <v>41705</v>
      </c>
      <c r="B3" s="8" t="s">
        <v>392</v>
      </c>
      <c r="C3" s="8" t="s">
        <v>455</v>
      </c>
      <c r="D3" s="8" t="s">
        <v>172</v>
      </c>
      <c r="E3" s="13" t="s">
        <v>1062</v>
      </c>
      <c r="F3" s="6" t="s">
        <v>2311</v>
      </c>
      <c r="G3" s="6" t="s">
        <v>2350</v>
      </c>
    </row>
    <row r="4" spans="1:15" ht="45" x14ac:dyDescent="0.25">
      <c r="A4" s="9">
        <v>41705</v>
      </c>
      <c r="B4" s="8" t="s">
        <v>392</v>
      </c>
      <c r="C4" s="8" t="s">
        <v>455</v>
      </c>
      <c r="D4" s="8" t="s">
        <v>172</v>
      </c>
      <c r="E4" s="6"/>
      <c r="F4" s="6" t="s">
        <v>2342</v>
      </c>
      <c r="G4" s="6"/>
    </row>
    <row r="5" spans="1:15" ht="105" x14ac:dyDescent="0.25">
      <c r="A5" s="9">
        <v>41705</v>
      </c>
      <c r="B5" s="8" t="s">
        <v>392</v>
      </c>
      <c r="C5" s="8" t="s">
        <v>318</v>
      </c>
      <c r="D5" s="8" t="s">
        <v>172</v>
      </c>
      <c r="E5" s="6" t="s">
        <v>2343</v>
      </c>
      <c r="F5" s="6" t="s">
        <v>2344</v>
      </c>
      <c r="G5" s="6" t="s">
        <v>2351</v>
      </c>
    </row>
    <row r="6" spans="1:15" ht="105" x14ac:dyDescent="0.25">
      <c r="A6" s="9">
        <v>41705</v>
      </c>
      <c r="B6" s="8" t="s">
        <v>392</v>
      </c>
      <c r="C6" s="8" t="s">
        <v>319</v>
      </c>
      <c r="D6" s="8" t="s">
        <v>172</v>
      </c>
      <c r="E6" s="6" t="s">
        <v>2346</v>
      </c>
      <c r="F6" s="6" t="s">
        <v>2345</v>
      </c>
      <c r="G6" s="6" t="s">
        <v>2352</v>
      </c>
    </row>
    <row r="7" spans="1:15" ht="105" x14ac:dyDescent="0.25">
      <c r="A7" s="9">
        <v>41705</v>
      </c>
      <c r="B7" s="8" t="s">
        <v>392</v>
      </c>
      <c r="C7" s="8" t="s">
        <v>760</v>
      </c>
      <c r="D7" s="8" t="s">
        <v>172</v>
      </c>
      <c r="E7" s="15" t="s">
        <v>2347</v>
      </c>
      <c r="F7" s="6" t="s">
        <v>2354</v>
      </c>
      <c r="G7" s="6" t="s">
        <v>2353</v>
      </c>
    </row>
    <row r="8" spans="1:15" ht="120" x14ac:dyDescent="0.25">
      <c r="A8" s="9">
        <v>41705</v>
      </c>
      <c r="B8" s="8" t="s">
        <v>392</v>
      </c>
      <c r="C8" s="8" t="s">
        <v>760</v>
      </c>
      <c r="D8" s="8" t="s">
        <v>172</v>
      </c>
      <c r="E8" s="6" t="s">
        <v>2349</v>
      </c>
      <c r="F8" s="6" t="s">
        <v>2348</v>
      </c>
      <c r="G8" s="6" t="s">
        <v>2355</v>
      </c>
    </row>
    <row r="9" spans="1:15" ht="90" x14ac:dyDescent="0.25">
      <c r="A9" s="9">
        <v>41765</v>
      </c>
      <c r="B9" s="8" t="s">
        <v>231</v>
      </c>
      <c r="C9" s="8" t="s">
        <v>576</v>
      </c>
      <c r="D9" s="8" t="s">
        <v>168</v>
      </c>
      <c r="E9" s="6" t="s">
        <v>2371</v>
      </c>
      <c r="F9" s="6" t="s">
        <v>2370</v>
      </c>
      <c r="G9" s="6" t="s">
        <v>2376</v>
      </c>
    </row>
    <row r="10" spans="1:15" ht="90" x14ac:dyDescent="0.25">
      <c r="A10" s="9">
        <v>41765</v>
      </c>
      <c r="B10" s="8" t="s">
        <v>231</v>
      </c>
      <c r="C10" s="8" t="s">
        <v>576</v>
      </c>
      <c r="D10" s="8" t="s">
        <v>168</v>
      </c>
      <c r="E10" s="6"/>
      <c r="F10" s="6" t="s">
        <v>2372</v>
      </c>
      <c r="G10" s="6" t="s">
        <v>2377</v>
      </c>
    </row>
    <row r="11" spans="1:15" ht="60" x14ac:dyDescent="0.25">
      <c r="A11" s="9">
        <v>41765</v>
      </c>
      <c r="B11" s="8" t="s">
        <v>231</v>
      </c>
      <c r="C11" s="8" t="s">
        <v>576</v>
      </c>
      <c r="D11" s="8" t="s">
        <v>168</v>
      </c>
      <c r="E11" s="6" t="s">
        <v>2375</v>
      </c>
      <c r="F11" s="6" t="s">
        <v>2373</v>
      </c>
      <c r="G11" s="6" t="s">
        <v>2378</v>
      </c>
    </row>
    <row r="12" spans="1:15" ht="150" x14ac:dyDescent="0.25">
      <c r="A12" s="9">
        <v>41765</v>
      </c>
      <c r="B12" s="8" t="s">
        <v>231</v>
      </c>
      <c r="C12" s="8" t="s">
        <v>576</v>
      </c>
      <c r="D12" s="8" t="s">
        <v>168</v>
      </c>
      <c r="E12" s="6"/>
      <c r="F12" s="6" t="s">
        <v>2379</v>
      </c>
      <c r="G12" s="6" t="s">
        <v>2380</v>
      </c>
      <c r="I12" s="6" t="s">
        <v>2384</v>
      </c>
      <c r="M12" s="6" t="s">
        <v>2385</v>
      </c>
    </row>
    <row r="13" spans="1:15" ht="165" x14ac:dyDescent="0.25">
      <c r="A13" s="9">
        <v>41765</v>
      </c>
      <c r="B13" s="8" t="s">
        <v>231</v>
      </c>
      <c r="C13" s="8" t="s">
        <v>576</v>
      </c>
      <c r="D13" s="8" t="s">
        <v>168</v>
      </c>
      <c r="E13" s="6" t="s">
        <v>2279</v>
      </c>
      <c r="F13" s="6" t="s">
        <v>2374</v>
      </c>
      <c r="G13" s="6" t="s">
        <v>2381</v>
      </c>
      <c r="I13" s="6" t="s">
        <v>2386</v>
      </c>
      <c r="M13" s="6" t="s">
        <v>2387</v>
      </c>
    </row>
    <row r="14" spans="1:15" ht="135" x14ac:dyDescent="0.25">
      <c r="A14" s="9">
        <v>41765</v>
      </c>
      <c r="B14" s="9" t="s">
        <v>231</v>
      </c>
      <c r="C14" s="8" t="s">
        <v>576</v>
      </c>
      <c r="D14" s="8" t="s">
        <v>168</v>
      </c>
      <c r="E14" s="6"/>
      <c r="F14" s="6" t="s">
        <v>2382</v>
      </c>
      <c r="G14" s="6" t="s">
        <v>2383</v>
      </c>
    </row>
    <row r="15" spans="1:15" ht="120" x14ac:dyDescent="0.25">
      <c r="A15" s="9">
        <v>41864</v>
      </c>
      <c r="B15" s="8" t="s">
        <v>491</v>
      </c>
      <c r="C15" s="8" t="s">
        <v>318</v>
      </c>
      <c r="D15" s="8" t="s">
        <v>168</v>
      </c>
      <c r="E15" s="6" t="s">
        <v>2389</v>
      </c>
      <c r="F15" s="6" t="s">
        <v>2388</v>
      </c>
      <c r="G15" s="6" t="s">
        <v>2395</v>
      </c>
    </row>
    <row r="16" spans="1:15" ht="120" x14ac:dyDescent="0.25">
      <c r="A16" s="9">
        <v>41864</v>
      </c>
      <c r="B16" s="8" t="s">
        <v>491</v>
      </c>
      <c r="C16" s="8" t="s">
        <v>319</v>
      </c>
      <c r="D16" s="8" t="s">
        <v>172</v>
      </c>
      <c r="E16" s="6"/>
      <c r="F16" s="6" t="s">
        <v>2390</v>
      </c>
      <c r="G16" s="6"/>
    </row>
    <row r="17" spans="1:7" ht="75" x14ac:dyDescent="0.25">
      <c r="A17" s="9">
        <v>41864</v>
      </c>
      <c r="B17" s="8" t="s">
        <v>491</v>
      </c>
      <c r="C17" s="8" t="s">
        <v>468</v>
      </c>
      <c r="D17" s="8" t="s">
        <v>168</v>
      </c>
      <c r="E17" s="6" t="s">
        <v>2392</v>
      </c>
      <c r="F17" s="6" t="s">
        <v>2391</v>
      </c>
      <c r="G17" s="6" t="s">
        <v>2396</v>
      </c>
    </row>
    <row r="18" spans="1:7" ht="90" x14ac:dyDescent="0.25">
      <c r="A18" s="9">
        <v>41864</v>
      </c>
      <c r="B18" s="8" t="s">
        <v>491</v>
      </c>
      <c r="C18" s="8" t="s">
        <v>468</v>
      </c>
      <c r="D18" s="8" t="s">
        <v>168</v>
      </c>
      <c r="E18" s="13" t="s">
        <v>2394</v>
      </c>
      <c r="F18" s="6" t="s">
        <v>2393</v>
      </c>
      <c r="G18" s="6" t="s">
        <v>2397</v>
      </c>
    </row>
    <row r="19" spans="1:7" x14ac:dyDescent="0.25">
      <c r="A19" s="9"/>
      <c r="B19" s="8"/>
      <c r="C19" s="8"/>
      <c r="D19" s="8"/>
      <c r="E19" s="6"/>
      <c r="F19" s="6"/>
      <c r="G19" s="6"/>
    </row>
    <row r="20" spans="1:7" x14ac:dyDescent="0.25">
      <c r="A20" s="9"/>
      <c r="B20" s="8"/>
      <c r="C20" s="8"/>
      <c r="D20" s="8"/>
      <c r="E20" s="6"/>
      <c r="F20" s="6"/>
      <c r="G20" s="6"/>
    </row>
    <row r="21" spans="1:7" x14ac:dyDescent="0.25">
      <c r="A21" s="9"/>
      <c r="B21" s="8"/>
      <c r="C21" s="8"/>
      <c r="D21" s="8"/>
      <c r="E21" s="6"/>
      <c r="F21" s="6"/>
      <c r="G21" s="6"/>
    </row>
    <row r="22" spans="1:7" x14ac:dyDescent="0.25">
      <c r="A22" s="9"/>
      <c r="B22" s="8"/>
      <c r="C22" s="8"/>
      <c r="D22" s="8"/>
      <c r="E22" s="6"/>
      <c r="F22" s="6"/>
      <c r="G22" s="6"/>
    </row>
    <row r="23" spans="1:7" x14ac:dyDescent="0.25">
      <c r="A23" s="9"/>
      <c r="B23" s="8"/>
      <c r="C23" s="8"/>
      <c r="D23" s="8"/>
      <c r="E23" s="6"/>
      <c r="F23" s="6"/>
      <c r="G23" s="6"/>
    </row>
    <row r="24" spans="1:7" x14ac:dyDescent="0.25">
      <c r="A24" s="9"/>
      <c r="B24" s="8"/>
      <c r="C24" s="8"/>
      <c r="D24" s="8"/>
      <c r="E24" s="6"/>
      <c r="F24" s="6"/>
      <c r="G24" s="6"/>
    </row>
    <row r="25" spans="1:7" x14ac:dyDescent="0.25">
      <c r="A25" s="9"/>
      <c r="B25" s="8"/>
      <c r="C25" s="8"/>
      <c r="D25" s="8"/>
      <c r="E25" s="6"/>
      <c r="F25" s="6"/>
      <c r="G25" s="6"/>
    </row>
    <row r="26" spans="1:7" x14ac:dyDescent="0.25">
      <c r="A26" s="9"/>
      <c r="B26" s="8"/>
      <c r="C26" s="8"/>
      <c r="D26" s="8"/>
      <c r="E26" s="6"/>
      <c r="F26" s="6"/>
      <c r="G26" s="6"/>
    </row>
    <row r="27" spans="1:7" x14ac:dyDescent="0.25">
      <c r="A27" s="9"/>
      <c r="B27" s="8"/>
      <c r="C27" s="8"/>
      <c r="D27" s="8"/>
      <c r="E27" s="6"/>
      <c r="F27" s="6"/>
      <c r="G27" s="6"/>
    </row>
    <row r="28" spans="1:7" x14ac:dyDescent="0.25">
      <c r="A28" s="9"/>
      <c r="B28" s="8"/>
      <c r="C28" s="8"/>
      <c r="D28" s="8"/>
      <c r="E28" s="6"/>
      <c r="F28" s="6"/>
      <c r="G28" s="6"/>
    </row>
    <row r="29" spans="1:7" x14ac:dyDescent="0.25">
      <c r="A29" s="9"/>
      <c r="B29" s="8"/>
      <c r="C29" s="8"/>
      <c r="D29" s="8"/>
      <c r="E29" s="6"/>
      <c r="F29" s="6"/>
      <c r="G29" s="6"/>
    </row>
    <row r="30" spans="1:7" x14ac:dyDescent="0.25">
      <c r="A30" s="9"/>
      <c r="B30" s="8"/>
      <c r="C30" s="8"/>
      <c r="D30" s="8"/>
      <c r="E30" s="6"/>
      <c r="F30" s="6"/>
      <c r="G30" s="6"/>
    </row>
    <row r="31" spans="1:7" x14ac:dyDescent="0.25">
      <c r="A31" s="9"/>
      <c r="B31" s="8"/>
      <c r="C31" s="8"/>
      <c r="D31" s="8"/>
      <c r="E31" s="6"/>
      <c r="F31" s="6"/>
      <c r="G31" s="6"/>
    </row>
    <row r="32" spans="1:7" x14ac:dyDescent="0.25">
      <c r="A32" s="9"/>
      <c r="B32" s="8"/>
      <c r="C32" s="8"/>
      <c r="D32" s="8"/>
      <c r="E32" s="6"/>
      <c r="F32" s="6"/>
      <c r="G32" s="6"/>
    </row>
    <row r="33" spans="1:7" x14ac:dyDescent="0.25">
      <c r="A33" s="9"/>
      <c r="B33" s="8"/>
      <c r="C33" s="8"/>
      <c r="D33" s="8"/>
      <c r="E33" s="6"/>
      <c r="F33" s="6"/>
      <c r="G33" s="6"/>
    </row>
    <row r="34" spans="1:7" x14ac:dyDescent="0.25">
      <c r="A34" s="9"/>
      <c r="B34" s="8"/>
      <c r="C34" s="8"/>
      <c r="D34" s="8"/>
      <c r="E34" s="6"/>
      <c r="F34" s="6"/>
      <c r="G34" s="6"/>
    </row>
    <row r="35" spans="1:7" x14ac:dyDescent="0.25">
      <c r="A35" s="9"/>
      <c r="B35" s="8"/>
      <c r="C35" s="8"/>
      <c r="D35" s="8"/>
      <c r="E35" s="6"/>
      <c r="F35" s="6"/>
      <c r="G35" s="6"/>
    </row>
    <row r="36" spans="1:7" x14ac:dyDescent="0.25">
      <c r="A36" s="9"/>
      <c r="B36" s="8"/>
      <c r="C36" s="8"/>
      <c r="D36" s="8"/>
      <c r="E36" s="6"/>
      <c r="F36" s="6"/>
      <c r="G36" s="6"/>
    </row>
    <row r="37" spans="1:7" x14ac:dyDescent="0.25">
      <c r="A37" s="9"/>
      <c r="B37" s="8"/>
      <c r="C37" s="8"/>
      <c r="D37" s="8"/>
      <c r="E37" s="6"/>
      <c r="F37" s="6"/>
      <c r="G37" s="6"/>
    </row>
    <row r="38" spans="1:7" x14ac:dyDescent="0.25">
      <c r="A38" s="9"/>
      <c r="B38" s="8"/>
      <c r="C38" s="8"/>
      <c r="D38" s="8"/>
      <c r="E38" s="6"/>
      <c r="F38" s="6"/>
      <c r="G38" s="6"/>
    </row>
    <row r="39" spans="1:7" x14ac:dyDescent="0.25">
      <c r="A39" s="9"/>
      <c r="B39" s="8"/>
      <c r="C39" s="8"/>
      <c r="D39" s="8"/>
      <c r="E39" s="6"/>
      <c r="F39" s="6"/>
      <c r="G39" s="6"/>
    </row>
    <row r="40" spans="1:7" x14ac:dyDescent="0.25">
      <c r="A40" s="9"/>
      <c r="B40" s="8"/>
      <c r="C40" s="8"/>
      <c r="D40" s="8"/>
      <c r="E40" s="6"/>
      <c r="F40" s="6"/>
      <c r="G40" s="6"/>
    </row>
    <row r="41" spans="1:7" x14ac:dyDescent="0.25">
      <c r="A41" s="9"/>
      <c r="B41" s="8"/>
      <c r="C41" s="8"/>
      <c r="D41" s="8"/>
      <c r="E41" s="6"/>
      <c r="F41" s="6"/>
      <c r="G41" s="6"/>
    </row>
    <row r="42" spans="1:7" x14ac:dyDescent="0.25">
      <c r="A42" s="9"/>
      <c r="B42" s="8"/>
      <c r="C42" s="8"/>
      <c r="D42" s="8"/>
      <c r="E42" s="6"/>
      <c r="F42" s="6"/>
      <c r="G42" s="6"/>
    </row>
    <row r="43" spans="1:7" x14ac:dyDescent="0.25">
      <c r="A43" s="9"/>
      <c r="B43" s="8"/>
      <c r="C43" s="8"/>
      <c r="D43" s="8"/>
      <c r="E43" s="6"/>
      <c r="F43" s="6"/>
      <c r="G43" s="6"/>
    </row>
    <row r="44" spans="1:7" x14ac:dyDescent="0.25">
      <c r="A44" s="9"/>
      <c r="B44" s="8"/>
      <c r="C44" s="8"/>
      <c r="D44" s="8"/>
      <c r="E44" s="6"/>
      <c r="F44" s="6"/>
      <c r="G44" s="6"/>
    </row>
    <row r="45" spans="1:7" x14ac:dyDescent="0.25">
      <c r="A45" s="9"/>
      <c r="B45" s="8"/>
      <c r="C45" s="8"/>
      <c r="D45" s="8"/>
      <c r="E45" s="6"/>
      <c r="F45" s="6"/>
      <c r="G45" s="6"/>
    </row>
    <row r="46" spans="1:7" x14ac:dyDescent="0.25">
      <c r="A46" s="9"/>
      <c r="B46" s="8"/>
      <c r="C46" s="8"/>
      <c r="D46" s="8"/>
      <c r="E46" s="6"/>
      <c r="F46" s="6"/>
      <c r="G46" s="6"/>
    </row>
    <row r="47" spans="1:7" x14ac:dyDescent="0.25">
      <c r="A47" s="9"/>
      <c r="B47" s="8"/>
      <c r="C47" s="8"/>
      <c r="D47" s="8"/>
      <c r="E47" s="6"/>
      <c r="F47" s="6"/>
      <c r="G47" s="6"/>
    </row>
    <row r="48" spans="1:7" x14ac:dyDescent="0.25">
      <c r="A48" s="9"/>
      <c r="B48" s="8"/>
      <c r="C48" s="8"/>
      <c r="D48" s="8"/>
      <c r="E48" s="6"/>
      <c r="F48" s="6"/>
      <c r="G48" s="6"/>
    </row>
    <row r="49" spans="1:7" x14ac:dyDescent="0.25">
      <c r="A49" s="9"/>
      <c r="B49" s="8"/>
      <c r="C49" s="8"/>
      <c r="D49" s="8"/>
      <c r="E49" s="6"/>
      <c r="F49" s="6"/>
      <c r="G49" s="6"/>
    </row>
    <row r="50" spans="1:7" x14ac:dyDescent="0.25">
      <c r="A50" s="9"/>
      <c r="B50" s="8"/>
      <c r="C50" s="8"/>
      <c r="D50" s="8"/>
      <c r="E50" s="6"/>
      <c r="F50" s="6"/>
      <c r="G50" s="6"/>
    </row>
    <row r="51" spans="1:7" x14ac:dyDescent="0.25">
      <c r="A51" s="9"/>
      <c r="B51" s="8"/>
      <c r="C51" s="8"/>
      <c r="D51" s="8"/>
      <c r="E51" s="6"/>
      <c r="F51" s="6"/>
      <c r="G51" s="6"/>
    </row>
    <row r="52" spans="1:7" x14ac:dyDescent="0.25">
      <c r="A52" s="9"/>
      <c r="B52" s="8"/>
      <c r="C52" s="8"/>
      <c r="D52" s="8"/>
      <c r="E52" s="6"/>
      <c r="F52" s="6"/>
      <c r="G52" s="6"/>
    </row>
    <row r="53" spans="1:7" x14ac:dyDescent="0.25">
      <c r="A53" s="9"/>
      <c r="B53" s="8"/>
      <c r="C53" s="8"/>
      <c r="D53" s="8"/>
      <c r="E53" s="6"/>
      <c r="F53" s="6"/>
      <c r="G53" s="6"/>
    </row>
    <row r="54" spans="1:7" x14ac:dyDescent="0.25">
      <c r="A54" s="9"/>
      <c r="B54" s="8"/>
      <c r="C54" s="8"/>
      <c r="D54" s="8"/>
      <c r="E54" s="6"/>
      <c r="F54" s="6"/>
      <c r="G54" s="6"/>
    </row>
    <row r="55" spans="1:7" x14ac:dyDescent="0.25">
      <c r="A55" s="9"/>
      <c r="B55" s="8"/>
      <c r="C55" s="8"/>
      <c r="D55" s="8"/>
      <c r="E55" s="6"/>
      <c r="F55" s="6"/>
      <c r="G55" s="6"/>
    </row>
    <row r="56" spans="1:7" x14ac:dyDescent="0.25">
      <c r="A56" s="9"/>
      <c r="B56" s="8"/>
      <c r="C56" s="8"/>
      <c r="D56" s="8"/>
      <c r="E56" s="6"/>
      <c r="F56" s="6"/>
      <c r="G56" s="6"/>
    </row>
    <row r="57" spans="1:7" x14ac:dyDescent="0.25">
      <c r="A57" s="9"/>
      <c r="B57" s="8"/>
      <c r="C57" s="8"/>
      <c r="D57" s="8"/>
      <c r="E57" s="6"/>
      <c r="F57" s="6"/>
      <c r="G57" s="6"/>
    </row>
    <row r="58" spans="1:7" x14ac:dyDescent="0.25">
      <c r="A58" s="9"/>
      <c r="B58" s="8"/>
      <c r="C58" s="8"/>
      <c r="D58" s="8"/>
      <c r="E58" s="6"/>
      <c r="F58" s="6"/>
      <c r="G58" s="6"/>
    </row>
    <row r="59" spans="1:7" x14ac:dyDescent="0.25">
      <c r="A59" s="9"/>
      <c r="B59" s="8"/>
      <c r="C59" s="8"/>
      <c r="D59" s="8"/>
      <c r="E59" s="6"/>
      <c r="F59" s="6"/>
      <c r="G59" s="6"/>
    </row>
    <row r="60" spans="1:7" x14ac:dyDescent="0.25">
      <c r="A60" s="9"/>
      <c r="B60" s="8"/>
      <c r="C60" s="8"/>
      <c r="D60" s="8"/>
      <c r="E60" s="6"/>
      <c r="F60" s="6"/>
      <c r="G60" s="6"/>
    </row>
    <row r="61" spans="1:7" x14ac:dyDescent="0.25">
      <c r="A61" s="9"/>
      <c r="B61" s="8"/>
      <c r="C61" s="8"/>
      <c r="D61" s="8"/>
      <c r="E61" s="6"/>
      <c r="F61" s="6"/>
      <c r="G61" s="6"/>
    </row>
    <row r="62" spans="1:7" x14ac:dyDescent="0.25">
      <c r="A62" s="9"/>
      <c r="B62" s="8"/>
      <c r="C62" s="8"/>
      <c r="D62" s="8"/>
      <c r="E62" s="6"/>
      <c r="F62" s="6"/>
      <c r="G62" s="6"/>
    </row>
    <row r="63" spans="1:7" x14ac:dyDescent="0.25">
      <c r="A63" s="9"/>
      <c r="B63" s="8"/>
      <c r="C63" s="8"/>
      <c r="D63" s="8"/>
      <c r="E63" s="6"/>
      <c r="F63" s="6"/>
      <c r="G63" s="6"/>
    </row>
    <row r="64" spans="1:7" x14ac:dyDescent="0.25">
      <c r="A64" s="9"/>
      <c r="B64" s="8"/>
      <c r="C64" s="8"/>
      <c r="D64" s="8"/>
      <c r="E64" s="6"/>
      <c r="F64" s="6"/>
      <c r="G64" s="6"/>
    </row>
    <row r="65" spans="1:7" x14ac:dyDescent="0.25">
      <c r="A65" s="9"/>
      <c r="B65" s="8"/>
      <c r="C65" s="8"/>
      <c r="D65" s="8"/>
      <c r="E65" s="6"/>
      <c r="F65" s="6"/>
      <c r="G65" s="6"/>
    </row>
    <row r="66" spans="1:7" x14ac:dyDescent="0.25">
      <c r="A66" s="9"/>
      <c r="B66" s="8"/>
      <c r="C66" s="8"/>
      <c r="D66" s="8"/>
      <c r="E66" s="6"/>
      <c r="F66" s="6"/>
      <c r="G66" s="6"/>
    </row>
    <row r="67" spans="1:7" x14ac:dyDescent="0.25">
      <c r="A67" s="9"/>
      <c r="B67" s="8"/>
      <c r="C67" s="8"/>
      <c r="D67" s="8"/>
      <c r="E67" s="6"/>
      <c r="F67" s="6"/>
      <c r="G67" s="6"/>
    </row>
    <row r="68" spans="1:7" x14ac:dyDescent="0.25">
      <c r="A68" s="9"/>
      <c r="B68" s="8"/>
      <c r="C68" s="8"/>
      <c r="D68" s="8"/>
      <c r="E68" s="6"/>
      <c r="F68" s="6"/>
      <c r="G68" s="6"/>
    </row>
    <row r="69" spans="1:7" x14ac:dyDescent="0.25">
      <c r="A69" s="9"/>
      <c r="B69" s="8"/>
      <c r="C69" s="8"/>
      <c r="D69" s="8"/>
      <c r="E69" s="6"/>
      <c r="F69" s="6"/>
      <c r="G69" s="6"/>
    </row>
    <row r="70" spans="1:7" x14ac:dyDescent="0.25">
      <c r="A70" s="9"/>
      <c r="B70" s="8"/>
      <c r="C70" s="8"/>
      <c r="D70" s="8"/>
      <c r="E70" s="6"/>
      <c r="F70" s="6"/>
      <c r="G70" s="6"/>
    </row>
    <row r="71" spans="1:7" x14ac:dyDescent="0.25">
      <c r="A71" s="9"/>
      <c r="B71" s="8"/>
      <c r="C71" s="8"/>
      <c r="D71" s="8"/>
      <c r="E71" s="6"/>
      <c r="F71" s="6"/>
      <c r="G71" s="6"/>
    </row>
    <row r="72" spans="1:7" x14ac:dyDescent="0.25">
      <c r="A72" s="9"/>
      <c r="B72" s="8"/>
      <c r="C72" s="8"/>
      <c r="D72" s="8"/>
      <c r="E72" s="6"/>
      <c r="F72" s="6"/>
      <c r="G72" s="6"/>
    </row>
    <row r="73" spans="1:7" x14ac:dyDescent="0.25">
      <c r="A73" s="9"/>
      <c r="B73" s="8"/>
      <c r="C73" s="8"/>
      <c r="D73" s="8"/>
      <c r="E73" s="6"/>
      <c r="F73" s="6"/>
      <c r="G73" s="6"/>
    </row>
    <row r="74" spans="1:7" x14ac:dyDescent="0.25">
      <c r="A74" s="9"/>
      <c r="B74" s="8"/>
      <c r="C74" s="8"/>
      <c r="D74" s="8"/>
      <c r="E74" s="6"/>
      <c r="F74" s="6"/>
      <c r="G74" s="6"/>
    </row>
    <row r="75" spans="1:7" x14ac:dyDescent="0.25">
      <c r="A75" s="9"/>
      <c r="B75" s="8"/>
      <c r="C75" s="8"/>
      <c r="D75" s="8"/>
      <c r="E75" s="6"/>
      <c r="F75" s="6"/>
      <c r="G75" s="6"/>
    </row>
    <row r="76" spans="1:7" x14ac:dyDescent="0.25">
      <c r="A76" s="9"/>
      <c r="B76" s="8"/>
      <c r="C76" s="8"/>
      <c r="D76" s="8"/>
      <c r="E76" s="6"/>
      <c r="F76" s="6"/>
      <c r="G76" s="6"/>
    </row>
    <row r="77" spans="1:7" x14ac:dyDescent="0.25">
      <c r="A77" s="9"/>
      <c r="B77" s="8"/>
      <c r="C77" s="8"/>
      <c r="D77" s="8"/>
      <c r="E77" s="6"/>
      <c r="F77" s="6"/>
      <c r="G77" s="6"/>
    </row>
    <row r="78" spans="1:7" x14ac:dyDescent="0.25">
      <c r="A78" s="9"/>
      <c r="B78" s="8"/>
      <c r="C78" s="8"/>
      <c r="D78" s="8"/>
      <c r="E78" s="6"/>
      <c r="F78" s="6"/>
      <c r="G78" s="6"/>
    </row>
    <row r="79" spans="1:7" x14ac:dyDescent="0.25">
      <c r="A79" s="9"/>
      <c r="B79" s="8"/>
      <c r="C79" s="8"/>
      <c r="D79" s="8"/>
      <c r="E79" s="6"/>
      <c r="F79" s="6"/>
      <c r="G79" s="6"/>
    </row>
    <row r="80" spans="1:7" x14ac:dyDescent="0.25">
      <c r="A80" s="9"/>
      <c r="B80" s="8"/>
      <c r="C80" s="8"/>
      <c r="D80" s="8"/>
      <c r="E80" s="6"/>
      <c r="F80" s="6"/>
      <c r="G80" s="6"/>
    </row>
    <row r="81" spans="1:7" x14ac:dyDescent="0.25">
      <c r="A81" s="9"/>
      <c r="B81" s="8"/>
      <c r="C81" s="8"/>
      <c r="D81" s="8"/>
      <c r="E81" s="6"/>
      <c r="F81" s="6"/>
      <c r="G81" s="6"/>
    </row>
    <row r="82" spans="1:7" x14ac:dyDescent="0.25">
      <c r="A82" s="9"/>
      <c r="B82" s="8"/>
      <c r="C82" s="8"/>
      <c r="D82" s="8"/>
      <c r="E82" s="6"/>
      <c r="F82" s="6"/>
      <c r="G82" s="6"/>
    </row>
    <row r="83" spans="1:7" x14ac:dyDescent="0.25">
      <c r="A83" s="9"/>
      <c r="B83" s="8"/>
      <c r="C83" s="8"/>
      <c r="D83" s="8"/>
      <c r="E83" s="6"/>
      <c r="F83" s="6"/>
      <c r="G83" s="6"/>
    </row>
    <row r="84" spans="1:7" x14ac:dyDescent="0.25">
      <c r="A84" s="9"/>
      <c r="B84" s="8"/>
      <c r="C84" s="8"/>
      <c r="D84" s="8"/>
      <c r="E84" s="6"/>
      <c r="F84" s="6"/>
      <c r="G84" s="6"/>
    </row>
    <row r="85" spans="1:7" x14ac:dyDescent="0.25">
      <c r="A85" s="9"/>
      <c r="B85" s="8"/>
      <c r="C85" s="8"/>
      <c r="D85" s="8"/>
      <c r="E85" s="6"/>
      <c r="F85" s="6"/>
      <c r="G85" s="6"/>
    </row>
    <row r="86" spans="1:7" x14ac:dyDescent="0.25">
      <c r="A86" s="9"/>
      <c r="B86" s="8"/>
      <c r="C86" s="8"/>
      <c r="D86" s="8"/>
      <c r="E86" s="6"/>
      <c r="F86" s="6"/>
      <c r="G86" s="6"/>
    </row>
    <row r="87" spans="1:7" x14ac:dyDescent="0.25">
      <c r="A87" s="9"/>
      <c r="B87" s="8"/>
      <c r="C87" s="8"/>
      <c r="D87" s="8"/>
      <c r="E87" s="6"/>
      <c r="F87" s="6"/>
      <c r="G87" s="6"/>
    </row>
    <row r="88" spans="1:7" x14ac:dyDescent="0.25">
      <c r="A88" s="9"/>
      <c r="B88" s="8"/>
      <c r="C88" s="8"/>
      <c r="D88" s="8"/>
      <c r="E88" s="6"/>
      <c r="F88" s="6"/>
      <c r="G88" s="6"/>
    </row>
    <row r="89" spans="1:7" x14ac:dyDescent="0.25">
      <c r="A89" s="9"/>
      <c r="B89" s="8"/>
      <c r="C89" s="8"/>
      <c r="D89" s="8"/>
      <c r="E89" s="6"/>
      <c r="F89" s="6"/>
      <c r="G89" s="6"/>
    </row>
    <row r="90" spans="1:7" x14ac:dyDescent="0.25">
      <c r="A90" s="9"/>
      <c r="B90" s="8"/>
      <c r="C90" s="8"/>
      <c r="D90" s="8"/>
      <c r="E90" s="6"/>
      <c r="F90" s="6"/>
      <c r="G90" s="6"/>
    </row>
    <row r="91" spans="1:7" x14ac:dyDescent="0.25">
      <c r="A91" s="9"/>
      <c r="B91" s="8"/>
      <c r="C91" s="8"/>
      <c r="D91" s="8"/>
      <c r="E91" s="6"/>
      <c r="F91" s="6"/>
      <c r="G91" s="6"/>
    </row>
    <row r="92" spans="1:7" x14ac:dyDescent="0.25">
      <c r="A92" s="9"/>
      <c r="B92" s="8"/>
      <c r="C92" s="8"/>
      <c r="D92" s="8"/>
      <c r="E92" s="6"/>
      <c r="F92" s="6"/>
      <c r="G92" s="6"/>
    </row>
    <row r="93" spans="1:7" x14ac:dyDescent="0.25">
      <c r="A93" s="9"/>
      <c r="B93" s="8"/>
      <c r="C93" s="8"/>
      <c r="D93" s="8"/>
      <c r="E93" s="6"/>
      <c r="F93" s="6"/>
      <c r="G93" s="6"/>
    </row>
    <row r="94" spans="1:7" x14ac:dyDescent="0.25">
      <c r="A94" s="9"/>
      <c r="B94" s="8"/>
      <c r="C94" s="8"/>
      <c r="D94" s="8"/>
      <c r="E94" s="6"/>
      <c r="F94" s="6"/>
      <c r="G94" s="6"/>
    </row>
    <row r="95" spans="1:7" x14ac:dyDescent="0.25">
      <c r="A95" s="9"/>
      <c r="B95" s="8"/>
      <c r="C95" s="8"/>
      <c r="D95" s="8"/>
      <c r="E95" s="6"/>
      <c r="F95" s="6"/>
      <c r="G95" s="6"/>
    </row>
    <row r="96" spans="1:7" x14ac:dyDescent="0.25">
      <c r="A96" s="9"/>
      <c r="B96" s="8"/>
      <c r="C96" s="8"/>
      <c r="D96" s="8"/>
      <c r="E96" s="6"/>
      <c r="F96" s="6"/>
      <c r="G96" s="6"/>
    </row>
    <row r="97" spans="1:7" x14ac:dyDescent="0.25">
      <c r="A97" s="9"/>
      <c r="B97" s="8"/>
      <c r="C97" s="8"/>
      <c r="D97" s="8"/>
      <c r="E97" s="6"/>
      <c r="F97" s="6"/>
      <c r="G97" s="6"/>
    </row>
    <row r="98" spans="1:7" x14ac:dyDescent="0.25">
      <c r="A98" s="9"/>
      <c r="B98" s="8"/>
      <c r="C98" s="8"/>
      <c r="D98" s="8"/>
      <c r="E98" s="6"/>
      <c r="F98" s="6"/>
      <c r="G98" s="6"/>
    </row>
    <row r="99" spans="1:7" x14ac:dyDescent="0.25">
      <c r="A99" s="9"/>
      <c r="B99" s="8"/>
      <c r="C99" s="8"/>
      <c r="D99" s="8"/>
      <c r="E99" s="6"/>
      <c r="F99" s="6"/>
      <c r="G99" s="6"/>
    </row>
    <row r="100" spans="1:7" x14ac:dyDescent="0.25">
      <c r="A100" s="9"/>
      <c r="B100" s="8"/>
      <c r="C100" s="8"/>
      <c r="D100" s="8"/>
      <c r="E100" s="6"/>
      <c r="F100" s="6"/>
      <c r="G100" s="6"/>
    </row>
    <row r="101" spans="1:7" x14ac:dyDescent="0.25">
      <c r="A101" s="9"/>
      <c r="B101" s="8"/>
      <c r="C101" s="8"/>
      <c r="D101" s="8"/>
      <c r="E101" s="6"/>
      <c r="F101" s="6"/>
      <c r="G101" s="6"/>
    </row>
    <row r="102" spans="1:7" x14ac:dyDescent="0.25">
      <c r="A102" s="9"/>
      <c r="B102" s="8"/>
      <c r="C102" s="8"/>
      <c r="D102" s="8"/>
      <c r="E102" s="6"/>
      <c r="F102" s="6"/>
      <c r="G102" s="6"/>
    </row>
    <row r="103" spans="1:7" x14ac:dyDescent="0.25">
      <c r="A103" s="9"/>
      <c r="B103" s="8"/>
      <c r="C103" s="8"/>
      <c r="D103" s="8"/>
      <c r="E103" s="6"/>
      <c r="F103" s="6"/>
      <c r="G103" s="6"/>
    </row>
    <row r="104" spans="1:7" x14ac:dyDescent="0.25">
      <c r="A104" s="9"/>
      <c r="B104" s="8"/>
      <c r="C104" s="8"/>
      <c r="D104" s="8"/>
      <c r="E104" s="6"/>
      <c r="F104" s="6"/>
      <c r="G104" s="6"/>
    </row>
    <row r="105" spans="1:7" x14ac:dyDescent="0.25">
      <c r="A105" s="9"/>
      <c r="B105" s="8"/>
      <c r="C105" s="8"/>
      <c r="D105" s="8"/>
      <c r="E105" s="6"/>
      <c r="F105" s="6"/>
      <c r="G105" s="6"/>
    </row>
    <row r="106" spans="1:7" x14ac:dyDescent="0.25">
      <c r="A106" s="9"/>
      <c r="B106" s="8"/>
      <c r="C106" s="8"/>
      <c r="D106" s="8"/>
      <c r="E106" s="6"/>
      <c r="F106" s="6"/>
      <c r="G106" s="6"/>
    </row>
    <row r="107" spans="1:7" x14ac:dyDescent="0.25">
      <c r="A107" s="9"/>
      <c r="B107" s="8"/>
      <c r="C107" s="8"/>
      <c r="D107" s="8"/>
      <c r="E107" s="6"/>
      <c r="F107" s="6"/>
      <c r="G107" s="6"/>
    </row>
    <row r="108" spans="1:7" x14ac:dyDescent="0.25">
      <c r="A108" s="9"/>
      <c r="B108" s="8"/>
      <c r="C108" s="8"/>
      <c r="D108" s="8"/>
      <c r="E108" s="6"/>
      <c r="F108" s="6"/>
      <c r="G108" s="6"/>
    </row>
    <row r="109" spans="1:7" x14ac:dyDescent="0.25">
      <c r="A109" s="9"/>
      <c r="B109" s="8"/>
      <c r="C109" s="8"/>
      <c r="D109" s="8"/>
      <c r="E109" s="6"/>
      <c r="F109" s="6"/>
      <c r="G109" s="6"/>
    </row>
    <row r="110" spans="1:7" x14ac:dyDescent="0.25">
      <c r="A110" s="9"/>
      <c r="B110" s="8"/>
      <c r="C110" s="8"/>
      <c r="D110" s="8"/>
      <c r="E110" s="6"/>
      <c r="F110" s="6"/>
      <c r="G110" s="6"/>
    </row>
    <row r="111" spans="1:7" x14ac:dyDescent="0.25">
      <c r="A111" s="9"/>
      <c r="B111" s="8"/>
      <c r="C111" s="8"/>
      <c r="D111" s="8"/>
      <c r="E111" s="6"/>
      <c r="F111" s="6"/>
      <c r="G111" s="6"/>
    </row>
    <row r="112" spans="1:7" x14ac:dyDescent="0.25">
      <c r="A112" s="9"/>
      <c r="B112" s="8"/>
      <c r="C112" s="8"/>
      <c r="D112" s="8"/>
      <c r="E112" s="6"/>
      <c r="F112" s="6"/>
      <c r="G112" s="6"/>
    </row>
    <row r="113" spans="1:7" x14ac:dyDescent="0.25">
      <c r="A113" s="9"/>
      <c r="B113" s="8"/>
      <c r="C113" s="8"/>
      <c r="D113" s="8"/>
      <c r="E113" s="6"/>
      <c r="F113" s="6"/>
      <c r="G113" s="6"/>
    </row>
    <row r="114" spans="1:7" x14ac:dyDescent="0.25">
      <c r="A114" s="9"/>
      <c r="B114" s="8"/>
      <c r="C114" s="8"/>
      <c r="D114" s="8"/>
      <c r="E114" s="6"/>
      <c r="F114" s="6"/>
      <c r="G114" s="6"/>
    </row>
    <row r="115" spans="1:7" x14ac:dyDescent="0.25">
      <c r="A115" s="9"/>
      <c r="B115" s="8"/>
      <c r="C115" s="8"/>
      <c r="D115" s="8"/>
      <c r="E115" s="6"/>
      <c r="F115" s="6"/>
      <c r="G115" s="6"/>
    </row>
    <row r="116" spans="1:7" x14ac:dyDescent="0.25">
      <c r="A116" s="9"/>
      <c r="B116" s="8"/>
      <c r="C116" s="8"/>
      <c r="D116" s="8"/>
      <c r="E116" s="6"/>
      <c r="F116" s="6"/>
      <c r="G116" s="6"/>
    </row>
    <row r="117" spans="1:7" x14ac:dyDescent="0.25">
      <c r="A117" s="9"/>
      <c r="B117" s="8"/>
      <c r="C117" s="8"/>
      <c r="D117" s="8"/>
      <c r="E117" s="6"/>
      <c r="F117" s="6"/>
      <c r="G117" s="6"/>
    </row>
    <row r="118" spans="1:7" x14ac:dyDescent="0.25">
      <c r="A118" s="9"/>
      <c r="B118" s="8"/>
      <c r="C118" s="8"/>
      <c r="D118" s="8"/>
      <c r="E118" s="6"/>
      <c r="F118" s="6"/>
      <c r="G118" s="6"/>
    </row>
    <row r="119" spans="1:7" x14ac:dyDescent="0.25">
      <c r="A119" s="9"/>
      <c r="B119" s="8"/>
      <c r="C119" s="8"/>
      <c r="D119" s="8"/>
      <c r="E119" s="6"/>
      <c r="F119" s="6"/>
      <c r="G119" s="6"/>
    </row>
    <row r="120" spans="1:7" x14ac:dyDescent="0.25">
      <c r="A120" s="9"/>
      <c r="B120" s="8"/>
      <c r="C120" s="8"/>
      <c r="D120" s="8"/>
      <c r="E120" s="6"/>
      <c r="F120" s="6"/>
      <c r="G120" s="6"/>
    </row>
    <row r="121" spans="1:7" x14ac:dyDescent="0.25">
      <c r="A121" s="9"/>
      <c r="B121" s="8"/>
      <c r="C121" s="8"/>
      <c r="D121" s="8"/>
      <c r="E121" s="6"/>
      <c r="F121" s="6"/>
      <c r="G121" s="6"/>
    </row>
    <row r="122" spans="1:7" x14ac:dyDescent="0.25">
      <c r="A122" s="9"/>
      <c r="B122" s="8"/>
      <c r="C122" s="8"/>
      <c r="D122" s="8"/>
      <c r="E122" s="6"/>
      <c r="F122" s="6"/>
      <c r="G122" s="6"/>
    </row>
    <row r="123" spans="1:7" x14ac:dyDescent="0.25">
      <c r="A123" s="9"/>
      <c r="B123" s="8"/>
      <c r="C123" s="8"/>
      <c r="D123" s="8"/>
      <c r="E123" s="6"/>
      <c r="F123" s="6"/>
      <c r="G123" s="6"/>
    </row>
    <row r="124" spans="1:7" x14ac:dyDescent="0.25">
      <c r="A124" s="9"/>
      <c r="B124" s="8"/>
      <c r="C124" s="8"/>
      <c r="D124" s="8"/>
      <c r="E124" s="6"/>
      <c r="F124" s="6"/>
      <c r="G124" s="6"/>
    </row>
    <row r="125" spans="1:7" x14ac:dyDescent="0.25">
      <c r="A125" s="9"/>
      <c r="B125" s="8"/>
      <c r="C125" s="8"/>
      <c r="D125" s="8"/>
      <c r="E125" s="6"/>
      <c r="F125" s="6"/>
      <c r="G125" s="6"/>
    </row>
    <row r="126" spans="1:7" x14ac:dyDescent="0.25">
      <c r="A126" s="9"/>
      <c r="B126" s="8"/>
      <c r="C126" s="8"/>
      <c r="D126" s="8"/>
      <c r="E126" s="6"/>
      <c r="F126" s="6"/>
      <c r="G126" s="6"/>
    </row>
    <row r="127" spans="1:7" x14ac:dyDescent="0.25">
      <c r="A127" s="9"/>
      <c r="B127" s="8"/>
      <c r="C127" s="8"/>
      <c r="D127" s="8"/>
      <c r="E127" s="6"/>
      <c r="F127" s="6"/>
      <c r="G127" s="6"/>
    </row>
    <row r="128" spans="1:7" x14ac:dyDescent="0.25">
      <c r="A128" s="9"/>
      <c r="B128" s="8"/>
      <c r="C128" s="8"/>
      <c r="D128" s="8"/>
      <c r="E128" s="6"/>
      <c r="F128" s="6"/>
      <c r="G128" s="6"/>
    </row>
    <row r="129" spans="1:7" x14ac:dyDescent="0.25">
      <c r="A129" s="9"/>
      <c r="B129" s="8"/>
      <c r="C129" s="8"/>
      <c r="D129" s="8"/>
      <c r="E129" s="6"/>
      <c r="F129" s="6"/>
      <c r="G129" s="6"/>
    </row>
    <row r="130" spans="1:7" x14ac:dyDescent="0.25">
      <c r="A130" s="9"/>
      <c r="B130" s="8"/>
      <c r="C130" s="8"/>
      <c r="D130" s="8"/>
      <c r="E130" s="6"/>
      <c r="F130" s="6"/>
      <c r="G130" s="6"/>
    </row>
    <row r="131" spans="1:7" x14ac:dyDescent="0.25">
      <c r="A131" s="9"/>
      <c r="B131" s="8"/>
      <c r="C131" s="8"/>
      <c r="D131" s="8"/>
      <c r="E131" s="6"/>
      <c r="F131" s="6"/>
      <c r="G131" s="6"/>
    </row>
    <row r="132" spans="1:7" x14ac:dyDescent="0.25">
      <c r="A132" s="9"/>
      <c r="B132" s="8"/>
      <c r="C132" s="8"/>
      <c r="D132" s="8"/>
      <c r="E132" s="6"/>
      <c r="F132" s="6"/>
      <c r="G132" s="6"/>
    </row>
    <row r="133" spans="1:7" x14ac:dyDescent="0.25">
      <c r="A133" s="9"/>
      <c r="B133" s="8"/>
      <c r="C133" s="8"/>
      <c r="D133" s="8"/>
      <c r="E133" s="6"/>
      <c r="F133" s="6"/>
      <c r="G133" s="6"/>
    </row>
    <row r="134" spans="1:7" x14ac:dyDescent="0.25">
      <c r="A134" s="9"/>
      <c r="B134" s="8"/>
      <c r="C134" s="8"/>
      <c r="D134" s="8"/>
      <c r="E134" s="6"/>
      <c r="F134" s="6"/>
      <c r="G134" s="6"/>
    </row>
    <row r="135" spans="1:7" x14ac:dyDescent="0.25">
      <c r="A135" s="9"/>
      <c r="B135" s="8"/>
      <c r="C135" s="8"/>
      <c r="D135" s="8"/>
      <c r="E135" s="6"/>
      <c r="F135" s="6"/>
      <c r="G135" s="6"/>
    </row>
    <row r="136" spans="1:7" x14ac:dyDescent="0.25">
      <c r="A136" s="9"/>
      <c r="B136" s="8"/>
      <c r="C136" s="8"/>
      <c r="D136" s="8"/>
      <c r="E136" s="6"/>
      <c r="F136" s="6"/>
      <c r="G136" s="6"/>
    </row>
    <row r="137" spans="1:7" x14ac:dyDescent="0.25">
      <c r="A137" s="9"/>
      <c r="B137" s="8"/>
      <c r="C137" s="8"/>
      <c r="D137" s="8"/>
      <c r="E137" s="6"/>
      <c r="F137" s="6"/>
      <c r="G137" s="6"/>
    </row>
    <row r="138" spans="1:7" x14ac:dyDescent="0.25">
      <c r="A138" s="9"/>
      <c r="B138" s="8"/>
      <c r="C138" s="8"/>
      <c r="D138" s="8"/>
      <c r="E138" s="6"/>
      <c r="F138" s="6"/>
      <c r="G138" s="6"/>
    </row>
    <row r="139" spans="1:7" x14ac:dyDescent="0.25">
      <c r="A139" s="9"/>
      <c r="B139" s="8"/>
      <c r="C139" s="8"/>
      <c r="D139" s="8"/>
      <c r="E139" s="6"/>
      <c r="F139" s="6"/>
      <c r="G139" s="6"/>
    </row>
    <row r="140" spans="1:7" x14ac:dyDescent="0.25">
      <c r="A140" s="9"/>
      <c r="B140" s="8"/>
      <c r="C140" s="8"/>
      <c r="D140" s="8"/>
      <c r="E140" s="6"/>
      <c r="F140" s="6"/>
      <c r="G140" s="6"/>
    </row>
    <row r="141" spans="1:7" x14ac:dyDescent="0.25">
      <c r="A141" s="9"/>
      <c r="B141" s="8"/>
      <c r="C141" s="8"/>
      <c r="D141" s="8"/>
      <c r="E141" s="6"/>
      <c r="F141" s="6"/>
      <c r="G141" s="6"/>
    </row>
    <row r="142" spans="1:7" x14ac:dyDescent="0.25">
      <c r="A142" s="9"/>
      <c r="B142" s="8"/>
      <c r="C142" s="8"/>
      <c r="D142" s="8"/>
      <c r="E142" s="6"/>
      <c r="F142" s="6"/>
      <c r="G142" s="6"/>
    </row>
    <row r="143" spans="1:7" x14ac:dyDescent="0.25">
      <c r="A143" s="9"/>
      <c r="B143" s="8"/>
      <c r="C143" s="8"/>
      <c r="D143" s="8"/>
      <c r="E143" s="6"/>
      <c r="F143" s="6"/>
      <c r="G143" s="6"/>
    </row>
    <row r="144" spans="1:7" x14ac:dyDescent="0.25">
      <c r="A144" s="9"/>
      <c r="E144" s="6"/>
      <c r="F144" s="6"/>
      <c r="G144" s="6"/>
    </row>
    <row r="145" spans="1:7" x14ac:dyDescent="0.25">
      <c r="A145" s="9"/>
      <c r="E145" s="6"/>
      <c r="F145" s="6"/>
      <c r="G145" s="6"/>
    </row>
    <row r="146" spans="1:7" x14ac:dyDescent="0.25">
      <c r="A146" s="9"/>
      <c r="E146" s="6"/>
      <c r="F146" s="6"/>
      <c r="G146" s="6"/>
    </row>
    <row r="147" spans="1:7" x14ac:dyDescent="0.25">
      <c r="A147" s="9"/>
      <c r="E147" s="6"/>
      <c r="F147" s="6"/>
      <c r="G147" s="6"/>
    </row>
    <row r="148" spans="1:7" x14ac:dyDescent="0.25">
      <c r="A148" s="9"/>
      <c r="E148" s="6"/>
      <c r="F148" s="6"/>
      <c r="G148" s="6"/>
    </row>
    <row r="149" spans="1:7" x14ac:dyDescent="0.25">
      <c r="A149" s="9"/>
      <c r="E149" s="6"/>
      <c r="F149" s="6"/>
      <c r="G149" s="6"/>
    </row>
    <row r="150" spans="1:7" x14ac:dyDescent="0.25">
      <c r="A150" s="9"/>
      <c r="E150" s="6"/>
      <c r="F150" s="6"/>
      <c r="G150" s="6"/>
    </row>
    <row r="151" spans="1:7" x14ac:dyDescent="0.25">
      <c r="A151" s="9"/>
      <c r="E151" s="6"/>
      <c r="F151" s="6"/>
      <c r="G151" s="6"/>
    </row>
    <row r="152" spans="1:7" x14ac:dyDescent="0.25">
      <c r="A152" s="9"/>
      <c r="E152" s="6"/>
      <c r="F152" s="6"/>
      <c r="G152" s="6"/>
    </row>
    <row r="153" spans="1:7" x14ac:dyDescent="0.25">
      <c r="A153" s="9"/>
      <c r="E153" s="6"/>
      <c r="F153" s="6"/>
      <c r="G153" s="6"/>
    </row>
    <row r="154" spans="1:7" x14ac:dyDescent="0.25">
      <c r="A154" s="9"/>
      <c r="E154" s="6"/>
      <c r="F154" s="6"/>
      <c r="G154" s="6"/>
    </row>
    <row r="155" spans="1:7" x14ac:dyDescent="0.25">
      <c r="A155" s="9"/>
      <c r="E155" s="6"/>
      <c r="F155" s="6"/>
      <c r="G155" s="6"/>
    </row>
    <row r="156" spans="1:7" x14ac:dyDescent="0.25">
      <c r="A156" s="9"/>
      <c r="E156" s="6"/>
      <c r="F156" s="6"/>
      <c r="G156" s="6"/>
    </row>
    <row r="157" spans="1:7" x14ac:dyDescent="0.25">
      <c r="A157" s="9"/>
      <c r="E157" s="6"/>
      <c r="F157" s="6"/>
      <c r="G157" s="6"/>
    </row>
    <row r="158" spans="1:7" x14ac:dyDescent="0.25">
      <c r="A158" s="9"/>
      <c r="E158" s="6"/>
      <c r="F158" s="6"/>
      <c r="G158" s="6"/>
    </row>
    <row r="159" spans="1:7" x14ac:dyDescent="0.25">
      <c r="A159" s="9"/>
      <c r="E159" s="6"/>
      <c r="F159" s="6"/>
      <c r="G159" s="6"/>
    </row>
    <row r="160" spans="1:7" x14ac:dyDescent="0.25">
      <c r="A160" s="9"/>
      <c r="E160" s="6"/>
      <c r="F160" s="6"/>
      <c r="G160" s="6"/>
    </row>
    <row r="161" spans="1:7" x14ac:dyDescent="0.25">
      <c r="A161" s="9"/>
      <c r="E161" s="6"/>
      <c r="F161" s="6"/>
      <c r="G161" s="6"/>
    </row>
    <row r="162" spans="1:7" x14ac:dyDescent="0.25">
      <c r="A162" s="9"/>
      <c r="E162" s="6"/>
      <c r="F162" s="6"/>
      <c r="G162" s="6"/>
    </row>
    <row r="163" spans="1:7" x14ac:dyDescent="0.25">
      <c r="A163" s="9"/>
      <c r="E163" s="6"/>
      <c r="F163" s="6"/>
      <c r="G163" s="6"/>
    </row>
    <row r="164" spans="1:7" x14ac:dyDescent="0.25">
      <c r="A164" s="9"/>
      <c r="E164" s="6"/>
      <c r="F164" s="6"/>
      <c r="G164" s="6"/>
    </row>
    <row r="165" spans="1:7" x14ac:dyDescent="0.25">
      <c r="A165" s="9"/>
      <c r="E165" s="6"/>
      <c r="F165" s="6"/>
      <c r="G165" s="6"/>
    </row>
    <row r="166" spans="1:7" x14ac:dyDescent="0.25">
      <c r="A166" s="9"/>
      <c r="E166" s="6"/>
      <c r="F166" s="6"/>
      <c r="G166" s="6"/>
    </row>
    <row r="167" spans="1:7" x14ac:dyDescent="0.25">
      <c r="A167" s="9"/>
      <c r="E167" s="6"/>
      <c r="F167" s="6"/>
      <c r="G167" s="6"/>
    </row>
    <row r="168" spans="1:7" x14ac:dyDescent="0.25">
      <c r="A168" s="9"/>
      <c r="E168" s="6"/>
      <c r="F168" s="6"/>
      <c r="G168" s="6"/>
    </row>
    <row r="169" spans="1:7" x14ac:dyDescent="0.25">
      <c r="A169" s="9"/>
      <c r="E169" s="6"/>
      <c r="F169" s="6"/>
      <c r="G169" s="6"/>
    </row>
    <row r="170" spans="1:7" x14ac:dyDescent="0.25">
      <c r="A170" s="9"/>
      <c r="E170" s="6"/>
      <c r="F170" s="6"/>
      <c r="G170" s="6"/>
    </row>
    <row r="171" spans="1:7" x14ac:dyDescent="0.25">
      <c r="A171" s="9"/>
      <c r="E171" s="6"/>
      <c r="F171" s="6"/>
      <c r="G171" s="6"/>
    </row>
    <row r="172" spans="1:7" x14ac:dyDescent="0.25">
      <c r="A172" s="9"/>
      <c r="E172" s="6"/>
      <c r="F172" s="6"/>
      <c r="G172" s="6"/>
    </row>
    <row r="173" spans="1:7" x14ac:dyDescent="0.25">
      <c r="A173" s="9"/>
      <c r="E173" s="6"/>
      <c r="F173" s="6"/>
      <c r="G173" s="6"/>
    </row>
    <row r="174" spans="1:7" x14ac:dyDescent="0.25">
      <c r="A174" s="9"/>
      <c r="E174" s="6"/>
      <c r="F174" s="6"/>
      <c r="G174" s="6"/>
    </row>
    <row r="175" spans="1:7" x14ac:dyDescent="0.25">
      <c r="A175" s="9"/>
      <c r="E175" s="6"/>
      <c r="F175" s="6"/>
      <c r="G175" s="6"/>
    </row>
    <row r="176" spans="1:7" x14ac:dyDescent="0.25">
      <c r="A176" s="9"/>
      <c r="E176" s="6"/>
      <c r="F176" s="6"/>
      <c r="G176" s="6"/>
    </row>
    <row r="177" spans="1:7" x14ac:dyDescent="0.25">
      <c r="A177" s="9"/>
      <c r="E177" s="6"/>
      <c r="F177" s="6"/>
      <c r="G177" s="6"/>
    </row>
    <row r="178" spans="1:7" x14ac:dyDescent="0.25">
      <c r="A178" s="9"/>
      <c r="E178" s="6"/>
      <c r="F178" s="6"/>
      <c r="G178" s="6"/>
    </row>
    <row r="179" spans="1:7" x14ac:dyDescent="0.25">
      <c r="A179" s="9"/>
      <c r="E179" s="6"/>
      <c r="F179" s="6"/>
      <c r="G179" s="6"/>
    </row>
    <row r="180" spans="1:7" x14ac:dyDescent="0.25">
      <c r="A180" s="9"/>
      <c r="E180" s="6"/>
      <c r="F180" s="6"/>
      <c r="G180" s="6"/>
    </row>
    <row r="181" spans="1:7" x14ac:dyDescent="0.25">
      <c r="A181" s="9"/>
      <c r="E181" s="6"/>
      <c r="F181" s="6"/>
      <c r="G181" s="6"/>
    </row>
    <row r="182" spans="1:7" x14ac:dyDescent="0.25">
      <c r="A182" s="9"/>
      <c r="E182" s="6"/>
      <c r="F182" s="6"/>
      <c r="G182" s="6"/>
    </row>
    <row r="183" spans="1:7" x14ac:dyDescent="0.25">
      <c r="A183" s="9"/>
      <c r="E183" s="6"/>
      <c r="F183" s="6"/>
      <c r="G183" s="6"/>
    </row>
    <row r="184" spans="1:7" x14ac:dyDescent="0.25">
      <c r="A184" s="9"/>
      <c r="E184" s="6"/>
      <c r="F184" s="6"/>
      <c r="G184" s="6"/>
    </row>
    <row r="185" spans="1:7" x14ac:dyDescent="0.25">
      <c r="A185" s="9"/>
      <c r="E185" s="6"/>
      <c r="F185" s="6"/>
      <c r="G185" s="6"/>
    </row>
    <row r="186" spans="1:7" x14ac:dyDescent="0.25">
      <c r="A186" s="9"/>
      <c r="E186" s="6"/>
      <c r="F186" s="6"/>
      <c r="G186" s="6"/>
    </row>
    <row r="187" spans="1:7" x14ac:dyDescent="0.25">
      <c r="A187" s="9"/>
      <c r="E187" s="6"/>
      <c r="F187" s="6"/>
      <c r="G187" s="6"/>
    </row>
    <row r="188" spans="1:7" x14ac:dyDescent="0.25">
      <c r="A188" s="9"/>
      <c r="E188" s="6"/>
      <c r="F188" s="6"/>
      <c r="G188" s="6"/>
    </row>
    <row r="189" spans="1:7" x14ac:dyDescent="0.25">
      <c r="A189" s="9"/>
      <c r="E189" s="6"/>
      <c r="F189" s="6"/>
      <c r="G189" s="6"/>
    </row>
    <row r="190" spans="1:7" x14ac:dyDescent="0.25">
      <c r="A190" s="9"/>
      <c r="E190" s="6"/>
      <c r="F190" s="6"/>
      <c r="G190" s="6"/>
    </row>
    <row r="191" spans="1:7" x14ac:dyDescent="0.25">
      <c r="A191" s="9"/>
      <c r="E191" s="6"/>
      <c r="F191" s="6"/>
      <c r="G191" s="6"/>
    </row>
    <row r="192" spans="1:7" x14ac:dyDescent="0.25">
      <c r="A192" s="9"/>
      <c r="E192" s="6"/>
      <c r="F192" s="6"/>
      <c r="G192" s="6"/>
    </row>
    <row r="193" spans="1:7" x14ac:dyDescent="0.25">
      <c r="A193" s="9"/>
      <c r="E193" s="6"/>
      <c r="F193" s="6"/>
      <c r="G193" s="6"/>
    </row>
    <row r="194" spans="1:7" x14ac:dyDescent="0.25">
      <c r="A194" s="9"/>
      <c r="E194" s="6"/>
      <c r="F194" s="6"/>
      <c r="G194" s="6"/>
    </row>
    <row r="195" spans="1:7" x14ac:dyDescent="0.25">
      <c r="A195" s="9"/>
      <c r="E195" s="6"/>
      <c r="F195" s="6"/>
      <c r="G195" s="6"/>
    </row>
    <row r="196" spans="1:7" x14ac:dyDescent="0.25">
      <c r="A196" s="9"/>
      <c r="E196" s="6"/>
      <c r="F196" s="6"/>
      <c r="G196" s="6"/>
    </row>
    <row r="197" spans="1:7" x14ac:dyDescent="0.25">
      <c r="A197" s="9"/>
      <c r="E197" s="6"/>
      <c r="F197" s="6"/>
      <c r="G197" s="6"/>
    </row>
    <row r="198" spans="1:7" x14ac:dyDescent="0.25">
      <c r="A198" s="9"/>
      <c r="E198" s="6"/>
      <c r="F198" s="6"/>
      <c r="G198" s="6"/>
    </row>
    <row r="199" spans="1:7" x14ac:dyDescent="0.25">
      <c r="A199" s="9"/>
      <c r="E199" s="6"/>
      <c r="F199" s="6"/>
      <c r="G199" s="6"/>
    </row>
    <row r="200" spans="1:7" x14ac:dyDescent="0.25">
      <c r="A200" s="9"/>
      <c r="E200" s="6"/>
      <c r="F200" s="6"/>
      <c r="G200" s="6"/>
    </row>
    <row r="201" spans="1:7" x14ac:dyDescent="0.25">
      <c r="A201" s="9"/>
      <c r="E201" s="6"/>
      <c r="F201" s="6"/>
      <c r="G201" s="6"/>
    </row>
    <row r="202" spans="1:7" x14ac:dyDescent="0.25">
      <c r="A202" s="9"/>
      <c r="E202" s="6"/>
      <c r="F202" s="6"/>
      <c r="G202" s="6"/>
    </row>
    <row r="203" spans="1:7" x14ac:dyDescent="0.25">
      <c r="A203" s="9"/>
      <c r="E203" s="6"/>
      <c r="F203" s="6"/>
      <c r="G203" s="6"/>
    </row>
    <row r="204" spans="1:7" x14ac:dyDescent="0.25">
      <c r="A204" s="9"/>
      <c r="E204" s="6"/>
      <c r="F204" s="6"/>
      <c r="G204" s="6"/>
    </row>
    <row r="205" spans="1:7" x14ac:dyDescent="0.25">
      <c r="A205" s="9"/>
      <c r="E205" s="6"/>
      <c r="F205" s="6"/>
      <c r="G205" s="6"/>
    </row>
    <row r="206" spans="1:7" x14ac:dyDescent="0.25">
      <c r="A206" s="9"/>
      <c r="E206" s="6"/>
      <c r="F206" s="6"/>
      <c r="G206" s="6"/>
    </row>
    <row r="207" spans="1:7" x14ac:dyDescent="0.25">
      <c r="A207" s="9"/>
      <c r="E207" s="6"/>
      <c r="F207" s="6"/>
      <c r="G207" s="6"/>
    </row>
    <row r="208" spans="1:7" x14ac:dyDescent="0.25">
      <c r="A208" s="9"/>
      <c r="E208" s="6"/>
      <c r="F208" s="6"/>
      <c r="G208" s="6"/>
    </row>
    <row r="209" spans="1:7" x14ac:dyDescent="0.25">
      <c r="A209" s="9"/>
      <c r="E209" s="6"/>
      <c r="F209" s="6"/>
      <c r="G209" s="6"/>
    </row>
    <row r="210" spans="1:7" x14ac:dyDescent="0.25">
      <c r="A210" s="9"/>
      <c r="E210" s="6"/>
      <c r="F210" s="6"/>
      <c r="G210" s="6"/>
    </row>
    <row r="211" spans="1:7" x14ac:dyDescent="0.25">
      <c r="A211" s="9"/>
      <c r="E211" s="6"/>
      <c r="F211" s="6"/>
      <c r="G211" s="6"/>
    </row>
    <row r="212" spans="1:7" x14ac:dyDescent="0.25">
      <c r="A212" s="9"/>
      <c r="E212" s="6"/>
      <c r="F212" s="6"/>
      <c r="G212" s="6"/>
    </row>
    <row r="213" spans="1:7" x14ac:dyDescent="0.25">
      <c r="A213" s="9"/>
    </row>
    <row r="214" spans="1:7" x14ac:dyDescent="0.25">
      <c r="A214" s="9"/>
    </row>
    <row r="215" spans="1:7" x14ac:dyDescent="0.25">
      <c r="A215" s="9"/>
    </row>
    <row r="216" spans="1:7" x14ac:dyDescent="0.25">
      <c r="A216" s="9"/>
    </row>
    <row r="217" spans="1:7" x14ac:dyDescent="0.25">
      <c r="A217" s="9"/>
    </row>
    <row r="218" spans="1:7" x14ac:dyDescent="0.25">
      <c r="A218" s="9"/>
    </row>
    <row r="219" spans="1:7" x14ac:dyDescent="0.25">
      <c r="A219" s="9"/>
    </row>
    <row r="220" spans="1:7" x14ac:dyDescent="0.25">
      <c r="A220" s="9"/>
    </row>
    <row r="221" spans="1:7" x14ac:dyDescent="0.25">
      <c r="A221" s="9"/>
    </row>
    <row r="222" spans="1:7" x14ac:dyDescent="0.25">
      <c r="A222" s="9"/>
    </row>
    <row r="223" spans="1:7" x14ac:dyDescent="0.25">
      <c r="A223" s="9"/>
    </row>
    <row r="224" spans="1:7" x14ac:dyDescent="0.25">
      <c r="A224" s="9"/>
    </row>
    <row r="225" spans="1:1" x14ac:dyDescent="0.25">
      <c r="A225" s="9"/>
    </row>
    <row r="226" spans="1:1" x14ac:dyDescent="0.25">
      <c r="A226" s="9"/>
    </row>
    <row r="227" spans="1:1" x14ac:dyDescent="0.25">
      <c r="A227" s="9"/>
    </row>
    <row r="228" spans="1:1" x14ac:dyDescent="0.25">
      <c r="A228" s="9"/>
    </row>
    <row r="229" spans="1:1" x14ac:dyDescent="0.25">
      <c r="A229" s="9"/>
    </row>
    <row r="230" spans="1:1" x14ac:dyDescent="0.25">
      <c r="A230" s="9"/>
    </row>
    <row r="231" spans="1:1" x14ac:dyDescent="0.25">
      <c r="A231" s="9"/>
    </row>
    <row r="232" spans="1:1" x14ac:dyDescent="0.25">
      <c r="A232" s="9"/>
    </row>
    <row r="233" spans="1:1" x14ac:dyDescent="0.25">
      <c r="A233" s="9"/>
    </row>
    <row r="234" spans="1:1" x14ac:dyDescent="0.25">
      <c r="A234" s="9"/>
    </row>
    <row r="235" spans="1:1" x14ac:dyDescent="0.25">
      <c r="A235" s="9"/>
    </row>
    <row r="236" spans="1:1" x14ac:dyDescent="0.25">
      <c r="A236" s="9"/>
    </row>
    <row r="237" spans="1:1" x14ac:dyDescent="0.25">
      <c r="A237" s="9"/>
    </row>
    <row r="238" spans="1:1" x14ac:dyDescent="0.25">
      <c r="A238" s="9"/>
    </row>
    <row r="239" spans="1:1" x14ac:dyDescent="0.25">
      <c r="A239" s="9"/>
    </row>
    <row r="240" spans="1:1" x14ac:dyDescent="0.25">
      <c r="A240" s="9"/>
    </row>
    <row r="241" spans="1:1" x14ac:dyDescent="0.25">
      <c r="A241" s="9"/>
    </row>
    <row r="242" spans="1:1" x14ac:dyDescent="0.25">
      <c r="A242" s="9"/>
    </row>
    <row r="243" spans="1:1" x14ac:dyDescent="0.25">
      <c r="A243" s="9"/>
    </row>
    <row r="244" spans="1:1" x14ac:dyDescent="0.25">
      <c r="A244" s="9"/>
    </row>
    <row r="245" spans="1:1" x14ac:dyDescent="0.25">
      <c r="A245" s="9"/>
    </row>
    <row r="246" spans="1:1" x14ac:dyDescent="0.25">
      <c r="A246" s="9"/>
    </row>
    <row r="247" spans="1:1" x14ac:dyDescent="0.25">
      <c r="A247" s="9"/>
    </row>
    <row r="248" spans="1:1" x14ac:dyDescent="0.25">
      <c r="A248" s="9"/>
    </row>
    <row r="249" spans="1:1" x14ac:dyDescent="0.25">
      <c r="A249" s="9"/>
    </row>
    <row r="250" spans="1:1" x14ac:dyDescent="0.25">
      <c r="A250" s="9"/>
    </row>
    <row r="251" spans="1:1" x14ac:dyDescent="0.25">
      <c r="A251" s="9"/>
    </row>
    <row r="252" spans="1:1" x14ac:dyDescent="0.25">
      <c r="A252" s="9"/>
    </row>
    <row r="253" spans="1:1" x14ac:dyDescent="0.25">
      <c r="A253" s="9"/>
    </row>
    <row r="254" spans="1:1" x14ac:dyDescent="0.25">
      <c r="A254" s="9"/>
    </row>
    <row r="255" spans="1:1" x14ac:dyDescent="0.25">
      <c r="A255" s="9"/>
    </row>
    <row r="256" spans="1:1" x14ac:dyDescent="0.25">
      <c r="A256" s="9"/>
    </row>
    <row r="257" spans="1:1" x14ac:dyDescent="0.25">
      <c r="A257" s="9"/>
    </row>
    <row r="258" spans="1:1" x14ac:dyDescent="0.25">
      <c r="A258" s="9"/>
    </row>
    <row r="259" spans="1:1" x14ac:dyDescent="0.25">
      <c r="A259" s="9"/>
    </row>
    <row r="260" spans="1:1" x14ac:dyDescent="0.25">
      <c r="A260" s="9"/>
    </row>
    <row r="261" spans="1:1" x14ac:dyDescent="0.25">
      <c r="A261" s="9"/>
    </row>
    <row r="262" spans="1:1" x14ac:dyDescent="0.25">
      <c r="A262" s="9"/>
    </row>
    <row r="263" spans="1:1" x14ac:dyDescent="0.25">
      <c r="A263" s="9"/>
    </row>
    <row r="264" spans="1:1" x14ac:dyDescent="0.25">
      <c r="A264" s="9"/>
    </row>
    <row r="265" spans="1:1" x14ac:dyDescent="0.25">
      <c r="A265" s="9"/>
    </row>
    <row r="266" spans="1:1" x14ac:dyDescent="0.25">
      <c r="A266" s="9"/>
    </row>
    <row r="267" spans="1:1" x14ac:dyDescent="0.25">
      <c r="A267" s="9"/>
    </row>
    <row r="268" spans="1:1" x14ac:dyDescent="0.25">
      <c r="A268" s="9"/>
    </row>
    <row r="269" spans="1:1" x14ac:dyDescent="0.25">
      <c r="A269" s="9"/>
    </row>
    <row r="270" spans="1:1" x14ac:dyDescent="0.25">
      <c r="A270" s="9"/>
    </row>
    <row r="271" spans="1:1" x14ac:dyDescent="0.25">
      <c r="A271" s="9"/>
    </row>
    <row r="272" spans="1:1" x14ac:dyDescent="0.25">
      <c r="A272" s="9"/>
    </row>
    <row r="273" spans="1:1" x14ac:dyDescent="0.25">
      <c r="A273" s="9"/>
    </row>
    <row r="274" spans="1:1" x14ac:dyDescent="0.25">
      <c r="A274" s="9"/>
    </row>
    <row r="275" spans="1:1" x14ac:dyDescent="0.25">
      <c r="A275" s="9"/>
    </row>
    <row r="276" spans="1:1" x14ac:dyDescent="0.25">
      <c r="A276" s="9"/>
    </row>
    <row r="277" spans="1:1" x14ac:dyDescent="0.25">
      <c r="A277" s="9"/>
    </row>
    <row r="278" spans="1:1" x14ac:dyDescent="0.25">
      <c r="A278" s="9"/>
    </row>
    <row r="279" spans="1:1" x14ac:dyDescent="0.25">
      <c r="A279" s="9"/>
    </row>
    <row r="280" spans="1:1" x14ac:dyDescent="0.25">
      <c r="A280" s="9"/>
    </row>
    <row r="281" spans="1:1" x14ac:dyDescent="0.25">
      <c r="A281" s="9"/>
    </row>
    <row r="282" spans="1:1" x14ac:dyDescent="0.25">
      <c r="A282" s="9"/>
    </row>
    <row r="283" spans="1:1" x14ac:dyDescent="0.25">
      <c r="A283" s="9"/>
    </row>
    <row r="284" spans="1:1" x14ac:dyDescent="0.25">
      <c r="A284" s="9"/>
    </row>
    <row r="285" spans="1:1" x14ac:dyDescent="0.25">
      <c r="A285" s="9"/>
    </row>
    <row r="286" spans="1:1" x14ac:dyDescent="0.25">
      <c r="A286" s="9"/>
    </row>
    <row r="287" spans="1:1" x14ac:dyDescent="0.25">
      <c r="A287" s="9"/>
    </row>
    <row r="288" spans="1:1" x14ac:dyDescent="0.25">
      <c r="A288" s="9"/>
    </row>
    <row r="289" spans="1:1" x14ac:dyDescent="0.25">
      <c r="A289" s="9"/>
    </row>
    <row r="290" spans="1:1" x14ac:dyDescent="0.25">
      <c r="A290" s="9"/>
    </row>
    <row r="291" spans="1:1" x14ac:dyDescent="0.25">
      <c r="A291" s="9"/>
    </row>
    <row r="292" spans="1:1" x14ac:dyDescent="0.25">
      <c r="A292" s="9"/>
    </row>
    <row r="293" spans="1:1" x14ac:dyDescent="0.25">
      <c r="A293" s="9"/>
    </row>
    <row r="294" spans="1:1" x14ac:dyDescent="0.25">
      <c r="A294" s="9"/>
    </row>
    <row r="295" spans="1:1" x14ac:dyDescent="0.25">
      <c r="A295" s="9"/>
    </row>
    <row r="296" spans="1:1" x14ac:dyDescent="0.25">
      <c r="A296" s="9"/>
    </row>
    <row r="297" spans="1:1" x14ac:dyDescent="0.25">
      <c r="A297" s="9"/>
    </row>
    <row r="298" spans="1:1" x14ac:dyDescent="0.25">
      <c r="A298" s="9"/>
    </row>
    <row r="299" spans="1:1" x14ac:dyDescent="0.25">
      <c r="A299" s="9"/>
    </row>
    <row r="300" spans="1:1" x14ac:dyDescent="0.25">
      <c r="A300" s="9"/>
    </row>
    <row r="301" spans="1:1" x14ac:dyDescent="0.25">
      <c r="A301" s="9"/>
    </row>
    <row r="302" spans="1:1" x14ac:dyDescent="0.25">
      <c r="A302" s="9"/>
    </row>
    <row r="303" spans="1:1" x14ac:dyDescent="0.25">
      <c r="A303" s="9"/>
    </row>
    <row r="304" spans="1:1" x14ac:dyDescent="0.25">
      <c r="A304" s="9"/>
    </row>
    <row r="305" spans="1:1" x14ac:dyDescent="0.25">
      <c r="A305" s="9"/>
    </row>
    <row r="306" spans="1:1" x14ac:dyDescent="0.25">
      <c r="A306" s="9"/>
    </row>
    <row r="307" spans="1:1" x14ac:dyDescent="0.25">
      <c r="A307" s="9"/>
    </row>
    <row r="308" spans="1:1" x14ac:dyDescent="0.25">
      <c r="A308" s="9"/>
    </row>
    <row r="309" spans="1:1" x14ac:dyDescent="0.25">
      <c r="A309" s="9"/>
    </row>
    <row r="310" spans="1:1" x14ac:dyDescent="0.25">
      <c r="A310" s="9"/>
    </row>
    <row r="311" spans="1:1" x14ac:dyDescent="0.25">
      <c r="A311" s="9"/>
    </row>
    <row r="312" spans="1:1" x14ac:dyDescent="0.25">
      <c r="A312" s="9"/>
    </row>
  </sheetData>
  <mergeCells count="1">
    <mergeCell ref="A1:G1"/>
  </mergeCells>
  <pageMargins left="0.7" right="0.7" top="0.75" bottom="0.75" header="0.3" footer="0.3"/>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6"/>
  <dimension ref="A1:O2"/>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bestFit="1" customWidth="1"/>
    <col min="14" max="14" width="6.42578125" bestFit="1" customWidth="1"/>
    <col min="15" max="15" width="21.140625" bestFit="1" customWidth="1"/>
  </cols>
  <sheetData>
    <row r="1" spans="1:15" ht="26.25" customHeight="1" thickBot="1" x14ac:dyDescent="0.35">
      <c r="A1" s="56" t="s">
        <v>149</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sheetData>
  <mergeCells count="1">
    <mergeCell ref="A1:G1"/>
  </mergeCells>
  <pageMargins left="0.7" right="0.7" top="0.75" bottom="0.75" header="0.3" footer="0.3"/>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7"/>
  <dimension ref="A1:O293"/>
  <sheetViews>
    <sheetView workbookViewId="0">
      <selection activeCell="A2" sqref="A2"/>
    </sheetView>
  </sheetViews>
  <sheetFormatPr defaultRowHeight="15" x14ac:dyDescent="0.25"/>
  <cols>
    <col min="1" max="1" width="12.28515625" customWidth="1"/>
    <col min="2" max="2" width="22" customWidth="1"/>
    <col min="3" max="3" width="38.2851562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150</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105" x14ac:dyDescent="0.25">
      <c r="A3" s="9">
        <v>42480</v>
      </c>
      <c r="B3" s="9" t="s">
        <v>892</v>
      </c>
      <c r="C3" s="9" t="s">
        <v>525</v>
      </c>
      <c r="D3" s="9" t="s">
        <v>172</v>
      </c>
      <c r="E3" s="6"/>
      <c r="F3" s="6" t="s">
        <v>2398</v>
      </c>
      <c r="G3" s="6"/>
    </row>
    <row r="4" spans="1:15" ht="75" x14ac:dyDescent="0.25">
      <c r="A4" s="9">
        <v>42480</v>
      </c>
      <c r="B4" s="9" t="s">
        <v>892</v>
      </c>
      <c r="C4" s="9" t="s">
        <v>525</v>
      </c>
      <c r="D4" s="9" t="s">
        <v>168</v>
      </c>
      <c r="E4" s="6" t="s">
        <v>1860</v>
      </c>
      <c r="F4" s="6" t="s">
        <v>2399</v>
      </c>
      <c r="G4" s="6"/>
    </row>
    <row r="5" spans="1:15" ht="150" x14ac:dyDescent="0.25">
      <c r="A5" s="9">
        <v>42480</v>
      </c>
      <c r="B5" s="9" t="s">
        <v>892</v>
      </c>
      <c r="C5" s="9" t="s">
        <v>526</v>
      </c>
      <c r="D5" s="9" t="s">
        <v>172</v>
      </c>
      <c r="E5" s="6"/>
      <c r="F5" s="6" t="s">
        <v>2400</v>
      </c>
      <c r="G5" s="6"/>
    </row>
    <row r="6" spans="1:15" ht="75" x14ac:dyDescent="0.25">
      <c r="A6" s="9">
        <v>42480</v>
      </c>
      <c r="B6" s="9" t="s">
        <v>892</v>
      </c>
      <c r="C6" s="9" t="s">
        <v>526</v>
      </c>
      <c r="D6" s="9" t="s">
        <v>172</v>
      </c>
      <c r="E6" s="6"/>
      <c r="F6" s="6" t="s">
        <v>2401</v>
      </c>
      <c r="G6" s="6"/>
    </row>
    <row r="7" spans="1:15" ht="75" x14ac:dyDescent="0.25">
      <c r="A7" s="9">
        <v>42480</v>
      </c>
      <c r="B7" s="9" t="s">
        <v>892</v>
      </c>
      <c r="C7" s="9" t="s">
        <v>1739</v>
      </c>
      <c r="D7" s="9" t="s">
        <v>168</v>
      </c>
      <c r="E7" s="6"/>
      <c r="F7" s="6" t="s">
        <v>2402</v>
      </c>
      <c r="G7" s="6"/>
    </row>
    <row r="8" spans="1:15" ht="75" x14ac:dyDescent="0.25">
      <c r="A8" s="9">
        <v>42480</v>
      </c>
      <c r="B8" s="9" t="s">
        <v>892</v>
      </c>
      <c r="C8" s="9" t="s">
        <v>1739</v>
      </c>
      <c r="D8" s="9" t="s">
        <v>168</v>
      </c>
      <c r="E8" s="6"/>
      <c r="F8" s="6" t="s">
        <v>2404</v>
      </c>
      <c r="G8" s="6"/>
    </row>
    <row r="9" spans="1:15" ht="150" x14ac:dyDescent="0.25">
      <c r="A9" s="9">
        <v>42480</v>
      </c>
      <c r="B9" s="9" t="s">
        <v>892</v>
      </c>
      <c r="C9" s="9" t="s">
        <v>1739</v>
      </c>
      <c r="D9" s="9" t="s">
        <v>172</v>
      </c>
      <c r="E9" s="6" t="s">
        <v>2405</v>
      </c>
      <c r="F9" s="6" t="s">
        <v>2403</v>
      </c>
      <c r="G9" s="6"/>
    </row>
    <row r="10" spans="1:15" ht="90" x14ac:dyDescent="0.25">
      <c r="A10" s="9">
        <v>42480</v>
      </c>
      <c r="B10" s="9" t="s">
        <v>892</v>
      </c>
      <c r="C10" s="9" t="s">
        <v>318</v>
      </c>
      <c r="D10" s="9" t="s">
        <v>172</v>
      </c>
      <c r="E10" s="6" t="s">
        <v>2408</v>
      </c>
      <c r="F10" s="6" t="s">
        <v>2406</v>
      </c>
      <c r="G10" s="6"/>
    </row>
    <row r="11" spans="1:15" ht="90" x14ac:dyDescent="0.25">
      <c r="A11" s="9">
        <v>42480</v>
      </c>
      <c r="B11" s="9" t="s">
        <v>892</v>
      </c>
      <c r="C11" s="9" t="s">
        <v>318</v>
      </c>
      <c r="D11" s="9" t="s">
        <v>168</v>
      </c>
      <c r="E11" s="6" t="s">
        <v>2407</v>
      </c>
      <c r="F11" s="6" t="s">
        <v>2409</v>
      </c>
      <c r="G11" s="6"/>
    </row>
    <row r="12" spans="1:15" ht="75" x14ac:dyDescent="0.25">
      <c r="A12" s="9">
        <v>42480</v>
      </c>
      <c r="B12" s="9" t="s">
        <v>892</v>
      </c>
      <c r="C12" s="9" t="s">
        <v>318</v>
      </c>
      <c r="D12" s="9" t="s">
        <v>168</v>
      </c>
      <c r="E12" s="6" t="s">
        <v>2411</v>
      </c>
      <c r="F12" s="6" t="s">
        <v>2410</v>
      </c>
      <c r="G12" s="6"/>
    </row>
    <row r="13" spans="1:15" ht="75" x14ac:dyDescent="0.25">
      <c r="A13" s="9">
        <v>42480</v>
      </c>
      <c r="B13" s="9" t="s">
        <v>892</v>
      </c>
      <c r="C13" s="9" t="s">
        <v>791</v>
      </c>
      <c r="D13" s="9" t="s">
        <v>172</v>
      </c>
      <c r="E13" s="6"/>
      <c r="F13" s="6" t="s">
        <v>2412</v>
      </c>
      <c r="G13" s="6"/>
    </row>
    <row r="14" spans="1:15" ht="195" x14ac:dyDescent="0.25">
      <c r="A14" s="9">
        <v>42480</v>
      </c>
      <c r="B14" s="9" t="s">
        <v>892</v>
      </c>
      <c r="C14" s="9" t="s">
        <v>206</v>
      </c>
      <c r="D14" s="9" t="s">
        <v>172</v>
      </c>
      <c r="E14" s="6" t="s">
        <v>2413</v>
      </c>
      <c r="F14" s="6" t="s">
        <v>1980</v>
      </c>
      <c r="G14" s="6"/>
    </row>
    <row r="15" spans="1:15" ht="120" x14ac:dyDescent="0.25">
      <c r="A15" s="9">
        <v>42480</v>
      </c>
      <c r="B15" s="9" t="s">
        <v>892</v>
      </c>
      <c r="C15" s="9" t="s">
        <v>731</v>
      </c>
      <c r="D15" s="9" t="s">
        <v>168</v>
      </c>
      <c r="E15" s="6"/>
      <c r="F15" s="6" t="s">
        <v>2414</v>
      </c>
      <c r="G15" s="6"/>
    </row>
    <row r="16" spans="1:15" ht="105" x14ac:dyDescent="0.25">
      <c r="A16" s="9">
        <v>42576</v>
      </c>
      <c r="B16" s="9" t="s">
        <v>491</v>
      </c>
      <c r="C16" s="9" t="s">
        <v>455</v>
      </c>
      <c r="D16" s="9" t="s">
        <v>172</v>
      </c>
      <c r="E16" s="6" t="s">
        <v>524</v>
      </c>
      <c r="F16" s="6" t="s">
        <v>2415</v>
      </c>
      <c r="G16" s="6"/>
    </row>
    <row r="17" spans="1:7" ht="150" x14ac:dyDescent="0.25">
      <c r="A17" s="9">
        <v>42576</v>
      </c>
      <c r="B17" s="9" t="s">
        <v>491</v>
      </c>
      <c r="C17" s="9" t="s">
        <v>322</v>
      </c>
      <c r="D17" s="9" t="s">
        <v>172</v>
      </c>
      <c r="E17" s="6"/>
      <c r="F17" s="6" t="s">
        <v>2416</v>
      </c>
      <c r="G17" s="6"/>
    </row>
    <row r="18" spans="1:7" ht="60" x14ac:dyDescent="0.25">
      <c r="A18" s="9">
        <v>42576</v>
      </c>
      <c r="B18" s="9" t="s">
        <v>491</v>
      </c>
      <c r="C18" s="9" t="s">
        <v>468</v>
      </c>
      <c r="D18" s="9" t="s">
        <v>168</v>
      </c>
      <c r="E18" s="6" t="s">
        <v>2418</v>
      </c>
      <c r="F18" s="6" t="s">
        <v>2417</v>
      </c>
      <c r="G18" s="6"/>
    </row>
    <row r="19" spans="1:7" ht="45" x14ac:dyDescent="0.25">
      <c r="A19" s="9">
        <v>42576</v>
      </c>
      <c r="B19" s="9" t="s">
        <v>491</v>
      </c>
      <c r="C19" s="9" t="s">
        <v>468</v>
      </c>
      <c r="D19" s="9" t="s">
        <v>168</v>
      </c>
      <c r="E19" s="6"/>
      <c r="F19" s="6" t="s">
        <v>2419</v>
      </c>
      <c r="G19" s="6"/>
    </row>
    <row r="20" spans="1:7" ht="60" x14ac:dyDescent="0.25">
      <c r="A20" s="9">
        <v>42576</v>
      </c>
      <c r="B20" s="9" t="s">
        <v>491</v>
      </c>
      <c r="C20" s="9" t="s">
        <v>468</v>
      </c>
      <c r="D20" s="9" t="s">
        <v>168</v>
      </c>
      <c r="E20" s="6"/>
      <c r="F20" s="6" t="s">
        <v>2420</v>
      </c>
      <c r="G20" s="6"/>
    </row>
    <row r="21" spans="1:7" ht="105" x14ac:dyDescent="0.25">
      <c r="A21" s="9">
        <v>42576</v>
      </c>
      <c r="B21" s="9" t="s">
        <v>491</v>
      </c>
      <c r="C21" s="9" t="s">
        <v>468</v>
      </c>
      <c r="D21" s="9" t="s">
        <v>168</v>
      </c>
      <c r="E21" s="6" t="s">
        <v>2422</v>
      </c>
      <c r="F21" s="6" t="s">
        <v>2421</v>
      </c>
      <c r="G21" s="6"/>
    </row>
    <row r="22" spans="1:7" x14ac:dyDescent="0.25">
      <c r="A22" s="9"/>
      <c r="B22" s="9"/>
      <c r="C22" s="9"/>
      <c r="D22" s="9"/>
      <c r="E22" s="6"/>
      <c r="F22" s="6"/>
      <c r="G22" s="6"/>
    </row>
    <row r="23" spans="1:7" ht="150" x14ac:dyDescent="0.25">
      <c r="A23" s="9">
        <v>42727</v>
      </c>
      <c r="B23" s="9" t="s">
        <v>491</v>
      </c>
      <c r="C23" s="9" t="s">
        <v>455</v>
      </c>
      <c r="D23" s="9" t="s">
        <v>168</v>
      </c>
      <c r="E23" s="6" t="s">
        <v>2424</v>
      </c>
      <c r="F23" s="6" t="s">
        <v>2423</v>
      </c>
      <c r="G23" s="6" t="s">
        <v>2433</v>
      </c>
    </row>
    <row r="24" spans="1:7" ht="60" x14ac:dyDescent="0.25">
      <c r="A24" s="9">
        <v>42727</v>
      </c>
      <c r="B24" s="9" t="s">
        <v>491</v>
      </c>
      <c r="C24" s="9" t="s">
        <v>455</v>
      </c>
      <c r="D24" s="9" t="s">
        <v>168</v>
      </c>
      <c r="E24" s="6" t="s">
        <v>1385</v>
      </c>
      <c r="F24" s="6" t="s">
        <v>2425</v>
      </c>
      <c r="G24" s="6"/>
    </row>
    <row r="25" spans="1:7" ht="120" x14ac:dyDescent="0.25">
      <c r="A25" s="9">
        <v>42727</v>
      </c>
      <c r="B25" s="9" t="s">
        <v>491</v>
      </c>
      <c r="C25" s="9" t="s">
        <v>455</v>
      </c>
      <c r="D25" s="9" t="s">
        <v>172</v>
      </c>
      <c r="E25" s="6" t="s">
        <v>2427</v>
      </c>
      <c r="F25" s="6" t="s">
        <v>2426</v>
      </c>
      <c r="G25" s="6"/>
    </row>
    <row r="26" spans="1:7" ht="75" x14ac:dyDescent="0.25">
      <c r="A26" s="9">
        <v>42727</v>
      </c>
      <c r="B26" s="9" t="s">
        <v>491</v>
      </c>
      <c r="C26" s="9" t="s">
        <v>455</v>
      </c>
      <c r="D26" s="9" t="s">
        <v>168</v>
      </c>
      <c r="E26" s="6" t="s">
        <v>1483</v>
      </c>
      <c r="F26" s="6" t="s">
        <v>2434</v>
      </c>
      <c r="G26" s="6" t="s">
        <v>2435</v>
      </c>
    </row>
    <row r="27" spans="1:7" ht="90" x14ac:dyDescent="0.25">
      <c r="A27" s="9">
        <v>42727</v>
      </c>
      <c r="B27" s="9" t="s">
        <v>491</v>
      </c>
      <c r="C27" s="9" t="s">
        <v>319</v>
      </c>
      <c r="D27" s="9" t="s">
        <v>172</v>
      </c>
      <c r="E27" s="6" t="s">
        <v>2428</v>
      </c>
      <c r="F27" s="6" t="s">
        <v>2436</v>
      </c>
      <c r="G27" s="6"/>
    </row>
    <row r="28" spans="1:7" ht="90" x14ac:dyDescent="0.25">
      <c r="A28" s="9">
        <v>42727</v>
      </c>
      <c r="B28" s="9" t="s">
        <v>491</v>
      </c>
      <c r="C28" s="9" t="s">
        <v>319</v>
      </c>
      <c r="D28" s="9" t="s">
        <v>172</v>
      </c>
      <c r="E28" s="6" t="s">
        <v>2430</v>
      </c>
      <c r="F28" s="6" t="s">
        <v>2429</v>
      </c>
      <c r="G28" s="6"/>
    </row>
    <row r="29" spans="1:7" ht="60" x14ac:dyDescent="0.25">
      <c r="A29" s="9">
        <v>42727</v>
      </c>
      <c r="B29" s="9" t="s">
        <v>491</v>
      </c>
      <c r="C29" s="9" t="s">
        <v>470</v>
      </c>
      <c r="D29" s="9" t="s">
        <v>168</v>
      </c>
      <c r="E29" s="6" t="s">
        <v>2432</v>
      </c>
      <c r="F29" s="6" t="s">
        <v>2431</v>
      </c>
      <c r="G29" s="6"/>
    </row>
    <row r="30" spans="1:7" x14ac:dyDescent="0.25">
      <c r="A30" s="9"/>
      <c r="B30" s="9"/>
      <c r="C30" s="9"/>
      <c r="D30" s="9"/>
      <c r="E30" s="6"/>
      <c r="F30" s="6"/>
      <c r="G30" s="6"/>
    </row>
    <row r="31" spans="1:7" x14ac:dyDescent="0.25">
      <c r="A31" s="9"/>
      <c r="B31" s="9"/>
      <c r="C31" s="9"/>
      <c r="D31" s="9"/>
      <c r="E31" s="6"/>
      <c r="F31" s="6"/>
      <c r="G31" s="6"/>
    </row>
    <row r="32" spans="1:7" x14ac:dyDescent="0.25">
      <c r="A32" s="9"/>
      <c r="B32" s="9"/>
      <c r="C32" s="9"/>
      <c r="D32" s="9"/>
      <c r="E32" s="6"/>
      <c r="F32" s="6"/>
      <c r="G32" s="6"/>
    </row>
    <row r="33" spans="1:7" x14ac:dyDescent="0.25">
      <c r="A33" s="9"/>
      <c r="B33" s="9"/>
      <c r="C33" s="9"/>
      <c r="D33" s="9"/>
      <c r="E33" s="6"/>
      <c r="F33" s="6"/>
      <c r="G33" s="6"/>
    </row>
    <row r="34" spans="1:7" x14ac:dyDescent="0.25">
      <c r="A34" s="9"/>
      <c r="B34" s="9"/>
      <c r="C34" s="9"/>
      <c r="D34" s="9"/>
      <c r="E34" s="6"/>
      <c r="F34" s="6"/>
      <c r="G34" s="6"/>
    </row>
    <row r="35" spans="1:7" x14ac:dyDescent="0.25">
      <c r="A35" s="9"/>
      <c r="B35" s="9"/>
      <c r="C35" s="9"/>
      <c r="D35" s="9"/>
      <c r="E35" s="6"/>
      <c r="F35" s="6"/>
      <c r="G35" s="6"/>
    </row>
    <row r="36" spans="1:7" x14ac:dyDescent="0.25">
      <c r="A36" s="9"/>
      <c r="B36" s="9"/>
      <c r="C36" s="9"/>
      <c r="D36" s="9"/>
      <c r="E36" s="6"/>
      <c r="F36" s="6"/>
      <c r="G36" s="6"/>
    </row>
    <row r="37" spans="1:7" x14ac:dyDescent="0.25">
      <c r="A37" s="9"/>
      <c r="B37" s="9"/>
      <c r="C37" s="9"/>
      <c r="D37" s="9"/>
      <c r="E37" s="6"/>
      <c r="F37" s="6"/>
      <c r="G37" s="6"/>
    </row>
    <row r="38" spans="1:7" x14ac:dyDescent="0.25">
      <c r="A38" s="9"/>
      <c r="B38" s="9"/>
      <c r="C38" s="9"/>
      <c r="D38" s="9"/>
      <c r="E38" s="6"/>
      <c r="F38" s="6"/>
      <c r="G38" s="6"/>
    </row>
    <row r="39" spans="1:7" x14ac:dyDescent="0.25">
      <c r="A39" s="9"/>
      <c r="B39" s="9"/>
      <c r="C39" s="9"/>
      <c r="D39" s="9"/>
      <c r="E39" s="6"/>
      <c r="F39" s="6"/>
      <c r="G39" s="6"/>
    </row>
    <row r="40" spans="1:7" x14ac:dyDescent="0.25">
      <c r="A40" s="9"/>
      <c r="B40" s="9"/>
      <c r="C40" s="9"/>
      <c r="D40" s="9"/>
      <c r="E40" s="6"/>
      <c r="F40" s="6"/>
      <c r="G40" s="6"/>
    </row>
    <row r="41" spans="1:7" x14ac:dyDescent="0.25">
      <c r="A41" s="9"/>
      <c r="B41" s="9"/>
      <c r="C41" s="9"/>
      <c r="D41" s="9"/>
      <c r="E41" s="6"/>
      <c r="F41" s="6"/>
      <c r="G41" s="6"/>
    </row>
    <row r="42" spans="1:7" x14ac:dyDescent="0.25">
      <c r="A42" s="9"/>
      <c r="B42" s="9"/>
      <c r="C42" s="9"/>
      <c r="D42" s="9"/>
      <c r="E42" s="6"/>
      <c r="F42" s="6"/>
      <c r="G42" s="6"/>
    </row>
    <row r="43" spans="1:7" x14ac:dyDescent="0.25">
      <c r="A43" s="9"/>
      <c r="B43" s="9"/>
      <c r="C43" s="9"/>
      <c r="D43" s="9"/>
      <c r="E43" s="6"/>
      <c r="F43" s="6"/>
      <c r="G43" s="6"/>
    </row>
    <row r="44" spans="1:7" x14ac:dyDescent="0.25">
      <c r="A44" s="9"/>
      <c r="B44" s="9"/>
      <c r="C44" s="9"/>
      <c r="D44" s="9"/>
      <c r="E44" s="6"/>
      <c r="F44" s="6"/>
      <c r="G44" s="6"/>
    </row>
    <row r="45" spans="1:7" x14ac:dyDescent="0.25">
      <c r="A45" s="9"/>
      <c r="B45" s="9"/>
      <c r="C45" s="9"/>
      <c r="D45" s="9"/>
      <c r="E45" s="6"/>
      <c r="F45" s="6"/>
      <c r="G45" s="6"/>
    </row>
    <row r="46" spans="1:7" x14ac:dyDescent="0.25">
      <c r="A46" s="9"/>
      <c r="B46" s="9"/>
      <c r="C46" s="9"/>
      <c r="D46" s="9"/>
      <c r="E46" s="6"/>
      <c r="F46" s="6"/>
      <c r="G46" s="6"/>
    </row>
    <row r="47" spans="1:7" x14ac:dyDescent="0.25">
      <c r="A47" s="9"/>
      <c r="B47" s="9"/>
      <c r="C47" s="9"/>
      <c r="D47" s="9"/>
      <c r="E47" s="6"/>
      <c r="F47" s="6"/>
      <c r="G47" s="6"/>
    </row>
    <row r="48" spans="1:7" x14ac:dyDescent="0.25">
      <c r="A48" s="9"/>
      <c r="B48" s="9"/>
      <c r="C48" s="9"/>
      <c r="D48" s="9"/>
      <c r="E48" s="6"/>
      <c r="F48" s="6"/>
      <c r="G48" s="6"/>
    </row>
    <row r="49" spans="1:7" x14ac:dyDescent="0.25">
      <c r="A49" s="9"/>
      <c r="B49" s="9"/>
      <c r="C49" s="9"/>
      <c r="D49" s="9"/>
      <c r="E49" s="6"/>
      <c r="F49" s="6"/>
      <c r="G49" s="6"/>
    </row>
    <row r="50" spans="1:7" x14ac:dyDescent="0.25">
      <c r="A50" s="9"/>
      <c r="B50" s="9"/>
      <c r="C50" s="9"/>
      <c r="D50" s="9"/>
      <c r="E50" s="6"/>
      <c r="F50" s="6"/>
      <c r="G50" s="6"/>
    </row>
    <row r="51" spans="1:7" x14ac:dyDescent="0.25">
      <c r="A51" s="9"/>
      <c r="B51" s="9"/>
      <c r="C51" s="9"/>
      <c r="D51" s="9"/>
      <c r="E51" s="6"/>
      <c r="F51" s="6"/>
      <c r="G51" s="6"/>
    </row>
    <row r="52" spans="1:7" x14ac:dyDescent="0.25">
      <c r="A52" s="9"/>
      <c r="B52" s="9"/>
      <c r="C52" s="9"/>
      <c r="D52" s="9"/>
      <c r="E52" s="6"/>
      <c r="F52" s="6"/>
      <c r="G52" s="6"/>
    </row>
    <row r="53" spans="1:7" x14ac:dyDescent="0.25">
      <c r="A53" s="9"/>
      <c r="B53" s="9"/>
      <c r="C53" s="9"/>
      <c r="D53" s="9"/>
      <c r="E53" s="6"/>
      <c r="F53" s="6"/>
      <c r="G53" s="6"/>
    </row>
    <row r="54" spans="1:7" x14ac:dyDescent="0.25">
      <c r="A54" s="9"/>
      <c r="B54" s="9"/>
      <c r="C54" s="9"/>
      <c r="D54" s="9"/>
      <c r="E54" s="6"/>
      <c r="F54" s="6"/>
      <c r="G54" s="6"/>
    </row>
    <row r="55" spans="1:7" x14ac:dyDescent="0.25">
      <c r="A55" s="9"/>
      <c r="B55" s="9"/>
      <c r="C55" s="9"/>
      <c r="D55" s="9"/>
      <c r="E55" s="6"/>
      <c r="F55" s="6"/>
      <c r="G55" s="6"/>
    </row>
    <row r="56" spans="1:7" x14ac:dyDescent="0.25">
      <c r="A56" s="9"/>
      <c r="B56" s="9"/>
      <c r="C56" s="9"/>
      <c r="D56" s="9"/>
      <c r="E56" s="6"/>
      <c r="F56" s="6"/>
      <c r="G56" s="6"/>
    </row>
    <row r="57" spans="1:7" x14ac:dyDescent="0.25">
      <c r="A57" s="9"/>
      <c r="B57" s="9"/>
      <c r="C57" s="9"/>
      <c r="D57" s="9"/>
      <c r="E57" s="6"/>
      <c r="F57" s="6"/>
      <c r="G57" s="6"/>
    </row>
    <row r="58" spans="1:7" x14ac:dyDescent="0.25">
      <c r="A58" s="9"/>
      <c r="B58" s="9"/>
      <c r="C58" s="9"/>
      <c r="D58" s="9"/>
      <c r="E58" s="6"/>
      <c r="F58" s="6"/>
      <c r="G58" s="6"/>
    </row>
    <row r="59" spans="1:7" x14ac:dyDescent="0.25">
      <c r="A59" s="9"/>
      <c r="B59" s="9"/>
      <c r="C59" s="9"/>
      <c r="D59" s="9"/>
      <c r="E59" s="6"/>
      <c r="F59" s="6"/>
      <c r="G59" s="6"/>
    </row>
    <row r="60" spans="1:7" x14ac:dyDescent="0.25">
      <c r="A60" s="9"/>
      <c r="B60" s="9"/>
      <c r="C60" s="9"/>
      <c r="D60" s="9"/>
      <c r="E60" s="6"/>
      <c r="F60" s="6"/>
      <c r="G60" s="6"/>
    </row>
    <row r="61" spans="1:7" x14ac:dyDescent="0.25">
      <c r="A61" s="9"/>
      <c r="B61" s="9"/>
      <c r="C61" s="9"/>
      <c r="D61" s="9"/>
      <c r="E61" s="6"/>
      <c r="F61" s="6"/>
      <c r="G61" s="6"/>
    </row>
    <row r="62" spans="1:7" x14ac:dyDescent="0.25">
      <c r="A62" s="9"/>
      <c r="B62" s="9"/>
      <c r="C62" s="9"/>
      <c r="D62" s="9"/>
      <c r="E62" s="6"/>
      <c r="F62" s="6"/>
      <c r="G62" s="6"/>
    </row>
    <row r="63" spans="1:7" x14ac:dyDescent="0.25">
      <c r="A63" s="9"/>
      <c r="B63" s="9"/>
      <c r="C63" s="9"/>
      <c r="D63" s="9"/>
      <c r="E63" s="6"/>
      <c r="F63" s="6"/>
      <c r="G63" s="6"/>
    </row>
    <row r="64" spans="1:7" x14ac:dyDescent="0.25">
      <c r="A64" s="9"/>
      <c r="B64" s="9"/>
      <c r="C64" s="9"/>
      <c r="D64" s="9"/>
      <c r="E64" s="6"/>
      <c r="F64" s="6"/>
      <c r="G64" s="6"/>
    </row>
    <row r="65" spans="1:7" x14ac:dyDescent="0.25">
      <c r="A65" s="9"/>
      <c r="B65" s="9"/>
      <c r="C65" s="9"/>
      <c r="D65" s="9"/>
      <c r="E65" s="6"/>
      <c r="F65" s="6"/>
      <c r="G65" s="6"/>
    </row>
    <row r="66" spans="1:7" x14ac:dyDescent="0.25">
      <c r="A66" s="9"/>
      <c r="B66" s="9"/>
      <c r="C66" s="9"/>
      <c r="D66" s="9"/>
      <c r="E66" s="6"/>
      <c r="F66" s="6"/>
      <c r="G66" s="6"/>
    </row>
    <row r="67" spans="1:7" x14ac:dyDescent="0.25">
      <c r="A67" s="9"/>
      <c r="B67" s="9"/>
      <c r="C67" s="9"/>
      <c r="D67" s="9"/>
      <c r="E67" s="6"/>
      <c r="F67" s="6"/>
      <c r="G67" s="6"/>
    </row>
    <row r="68" spans="1:7" x14ac:dyDescent="0.25">
      <c r="A68" s="9"/>
      <c r="B68" s="9"/>
      <c r="C68" s="9"/>
      <c r="D68" s="9"/>
      <c r="E68" s="6"/>
      <c r="F68" s="6"/>
      <c r="G68" s="6"/>
    </row>
    <row r="69" spans="1:7" x14ac:dyDescent="0.25">
      <c r="A69" s="9"/>
      <c r="B69" s="9"/>
      <c r="C69" s="9"/>
      <c r="D69" s="9"/>
      <c r="E69" s="6"/>
      <c r="F69" s="6"/>
      <c r="G69" s="6"/>
    </row>
    <row r="70" spans="1:7" x14ac:dyDescent="0.25">
      <c r="A70" s="9"/>
      <c r="B70" s="9"/>
      <c r="C70" s="9"/>
      <c r="D70" s="9"/>
      <c r="E70" s="6"/>
      <c r="F70" s="6"/>
      <c r="G70" s="6"/>
    </row>
    <row r="71" spans="1:7" x14ac:dyDescent="0.25">
      <c r="A71" s="9"/>
      <c r="B71" s="9"/>
      <c r="C71" s="9"/>
      <c r="D71" s="9"/>
      <c r="E71" s="6"/>
      <c r="F71" s="6"/>
      <c r="G71" s="6"/>
    </row>
    <row r="72" spans="1:7" x14ac:dyDescent="0.25">
      <c r="A72" s="9"/>
      <c r="B72" s="9"/>
      <c r="C72" s="9"/>
      <c r="D72" s="9"/>
      <c r="E72" s="6"/>
      <c r="F72" s="6"/>
      <c r="G72" s="6"/>
    </row>
    <row r="73" spans="1:7" x14ac:dyDescent="0.25">
      <c r="A73" s="9"/>
      <c r="B73" s="9"/>
      <c r="C73" s="9"/>
      <c r="D73" s="9"/>
      <c r="E73" s="6"/>
      <c r="F73" s="6"/>
      <c r="G73" s="6"/>
    </row>
    <row r="74" spans="1:7" x14ac:dyDescent="0.25">
      <c r="A74" s="9"/>
      <c r="B74" s="9"/>
      <c r="C74" s="9"/>
      <c r="D74" s="9"/>
      <c r="E74" s="6"/>
      <c r="F74" s="6"/>
      <c r="G74" s="6"/>
    </row>
    <row r="75" spans="1:7" x14ac:dyDescent="0.25">
      <c r="A75" s="9"/>
      <c r="B75" s="9"/>
      <c r="C75" s="9"/>
      <c r="D75" s="9"/>
      <c r="E75" s="6"/>
      <c r="F75" s="6"/>
      <c r="G75" s="6"/>
    </row>
    <row r="76" spans="1:7" x14ac:dyDescent="0.25">
      <c r="A76" s="9"/>
      <c r="B76" s="9"/>
      <c r="C76" s="9"/>
      <c r="D76" s="9"/>
      <c r="E76" s="6"/>
      <c r="F76" s="6"/>
      <c r="G76" s="6"/>
    </row>
    <row r="77" spans="1:7" x14ac:dyDescent="0.25">
      <c r="A77" s="9"/>
      <c r="B77" s="9"/>
      <c r="C77" s="9"/>
      <c r="D77" s="9"/>
      <c r="E77" s="6"/>
      <c r="F77" s="6"/>
      <c r="G77" s="6"/>
    </row>
    <row r="78" spans="1:7" x14ac:dyDescent="0.25">
      <c r="A78" s="9"/>
      <c r="B78" s="9"/>
      <c r="C78" s="9"/>
      <c r="D78" s="9"/>
      <c r="E78" s="6"/>
      <c r="F78" s="6"/>
      <c r="G78" s="6"/>
    </row>
    <row r="79" spans="1:7" x14ac:dyDescent="0.25">
      <c r="A79" s="9"/>
      <c r="B79" s="9"/>
      <c r="C79" s="9"/>
      <c r="D79" s="9"/>
      <c r="E79" s="6"/>
      <c r="F79" s="6"/>
      <c r="G79" s="6"/>
    </row>
    <row r="80" spans="1:7" x14ac:dyDescent="0.25">
      <c r="A80" s="9"/>
      <c r="B80" s="9"/>
      <c r="C80" s="9"/>
      <c r="D80" s="9"/>
      <c r="E80" s="6"/>
      <c r="F80" s="6"/>
      <c r="G80" s="6"/>
    </row>
    <row r="81" spans="1:7" x14ac:dyDescent="0.25">
      <c r="A81" s="9"/>
      <c r="B81" s="9"/>
      <c r="C81" s="9"/>
      <c r="D81" s="9"/>
      <c r="E81" s="6"/>
      <c r="F81" s="6"/>
      <c r="G81" s="6"/>
    </row>
    <row r="82" spans="1:7" x14ac:dyDescent="0.25">
      <c r="A82" s="9"/>
      <c r="B82" s="9"/>
      <c r="C82" s="9"/>
      <c r="D82" s="9"/>
      <c r="E82" s="6"/>
      <c r="F82" s="6"/>
      <c r="G82" s="6"/>
    </row>
    <row r="83" spans="1:7" x14ac:dyDescent="0.25">
      <c r="A83" s="9"/>
      <c r="B83" s="9"/>
      <c r="C83" s="9"/>
      <c r="D83" s="9"/>
      <c r="E83" s="6"/>
      <c r="F83" s="6"/>
      <c r="G83" s="6"/>
    </row>
    <row r="84" spans="1:7" x14ac:dyDescent="0.25">
      <c r="A84" s="9"/>
      <c r="B84" s="9"/>
      <c r="C84" s="9"/>
      <c r="D84" s="9"/>
      <c r="E84" s="6"/>
      <c r="F84" s="6"/>
      <c r="G84" s="6"/>
    </row>
    <row r="85" spans="1:7" x14ac:dyDescent="0.25">
      <c r="A85" s="9"/>
      <c r="B85" s="9"/>
      <c r="C85" s="9"/>
      <c r="D85" s="9"/>
      <c r="E85" s="6"/>
      <c r="F85" s="6"/>
      <c r="G85" s="6"/>
    </row>
    <row r="86" spans="1:7" x14ac:dyDescent="0.25">
      <c r="A86" s="9"/>
      <c r="B86" s="9"/>
      <c r="C86" s="9"/>
      <c r="D86" s="9"/>
      <c r="E86" s="6"/>
      <c r="F86" s="6"/>
      <c r="G86" s="6"/>
    </row>
    <row r="87" spans="1:7" x14ac:dyDescent="0.25">
      <c r="A87" s="9"/>
      <c r="B87" s="9"/>
      <c r="C87" s="9"/>
      <c r="D87" s="9"/>
      <c r="E87" s="6"/>
      <c r="F87" s="6"/>
      <c r="G87" s="6"/>
    </row>
    <row r="88" spans="1:7" x14ac:dyDescent="0.25">
      <c r="A88" s="9"/>
      <c r="B88" s="9"/>
      <c r="C88" s="9"/>
      <c r="D88" s="9"/>
      <c r="E88" s="6"/>
      <c r="F88" s="6"/>
      <c r="G88" s="6"/>
    </row>
    <row r="89" spans="1:7" x14ac:dyDescent="0.25">
      <c r="A89" s="9"/>
      <c r="B89" s="9"/>
      <c r="C89" s="9"/>
      <c r="D89" s="9"/>
      <c r="E89" s="6"/>
      <c r="F89" s="6"/>
      <c r="G89" s="6"/>
    </row>
    <row r="90" spans="1:7" x14ac:dyDescent="0.25">
      <c r="A90" s="9"/>
      <c r="B90" s="9"/>
      <c r="C90" s="9"/>
      <c r="D90" s="9"/>
      <c r="E90" s="6"/>
      <c r="F90" s="6"/>
      <c r="G90" s="6"/>
    </row>
    <row r="91" spans="1:7" x14ac:dyDescent="0.25">
      <c r="A91" s="9"/>
      <c r="B91" s="9"/>
      <c r="C91" s="9"/>
      <c r="D91" s="9"/>
      <c r="E91" s="6"/>
      <c r="F91" s="6"/>
      <c r="G91" s="6"/>
    </row>
    <row r="92" spans="1:7" x14ac:dyDescent="0.25">
      <c r="A92" s="9"/>
      <c r="B92" s="9"/>
      <c r="C92" s="9"/>
      <c r="D92" s="9"/>
      <c r="E92" s="6"/>
      <c r="F92" s="6"/>
      <c r="G92" s="6"/>
    </row>
    <row r="93" spans="1:7" x14ac:dyDescent="0.25">
      <c r="A93" s="9"/>
      <c r="B93" s="9"/>
      <c r="C93" s="9"/>
      <c r="D93" s="9"/>
      <c r="E93" s="6"/>
      <c r="F93" s="6"/>
      <c r="G93" s="6"/>
    </row>
    <row r="94" spans="1:7" x14ac:dyDescent="0.25">
      <c r="A94" s="9"/>
      <c r="B94" s="9"/>
      <c r="C94" s="9"/>
      <c r="D94" s="9"/>
      <c r="E94" s="6"/>
      <c r="F94" s="6"/>
      <c r="G94" s="6"/>
    </row>
    <row r="95" spans="1:7" x14ac:dyDescent="0.25">
      <c r="A95" s="9"/>
      <c r="B95" s="9"/>
      <c r="C95" s="9"/>
      <c r="D95" s="9"/>
      <c r="E95" s="6"/>
      <c r="F95" s="6"/>
      <c r="G95" s="6"/>
    </row>
    <row r="96" spans="1:7" x14ac:dyDescent="0.25">
      <c r="A96" s="9"/>
      <c r="B96" s="9"/>
      <c r="C96" s="9"/>
      <c r="D96" s="9"/>
      <c r="E96" s="6"/>
      <c r="F96" s="6"/>
      <c r="G96" s="6"/>
    </row>
    <row r="97" spans="1:7" x14ac:dyDescent="0.25">
      <c r="A97" s="9"/>
      <c r="B97" s="9"/>
      <c r="C97" s="9"/>
      <c r="D97" s="9"/>
      <c r="E97" s="6"/>
      <c r="F97" s="6"/>
      <c r="G97" s="6"/>
    </row>
    <row r="98" spans="1:7" x14ac:dyDescent="0.25">
      <c r="A98" s="9"/>
      <c r="B98" s="9"/>
      <c r="C98" s="9"/>
      <c r="D98" s="9"/>
      <c r="E98" s="6"/>
      <c r="F98" s="6"/>
      <c r="G98" s="6"/>
    </row>
    <row r="99" spans="1:7" x14ac:dyDescent="0.25">
      <c r="A99" s="9"/>
      <c r="B99" s="9"/>
      <c r="C99" s="9"/>
      <c r="D99" s="9"/>
      <c r="E99" s="6"/>
      <c r="F99" s="6"/>
      <c r="G99" s="6"/>
    </row>
    <row r="100" spans="1:7" x14ac:dyDescent="0.25">
      <c r="A100" s="9"/>
      <c r="B100" s="9"/>
      <c r="C100" s="9"/>
      <c r="D100" s="9"/>
      <c r="E100" s="6"/>
      <c r="F100" s="6"/>
      <c r="G100" s="6"/>
    </row>
    <row r="101" spans="1:7" x14ac:dyDescent="0.25">
      <c r="A101" s="9"/>
      <c r="B101" s="9"/>
      <c r="C101" s="9"/>
      <c r="D101" s="9"/>
      <c r="E101" s="6"/>
      <c r="F101" s="6"/>
      <c r="G101" s="6"/>
    </row>
    <row r="102" spans="1:7" x14ac:dyDescent="0.25">
      <c r="A102" s="9"/>
      <c r="B102" s="9"/>
      <c r="C102" s="9"/>
      <c r="D102" s="9"/>
      <c r="E102" s="6"/>
      <c r="F102" s="6"/>
      <c r="G102" s="6"/>
    </row>
    <row r="103" spans="1:7" x14ac:dyDescent="0.25">
      <c r="A103" s="9"/>
      <c r="B103" s="9"/>
      <c r="C103" s="9"/>
      <c r="D103" s="9"/>
      <c r="E103" s="6"/>
      <c r="F103" s="6"/>
      <c r="G103" s="6"/>
    </row>
    <row r="104" spans="1:7" x14ac:dyDescent="0.25">
      <c r="A104" s="9"/>
      <c r="B104" s="9"/>
      <c r="C104" s="9"/>
      <c r="D104" s="9"/>
      <c r="E104" s="6"/>
      <c r="F104" s="6"/>
      <c r="G104" s="6"/>
    </row>
    <row r="105" spans="1:7" x14ac:dyDescent="0.25">
      <c r="A105" s="9"/>
      <c r="B105" s="9"/>
      <c r="C105" s="9"/>
      <c r="D105" s="9"/>
      <c r="E105" s="6"/>
      <c r="F105" s="6"/>
      <c r="G105" s="6"/>
    </row>
    <row r="106" spans="1:7" x14ac:dyDescent="0.25">
      <c r="A106" s="9"/>
      <c r="B106" s="9"/>
      <c r="C106" s="9"/>
      <c r="D106" s="9"/>
      <c r="E106" s="6"/>
      <c r="F106" s="6"/>
      <c r="G106" s="6"/>
    </row>
    <row r="107" spans="1:7" x14ac:dyDescent="0.25">
      <c r="A107" s="9"/>
      <c r="B107" s="9"/>
      <c r="C107" s="9"/>
      <c r="D107" s="9"/>
      <c r="E107" s="6"/>
      <c r="F107" s="6"/>
      <c r="G107" s="6"/>
    </row>
    <row r="108" spans="1:7" x14ac:dyDescent="0.25">
      <c r="A108" s="9"/>
      <c r="B108" s="9"/>
      <c r="C108" s="9"/>
      <c r="D108" s="9"/>
      <c r="E108" s="6"/>
      <c r="F108" s="6"/>
      <c r="G108" s="6"/>
    </row>
    <row r="109" spans="1:7" x14ac:dyDescent="0.25">
      <c r="A109" s="9"/>
      <c r="B109" s="9"/>
      <c r="C109" s="9"/>
      <c r="D109" s="9"/>
      <c r="E109" s="6"/>
      <c r="F109" s="6"/>
      <c r="G109" s="6"/>
    </row>
    <row r="110" spans="1:7" x14ac:dyDescent="0.25">
      <c r="A110" s="9"/>
      <c r="B110" s="9"/>
      <c r="C110" s="9"/>
      <c r="D110" s="9"/>
      <c r="E110" s="6"/>
      <c r="F110" s="6"/>
      <c r="G110" s="6"/>
    </row>
    <row r="111" spans="1:7" x14ac:dyDescent="0.25">
      <c r="A111" s="9"/>
      <c r="B111" s="9"/>
      <c r="C111" s="9"/>
      <c r="D111" s="9"/>
      <c r="E111" s="6"/>
      <c r="F111" s="6"/>
      <c r="G111" s="6"/>
    </row>
    <row r="112" spans="1:7" x14ac:dyDescent="0.25">
      <c r="A112" s="9"/>
      <c r="B112" s="9"/>
      <c r="C112" s="9"/>
      <c r="D112" s="9"/>
      <c r="E112" s="6"/>
      <c r="F112" s="6"/>
      <c r="G112" s="6"/>
    </row>
    <row r="113" spans="1:7" x14ac:dyDescent="0.25">
      <c r="A113" s="9"/>
      <c r="B113" s="9"/>
      <c r="C113" s="9"/>
      <c r="D113" s="9"/>
      <c r="E113" s="6"/>
      <c r="F113" s="6"/>
      <c r="G113" s="6"/>
    </row>
    <row r="114" spans="1:7" x14ac:dyDescent="0.25">
      <c r="A114" s="9"/>
      <c r="B114" s="9"/>
      <c r="C114" s="9"/>
      <c r="D114" s="9"/>
      <c r="E114" s="6"/>
      <c r="F114" s="6"/>
      <c r="G114" s="6"/>
    </row>
    <row r="115" spans="1:7" x14ac:dyDescent="0.25">
      <c r="A115" s="9"/>
      <c r="B115" s="9"/>
      <c r="C115" s="9"/>
      <c r="D115" s="9"/>
      <c r="E115" s="6"/>
      <c r="F115" s="6"/>
      <c r="G115" s="6"/>
    </row>
    <row r="116" spans="1:7" x14ac:dyDescent="0.25">
      <c r="A116" s="9"/>
      <c r="B116" s="9"/>
      <c r="C116" s="9"/>
      <c r="D116" s="9"/>
      <c r="E116" s="6"/>
      <c r="F116" s="6"/>
      <c r="G116" s="6"/>
    </row>
    <row r="117" spans="1:7" x14ac:dyDescent="0.25">
      <c r="A117" s="9"/>
      <c r="B117" s="9"/>
      <c r="C117" s="9"/>
      <c r="D117" s="9"/>
      <c r="E117" s="6"/>
      <c r="F117" s="6"/>
      <c r="G117" s="6"/>
    </row>
    <row r="118" spans="1:7" x14ac:dyDescent="0.25">
      <c r="A118" s="9"/>
      <c r="B118" s="9"/>
      <c r="C118" s="9"/>
      <c r="D118" s="9"/>
    </row>
    <row r="119" spans="1:7" x14ac:dyDescent="0.25">
      <c r="A119" s="9"/>
      <c r="B119" s="9"/>
      <c r="C119" s="9"/>
      <c r="D119" s="9"/>
    </row>
    <row r="120" spans="1:7" x14ac:dyDescent="0.25">
      <c r="A120" s="9"/>
      <c r="B120" s="9"/>
      <c r="C120" s="9"/>
      <c r="D120" s="9"/>
    </row>
    <row r="121" spans="1:7" x14ac:dyDescent="0.25">
      <c r="A121" s="9"/>
      <c r="B121" s="9"/>
      <c r="C121" s="9"/>
      <c r="D121" s="9"/>
    </row>
    <row r="122" spans="1:7" x14ac:dyDescent="0.25">
      <c r="A122" s="9"/>
      <c r="B122" s="9"/>
      <c r="C122" s="9"/>
      <c r="D122" s="9"/>
    </row>
    <row r="123" spans="1:7" x14ac:dyDescent="0.25">
      <c r="A123" s="9"/>
      <c r="B123" s="9"/>
      <c r="C123" s="9"/>
      <c r="D123" s="9"/>
    </row>
    <row r="124" spans="1:7" x14ac:dyDescent="0.25">
      <c r="A124" s="9"/>
      <c r="B124" s="9"/>
      <c r="C124" s="9"/>
      <c r="D124" s="9"/>
    </row>
    <row r="125" spans="1:7" x14ac:dyDescent="0.25">
      <c r="A125" s="9"/>
      <c r="B125" s="9"/>
      <c r="C125" s="9"/>
      <c r="D125" s="9"/>
    </row>
    <row r="126" spans="1:7" x14ac:dyDescent="0.25">
      <c r="A126" s="9"/>
      <c r="B126" s="9"/>
      <c r="C126" s="9"/>
      <c r="D126" s="9"/>
    </row>
    <row r="127" spans="1:7" x14ac:dyDescent="0.25">
      <c r="A127" s="9"/>
      <c r="B127" s="9"/>
      <c r="C127" s="9"/>
      <c r="D127" s="9"/>
    </row>
    <row r="128" spans="1:7" x14ac:dyDescent="0.25">
      <c r="A128" s="9"/>
      <c r="B128" s="9"/>
      <c r="C128" s="9"/>
      <c r="D128" s="9"/>
    </row>
    <row r="129" spans="1:4" x14ac:dyDescent="0.25">
      <c r="A129" s="9"/>
      <c r="B129" s="9"/>
      <c r="C129" s="9"/>
      <c r="D129" s="9"/>
    </row>
    <row r="130" spans="1:4" x14ac:dyDescent="0.25">
      <c r="A130" s="9"/>
      <c r="B130" s="9"/>
      <c r="C130" s="9"/>
      <c r="D130" s="9"/>
    </row>
    <row r="131" spans="1:4" x14ac:dyDescent="0.25">
      <c r="A131" s="9"/>
      <c r="B131" s="9"/>
      <c r="C131" s="9"/>
      <c r="D131" s="9"/>
    </row>
    <row r="132" spans="1:4" x14ac:dyDescent="0.25">
      <c r="A132" s="9"/>
      <c r="B132" s="9"/>
      <c r="C132" s="9"/>
      <c r="D132" s="9"/>
    </row>
    <row r="133" spans="1:4" x14ac:dyDescent="0.25">
      <c r="A133" s="9"/>
      <c r="B133" s="9"/>
      <c r="C133" s="9"/>
      <c r="D133" s="9"/>
    </row>
    <row r="134" spans="1:4" x14ac:dyDescent="0.25">
      <c r="A134" s="9"/>
      <c r="B134" s="9"/>
      <c r="C134" s="9"/>
      <c r="D134" s="9"/>
    </row>
    <row r="135" spans="1:4" x14ac:dyDescent="0.25">
      <c r="A135" s="9"/>
      <c r="B135" s="9"/>
      <c r="C135" s="9"/>
      <c r="D135" s="9"/>
    </row>
    <row r="136" spans="1:4" x14ac:dyDescent="0.25">
      <c r="A136" s="9"/>
      <c r="B136" s="9"/>
      <c r="C136" s="9"/>
      <c r="D136" s="9"/>
    </row>
    <row r="137" spans="1:4" x14ac:dyDescent="0.25">
      <c r="A137" s="9"/>
      <c r="B137" s="9"/>
      <c r="C137" s="9"/>
      <c r="D137" s="9"/>
    </row>
    <row r="138" spans="1:4" x14ac:dyDescent="0.25">
      <c r="A138" s="9"/>
      <c r="B138" s="9"/>
      <c r="C138" s="9"/>
      <c r="D138" s="9"/>
    </row>
    <row r="139" spans="1:4" x14ac:dyDescent="0.25">
      <c r="A139" s="9"/>
      <c r="B139" s="9"/>
      <c r="C139" s="9"/>
      <c r="D139" s="9"/>
    </row>
    <row r="140" spans="1:4" x14ac:dyDescent="0.25">
      <c r="A140" s="9"/>
      <c r="B140" s="9"/>
      <c r="C140" s="9"/>
      <c r="D140" s="9"/>
    </row>
    <row r="141" spans="1:4" x14ac:dyDescent="0.25">
      <c r="A141" s="9"/>
      <c r="B141" s="9"/>
      <c r="C141" s="9"/>
      <c r="D141" s="9"/>
    </row>
    <row r="142" spans="1:4" x14ac:dyDescent="0.25">
      <c r="A142" s="9"/>
      <c r="B142" s="9"/>
      <c r="C142" s="9"/>
      <c r="D142" s="9"/>
    </row>
    <row r="143" spans="1:4" x14ac:dyDescent="0.25">
      <c r="A143" s="9"/>
      <c r="B143" s="9"/>
      <c r="C143" s="9"/>
      <c r="D143" s="9"/>
    </row>
    <row r="144" spans="1:4" x14ac:dyDescent="0.25">
      <c r="A144" s="9"/>
      <c r="B144" s="9"/>
      <c r="C144" s="9"/>
      <c r="D144" s="9"/>
    </row>
    <row r="145" spans="1:4" x14ac:dyDescent="0.25">
      <c r="A145" s="9"/>
      <c r="B145" s="9"/>
      <c r="C145" s="9"/>
      <c r="D145" s="9"/>
    </row>
    <row r="146" spans="1:4" x14ac:dyDescent="0.25">
      <c r="A146" s="9"/>
      <c r="B146" s="9"/>
      <c r="C146" s="9"/>
      <c r="D146" s="9"/>
    </row>
    <row r="147" spans="1:4" x14ac:dyDescent="0.25">
      <c r="A147" s="9"/>
      <c r="B147" s="9"/>
      <c r="C147" s="9"/>
      <c r="D147" s="9"/>
    </row>
    <row r="148" spans="1:4" x14ac:dyDescent="0.25">
      <c r="A148" s="9"/>
    </row>
    <row r="149" spans="1:4" x14ac:dyDescent="0.25">
      <c r="A149" s="9"/>
    </row>
    <row r="150" spans="1:4" x14ac:dyDescent="0.25">
      <c r="A150" s="9"/>
    </row>
    <row r="151" spans="1:4" x14ac:dyDescent="0.25">
      <c r="A151" s="9"/>
    </row>
    <row r="152" spans="1:4" x14ac:dyDescent="0.25">
      <c r="A152" s="9"/>
    </row>
    <row r="153" spans="1:4" x14ac:dyDescent="0.25">
      <c r="A153" s="9"/>
    </row>
    <row r="154" spans="1:4" x14ac:dyDescent="0.25">
      <c r="A154" s="9"/>
    </row>
    <row r="155" spans="1:4" x14ac:dyDescent="0.25">
      <c r="A155" s="9"/>
    </row>
    <row r="156" spans="1:4" x14ac:dyDescent="0.25">
      <c r="A156" s="9"/>
    </row>
    <row r="157" spans="1:4" x14ac:dyDescent="0.25">
      <c r="A157" s="9"/>
    </row>
    <row r="158" spans="1:4" x14ac:dyDescent="0.25">
      <c r="A158" s="9"/>
    </row>
    <row r="159" spans="1:4" x14ac:dyDescent="0.25">
      <c r="A159" s="9"/>
    </row>
    <row r="160" spans="1:4" x14ac:dyDescent="0.25">
      <c r="A160" s="9"/>
    </row>
    <row r="161" spans="1:1" x14ac:dyDescent="0.25">
      <c r="A161" s="9"/>
    </row>
    <row r="162" spans="1:1" x14ac:dyDescent="0.25">
      <c r="A162" s="9"/>
    </row>
    <row r="163" spans="1:1" x14ac:dyDescent="0.25">
      <c r="A163" s="9"/>
    </row>
    <row r="164" spans="1:1" x14ac:dyDescent="0.25">
      <c r="A164" s="9"/>
    </row>
    <row r="165" spans="1:1" x14ac:dyDescent="0.25">
      <c r="A165" s="9"/>
    </row>
    <row r="166" spans="1:1" x14ac:dyDescent="0.25">
      <c r="A166" s="9"/>
    </row>
    <row r="167" spans="1:1" x14ac:dyDescent="0.25">
      <c r="A167" s="9"/>
    </row>
    <row r="168" spans="1:1" x14ac:dyDescent="0.25">
      <c r="A168" s="9"/>
    </row>
    <row r="169" spans="1:1" x14ac:dyDescent="0.25">
      <c r="A169" s="9"/>
    </row>
    <row r="170" spans="1:1" x14ac:dyDescent="0.25">
      <c r="A170" s="9"/>
    </row>
    <row r="171" spans="1:1" x14ac:dyDescent="0.25">
      <c r="A171" s="9"/>
    </row>
    <row r="172" spans="1:1" x14ac:dyDescent="0.25">
      <c r="A172" s="9"/>
    </row>
    <row r="173" spans="1:1" x14ac:dyDescent="0.25">
      <c r="A173" s="9"/>
    </row>
    <row r="174" spans="1:1" x14ac:dyDescent="0.25">
      <c r="A174" s="9"/>
    </row>
    <row r="175" spans="1:1" x14ac:dyDescent="0.25">
      <c r="A175" s="9"/>
    </row>
    <row r="176" spans="1:1" x14ac:dyDescent="0.25">
      <c r="A176" s="9"/>
    </row>
    <row r="177" spans="1:1" x14ac:dyDescent="0.25">
      <c r="A177" s="9"/>
    </row>
    <row r="178" spans="1:1" x14ac:dyDescent="0.25">
      <c r="A178" s="9"/>
    </row>
    <row r="179" spans="1:1" x14ac:dyDescent="0.25">
      <c r="A179" s="9"/>
    </row>
    <row r="180" spans="1:1" x14ac:dyDescent="0.25">
      <c r="A180" s="9"/>
    </row>
    <row r="181" spans="1:1" x14ac:dyDescent="0.25">
      <c r="A181" s="9"/>
    </row>
    <row r="182" spans="1:1" x14ac:dyDescent="0.25">
      <c r="A182" s="9"/>
    </row>
    <row r="183" spans="1:1" x14ac:dyDescent="0.25">
      <c r="A183" s="9"/>
    </row>
    <row r="184" spans="1:1" x14ac:dyDescent="0.25">
      <c r="A184" s="9"/>
    </row>
    <row r="185" spans="1:1" x14ac:dyDescent="0.25">
      <c r="A185" s="9"/>
    </row>
    <row r="186" spans="1:1" x14ac:dyDescent="0.25">
      <c r="A186" s="9"/>
    </row>
    <row r="187" spans="1:1" x14ac:dyDescent="0.25">
      <c r="A187" s="9"/>
    </row>
    <row r="188" spans="1:1" x14ac:dyDescent="0.25">
      <c r="A188" s="9"/>
    </row>
    <row r="189" spans="1:1" x14ac:dyDescent="0.25">
      <c r="A189" s="9"/>
    </row>
    <row r="190" spans="1:1" x14ac:dyDescent="0.25">
      <c r="A190" s="9"/>
    </row>
    <row r="191" spans="1:1" x14ac:dyDescent="0.25">
      <c r="A191" s="9"/>
    </row>
    <row r="192" spans="1:1" x14ac:dyDescent="0.25">
      <c r="A192" s="9"/>
    </row>
    <row r="193" spans="1:1" x14ac:dyDescent="0.25">
      <c r="A193" s="9"/>
    </row>
    <row r="194" spans="1:1" x14ac:dyDescent="0.25">
      <c r="A194" s="9"/>
    </row>
    <row r="195" spans="1:1" x14ac:dyDescent="0.25">
      <c r="A195" s="9"/>
    </row>
    <row r="196" spans="1:1" x14ac:dyDescent="0.25">
      <c r="A196" s="9"/>
    </row>
    <row r="197" spans="1:1" x14ac:dyDescent="0.25">
      <c r="A197" s="9"/>
    </row>
    <row r="198" spans="1:1" x14ac:dyDescent="0.25">
      <c r="A198" s="9"/>
    </row>
    <row r="199" spans="1:1" x14ac:dyDescent="0.25">
      <c r="A199" s="9"/>
    </row>
    <row r="200" spans="1:1" x14ac:dyDescent="0.25">
      <c r="A200" s="9"/>
    </row>
    <row r="201" spans="1:1" x14ac:dyDescent="0.25">
      <c r="A201" s="9"/>
    </row>
    <row r="202" spans="1:1" x14ac:dyDescent="0.25">
      <c r="A202" s="9"/>
    </row>
    <row r="203" spans="1:1" x14ac:dyDescent="0.25">
      <c r="A203" s="9"/>
    </row>
    <row r="204" spans="1:1" x14ac:dyDescent="0.25">
      <c r="A204" s="9"/>
    </row>
    <row r="205" spans="1:1" x14ac:dyDescent="0.25">
      <c r="A205" s="9"/>
    </row>
    <row r="206" spans="1:1" x14ac:dyDescent="0.25">
      <c r="A206" s="9"/>
    </row>
    <row r="207" spans="1:1" x14ac:dyDescent="0.25">
      <c r="A207" s="9"/>
    </row>
    <row r="208" spans="1:1" x14ac:dyDescent="0.25">
      <c r="A208" s="9"/>
    </row>
    <row r="209" spans="1:1" x14ac:dyDescent="0.25">
      <c r="A209" s="9"/>
    </row>
    <row r="210" spans="1:1" x14ac:dyDescent="0.25">
      <c r="A210" s="9"/>
    </row>
    <row r="211" spans="1:1" x14ac:dyDescent="0.25">
      <c r="A211" s="9"/>
    </row>
    <row r="212" spans="1:1" x14ac:dyDescent="0.25">
      <c r="A212" s="9"/>
    </row>
    <row r="213" spans="1:1" x14ac:dyDescent="0.25">
      <c r="A213" s="9"/>
    </row>
    <row r="214" spans="1:1" x14ac:dyDescent="0.25">
      <c r="A214" s="9"/>
    </row>
    <row r="215" spans="1:1" x14ac:dyDescent="0.25">
      <c r="A215" s="9"/>
    </row>
    <row r="216" spans="1:1" x14ac:dyDescent="0.25">
      <c r="A216" s="9"/>
    </row>
    <row r="217" spans="1:1" x14ac:dyDescent="0.25">
      <c r="A217" s="9"/>
    </row>
    <row r="218" spans="1:1" x14ac:dyDescent="0.25">
      <c r="A218" s="9"/>
    </row>
    <row r="219" spans="1:1" x14ac:dyDescent="0.25">
      <c r="A219" s="9"/>
    </row>
    <row r="220" spans="1:1" x14ac:dyDescent="0.25">
      <c r="A220" s="9"/>
    </row>
    <row r="221" spans="1:1" x14ac:dyDescent="0.25">
      <c r="A221" s="9"/>
    </row>
    <row r="222" spans="1:1" x14ac:dyDescent="0.25">
      <c r="A222" s="9"/>
    </row>
    <row r="223" spans="1:1" x14ac:dyDescent="0.25">
      <c r="A223" s="9"/>
    </row>
    <row r="224" spans="1:1" x14ac:dyDescent="0.25">
      <c r="A224" s="9"/>
    </row>
    <row r="225" spans="1:1" x14ac:dyDescent="0.25">
      <c r="A225" s="9"/>
    </row>
    <row r="226" spans="1:1" x14ac:dyDescent="0.25">
      <c r="A226" s="9"/>
    </row>
    <row r="227" spans="1:1" x14ac:dyDescent="0.25">
      <c r="A227" s="9"/>
    </row>
    <row r="228" spans="1:1" x14ac:dyDescent="0.25">
      <c r="A228" s="9"/>
    </row>
    <row r="229" spans="1:1" x14ac:dyDescent="0.25">
      <c r="A229" s="9"/>
    </row>
    <row r="230" spans="1:1" x14ac:dyDescent="0.25">
      <c r="A230" s="9"/>
    </row>
    <row r="231" spans="1:1" x14ac:dyDescent="0.25">
      <c r="A231" s="9"/>
    </row>
    <row r="232" spans="1:1" x14ac:dyDescent="0.25">
      <c r="A232" s="9"/>
    </row>
    <row r="233" spans="1:1" x14ac:dyDescent="0.25">
      <c r="A233" s="9"/>
    </row>
    <row r="234" spans="1:1" x14ac:dyDescent="0.25">
      <c r="A234" s="9"/>
    </row>
    <row r="235" spans="1:1" x14ac:dyDescent="0.25">
      <c r="A235" s="9"/>
    </row>
    <row r="236" spans="1:1" x14ac:dyDescent="0.25">
      <c r="A236" s="9"/>
    </row>
    <row r="237" spans="1:1" x14ac:dyDescent="0.25">
      <c r="A237" s="9"/>
    </row>
    <row r="238" spans="1:1" x14ac:dyDescent="0.25">
      <c r="A238" s="9"/>
    </row>
    <row r="239" spans="1:1" x14ac:dyDescent="0.25">
      <c r="A239" s="9"/>
    </row>
    <row r="240" spans="1:1" x14ac:dyDescent="0.25">
      <c r="A240" s="9"/>
    </row>
    <row r="241" spans="1:1" x14ac:dyDescent="0.25">
      <c r="A241" s="9"/>
    </row>
    <row r="242" spans="1:1" x14ac:dyDescent="0.25">
      <c r="A242" s="9"/>
    </row>
    <row r="243" spans="1:1" x14ac:dyDescent="0.25">
      <c r="A243" s="9"/>
    </row>
    <row r="244" spans="1:1" x14ac:dyDescent="0.25">
      <c r="A244" s="9"/>
    </row>
    <row r="245" spans="1:1" x14ac:dyDescent="0.25">
      <c r="A245" s="9"/>
    </row>
    <row r="246" spans="1:1" x14ac:dyDescent="0.25">
      <c r="A246" s="9"/>
    </row>
    <row r="247" spans="1:1" x14ac:dyDescent="0.25">
      <c r="A247" s="9"/>
    </row>
    <row r="248" spans="1:1" x14ac:dyDescent="0.25">
      <c r="A248" s="9"/>
    </row>
    <row r="249" spans="1:1" x14ac:dyDescent="0.25">
      <c r="A249" s="9"/>
    </row>
    <row r="250" spans="1:1" x14ac:dyDescent="0.25">
      <c r="A250" s="9"/>
    </row>
    <row r="251" spans="1:1" x14ac:dyDescent="0.25">
      <c r="A251" s="9"/>
    </row>
    <row r="252" spans="1:1" x14ac:dyDescent="0.25">
      <c r="A252" s="9"/>
    </row>
    <row r="253" spans="1:1" x14ac:dyDescent="0.25">
      <c r="A253" s="9"/>
    </row>
    <row r="254" spans="1:1" x14ac:dyDescent="0.25">
      <c r="A254" s="9"/>
    </row>
    <row r="255" spans="1:1" x14ac:dyDescent="0.25">
      <c r="A255" s="9"/>
    </row>
    <row r="256" spans="1:1" x14ac:dyDescent="0.25">
      <c r="A256" s="9"/>
    </row>
    <row r="257" spans="1:1" x14ac:dyDescent="0.25">
      <c r="A257" s="9"/>
    </row>
    <row r="258" spans="1:1" x14ac:dyDescent="0.25">
      <c r="A258" s="9"/>
    </row>
    <row r="259" spans="1:1" x14ac:dyDescent="0.25">
      <c r="A259" s="9"/>
    </row>
    <row r="260" spans="1:1" x14ac:dyDescent="0.25">
      <c r="A260" s="9"/>
    </row>
    <row r="261" spans="1:1" x14ac:dyDescent="0.25">
      <c r="A261" s="9"/>
    </row>
    <row r="262" spans="1:1" x14ac:dyDescent="0.25">
      <c r="A262" s="9"/>
    </row>
    <row r="263" spans="1:1" x14ac:dyDescent="0.25">
      <c r="A263" s="9"/>
    </row>
    <row r="264" spans="1:1" x14ac:dyDescent="0.25">
      <c r="A264" s="9"/>
    </row>
    <row r="265" spans="1:1" x14ac:dyDescent="0.25">
      <c r="A265" s="9"/>
    </row>
    <row r="266" spans="1:1" x14ac:dyDescent="0.25">
      <c r="A266" s="9"/>
    </row>
    <row r="267" spans="1:1" x14ac:dyDescent="0.25">
      <c r="A267" s="9"/>
    </row>
    <row r="268" spans="1:1" x14ac:dyDescent="0.25">
      <c r="A268" s="9"/>
    </row>
    <row r="269" spans="1:1" x14ac:dyDescent="0.25">
      <c r="A269" s="9"/>
    </row>
    <row r="270" spans="1:1" x14ac:dyDescent="0.25">
      <c r="A270" s="9"/>
    </row>
    <row r="271" spans="1:1" x14ac:dyDescent="0.25">
      <c r="A271" s="9"/>
    </row>
    <row r="272" spans="1:1" x14ac:dyDescent="0.25">
      <c r="A272" s="9"/>
    </row>
    <row r="273" spans="1:1" x14ac:dyDescent="0.25">
      <c r="A273" s="9"/>
    </row>
    <row r="274" spans="1:1" x14ac:dyDescent="0.25">
      <c r="A274" s="9"/>
    </row>
    <row r="275" spans="1:1" x14ac:dyDescent="0.25">
      <c r="A275" s="9"/>
    </row>
    <row r="276" spans="1:1" x14ac:dyDescent="0.25">
      <c r="A276" s="9"/>
    </row>
    <row r="277" spans="1:1" x14ac:dyDescent="0.25">
      <c r="A277" s="9"/>
    </row>
    <row r="278" spans="1:1" x14ac:dyDescent="0.25">
      <c r="A278" s="9"/>
    </row>
    <row r="279" spans="1:1" x14ac:dyDescent="0.25">
      <c r="A279" s="9"/>
    </row>
    <row r="280" spans="1:1" x14ac:dyDescent="0.25">
      <c r="A280" s="9"/>
    </row>
    <row r="281" spans="1:1" x14ac:dyDescent="0.25">
      <c r="A281" s="9"/>
    </row>
    <row r="282" spans="1:1" x14ac:dyDescent="0.25">
      <c r="A282" s="9"/>
    </row>
    <row r="283" spans="1:1" x14ac:dyDescent="0.25">
      <c r="A283" s="9"/>
    </row>
    <row r="284" spans="1:1" x14ac:dyDescent="0.25">
      <c r="A284" s="9"/>
    </row>
    <row r="285" spans="1:1" x14ac:dyDescent="0.25">
      <c r="A285" s="9"/>
    </row>
    <row r="286" spans="1:1" x14ac:dyDescent="0.25">
      <c r="A286" s="9"/>
    </row>
    <row r="287" spans="1:1" x14ac:dyDescent="0.25">
      <c r="A287" s="9"/>
    </row>
    <row r="288" spans="1:1" x14ac:dyDescent="0.25">
      <c r="A288" s="9"/>
    </row>
    <row r="289" spans="1:1" x14ac:dyDescent="0.25">
      <c r="A289" s="9"/>
    </row>
    <row r="290" spans="1:1" x14ac:dyDescent="0.25">
      <c r="A290" s="9"/>
    </row>
    <row r="291" spans="1:1" x14ac:dyDescent="0.25">
      <c r="A291" s="9"/>
    </row>
    <row r="292" spans="1:1" x14ac:dyDescent="0.25">
      <c r="A292" s="9"/>
    </row>
    <row r="293" spans="1:1" x14ac:dyDescent="0.25">
      <c r="A293" s="9"/>
    </row>
  </sheetData>
  <mergeCells count="1">
    <mergeCell ref="A1:G1"/>
  </mergeCells>
  <pageMargins left="0.7" right="0.7" top="0.75" bottom="0.75" header="0.3" footer="0.3"/>
  <pageSetup orientation="portrait"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8"/>
  <dimension ref="A1:O291"/>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151</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105" x14ac:dyDescent="0.25">
      <c r="A3" s="9">
        <v>42817</v>
      </c>
      <c r="B3" s="9" t="s">
        <v>231</v>
      </c>
      <c r="C3" s="9" t="s">
        <v>2046</v>
      </c>
      <c r="D3" s="9" t="s">
        <v>172</v>
      </c>
      <c r="E3" s="6" t="s">
        <v>2438</v>
      </c>
      <c r="F3" s="6" t="s">
        <v>2437</v>
      </c>
      <c r="G3" s="6"/>
    </row>
    <row r="4" spans="1:15" ht="45" x14ac:dyDescent="0.25">
      <c r="A4" s="9">
        <v>43021</v>
      </c>
      <c r="B4" s="9" t="s">
        <v>491</v>
      </c>
      <c r="C4" s="9" t="s">
        <v>2051</v>
      </c>
      <c r="D4" s="9" t="s">
        <v>168</v>
      </c>
      <c r="E4" s="6" t="s">
        <v>1471</v>
      </c>
      <c r="F4" s="6" t="s">
        <v>2439</v>
      </c>
      <c r="G4" s="6"/>
    </row>
    <row r="5" spans="1:15" ht="120" x14ac:dyDescent="0.25">
      <c r="A5" s="9">
        <v>43021</v>
      </c>
      <c r="B5" s="9" t="s">
        <v>491</v>
      </c>
      <c r="C5" s="9" t="s">
        <v>468</v>
      </c>
      <c r="D5" s="9" t="s">
        <v>168</v>
      </c>
      <c r="E5" s="6" t="s">
        <v>2441</v>
      </c>
      <c r="F5" s="6" t="s">
        <v>2440</v>
      </c>
      <c r="G5" s="6"/>
    </row>
    <row r="6" spans="1:15" ht="45" x14ac:dyDescent="0.25">
      <c r="A6" s="9">
        <v>43021</v>
      </c>
      <c r="B6" s="9" t="s">
        <v>491</v>
      </c>
      <c r="C6" s="9" t="s">
        <v>468</v>
      </c>
      <c r="D6" s="9" t="s">
        <v>168</v>
      </c>
      <c r="E6" s="6" t="s">
        <v>2443</v>
      </c>
      <c r="F6" s="6" t="s">
        <v>2442</v>
      </c>
      <c r="G6" s="6"/>
    </row>
    <row r="7" spans="1:15" ht="90" x14ac:dyDescent="0.25">
      <c r="A7" s="9">
        <v>43021</v>
      </c>
      <c r="B7" s="9" t="s">
        <v>491</v>
      </c>
      <c r="C7" s="9" t="s">
        <v>322</v>
      </c>
      <c r="D7" s="9" t="s">
        <v>172</v>
      </c>
      <c r="E7" s="6" t="s">
        <v>2445</v>
      </c>
      <c r="F7" s="6" t="s">
        <v>2444</v>
      </c>
      <c r="G7" s="6"/>
    </row>
    <row r="8" spans="1:15" x14ac:dyDescent="0.25">
      <c r="A8" s="9"/>
      <c r="B8" s="9"/>
      <c r="C8" s="9"/>
      <c r="D8" s="9"/>
      <c r="E8" s="6"/>
      <c r="F8" s="6"/>
      <c r="G8" s="6"/>
    </row>
    <row r="9" spans="1:15" x14ac:dyDescent="0.25">
      <c r="A9" s="9"/>
      <c r="B9" s="9"/>
      <c r="C9" s="9"/>
      <c r="D9" s="9"/>
      <c r="E9" s="6"/>
      <c r="F9" s="6"/>
      <c r="G9" s="6"/>
    </row>
    <row r="10" spans="1:15" x14ac:dyDescent="0.25">
      <c r="A10" s="9"/>
      <c r="B10" s="9"/>
      <c r="C10" s="9"/>
      <c r="D10" s="9"/>
      <c r="E10" s="6"/>
      <c r="F10" s="6"/>
      <c r="G10" s="6"/>
    </row>
    <row r="11" spans="1:15" x14ac:dyDescent="0.25">
      <c r="A11" s="9"/>
      <c r="B11" s="9"/>
      <c r="C11" s="9"/>
      <c r="D11" s="9"/>
      <c r="E11" s="6"/>
      <c r="F11" s="6"/>
      <c r="G11" s="6"/>
    </row>
    <row r="12" spans="1:15" x14ac:dyDescent="0.25">
      <c r="A12" s="9"/>
      <c r="B12" s="9"/>
      <c r="C12" s="9"/>
      <c r="D12" s="9"/>
      <c r="E12" s="6"/>
      <c r="F12" s="6"/>
      <c r="G12" s="6"/>
    </row>
    <row r="13" spans="1:15" x14ac:dyDescent="0.25">
      <c r="A13" s="9"/>
      <c r="B13" s="9"/>
      <c r="C13" s="9"/>
      <c r="D13" s="9"/>
      <c r="E13" s="6"/>
      <c r="F13" s="6"/>
      <c r="G13" s="6"/>
    </row>
    <row r="14" spans="1:15" x14ac:dyDescent="0.25">
      <c r="A14" s="9"/>
      <c r="B14" s="9"/>
      <c r="C14" s="9"/>
      <c r="D14" s="9"/>
      <c r="E14" s="6"/>
      <c r="F14" s="6"/>
      <c r="G14" s="6"/>
    </row>
    <row r="15" spans="1:15" x14ac:dyDescent="0.25">
      <c r="A15" s="9"/>
      <c r="B15" s="9"/>
      <c r="C15" s="9"/>
      <c r="D15" s="9"/>
      <c r="E15" s="6"/>
      <c r="F15" s="6"/>
      <c r="G15" s="6"/>
    </row>
    <row r="16" spans="1:15" x14ac:dyDescent="0.25">
      <c r="A16" s="9"/>
      <c r="B16" s="9"/>
      <c r="C16" s="9"/>
      <c r="D16" s="9"/>
      <c r="E16" s="6"/>
      <c r="F16" s="6"/>
      <c r="G16" s="6"/>
    </row>
    <row r="17" spans="1:7" x14ac:dyDescent="0.25">
      <c r="A17" s="9"/>
      <c r="B17" s="9"/>
      <c r="C17" s="9"/>
      <c r="D17" s="9"/>
      <c r="E17" s="6"/>
      <c r="F17" s="6"/>
      <c r="G17" s="6"/>
    </row>
    <row r="18" spans="1:7" x14ac:dyDescent="0.25">
      <c r="A18" s="9"/>
      <c r="B18" s="9"/>
      <c r="C18" s="9"/>
      <c r="D18" s="9"/>
      <c r="E18" s="6"/>
      <c r="F18" s="6"/>
      <c r="G18" s="6"/>
    </row>
    <row r="19" spans="1:7" x14ac:dyDescent="0.25">
      <c r="A19" s="9"/>
      <c r="B19" s="9"/>
      <c r="C19" s="9"/>
      <c r="D19" s="9"/>
      <c r="E19" s="6"/>
      <c r="F19" s="6"/>
      <c r="G19" s="6"/>
    </row>
    <row r="20" spans="1:7" x14ac:dyDescent="0.25">
      <c r="A20" s="9"/>
      <c r="B20" s="9"/>
      <c r="C20" s="9"/>
      <c r="D20" s="9"/>
      <c r="E20" s="6"/>
      <c r="F20" s="6"/>
      <c r="G20" s="6"/>
    </row>
    <row r="21" spans="1:7" x14ac:dyDescent="0.25">
      <c r="A21" s="9"/>
      <c r="B21" s="9"/>
      <c r="C21" s="9"/>
      <c r="D21" s="9"/>
      <c r="E21" s="6"/>
      <c r="F21" s="6"/>
      <c r="G21" s="6"/>
    </row>
    <row r="22" spans="1:7" x14ac:dyDescent="0.25">
      <c r="A22" s="9"/>
      <c r="B22" s="9"/>
      <c r="C22" s="9"/>
      <c r="D22" s="9"/>
      <c r="E22" s="6"/>
      <c r="F22" s="6"/>
      <c r="G22" s="6"/>
    </row>
    <row r="23" spans="1:7" x14ac:dyDescent="0.25">
      <c r="A23" s="9"/>
      <c r="B23" s="9"/>
      <c r="C23" s="9"/>
      <c r="D23" s="9"/>
      <c r="E23" s="6"/>
      <c r="F23" s="6"/>
      <c r="G23" s="6"/>
    </row>
    <row r="24" spans="1:7" x14ac:dyDescent="0.25">
      <c r="A24" s="9"/>
      <c r="B24" s="9"/>
      <c r="C24" s="9"/>
      <c r="D24" s="9"/>
      <c r="E24" s="6"/>
      <c r="F24" s="6"/>
      <c r="G24" s="6"/>
    </row>
    <row r="25" spans="1:7" x14ac:dyDescent="0.25">
      <c r="A25" s="9"/>
      <c r="B25" s="9"/>
      <c r="C25" s="9"/>
      <c r="D25" s="9"/>
      <c r="E25" s="6"/>
      <c r="F25" s="6"/>
      <c r="G25" s="6"/>
    </row>
    <row r="26" spans="1:7" x14ac:dyDescent="0.25">
      <c r="A26" s="9"/>
      <c r="B26" s="9"/>
      <c r="C26" s="9"/>
      <c r="D26" s="9"/>
      <c r="E26" s="6"/>
      <c r="F26" s="6"/>
      <c r="G26" s="6"/>
    </row>
    <row r="27" spans="1:7" x14ac:dyDescent="0.25">
      <c r="A27" s="9"/>
      <c r="B27" s="9"/>
      <c r="C27" s="9"/>
      <c r="D27" s="9"/>
      <c r="E27" s="6"/>
      <c r="F27" s="6"/>
      <c r="G27" s="6"/>
    </row>
    <row r="28" spans="1:7" x14ac:dyDescent="0.25">
      <c r="A28" s="9"/>
      <c r="B28" s="9"/>
      <c r="C28" s="9"/>
      <c r="D28" s="9"/>
      <c r="E28" s="6"/>
      <c r="F28" s="6"/>
      <c r="G28" s="6"/>
    </row>
    <row r="29" spans="1:7" x14ac:dyDescent="0.25">
      <c r="A29" s="9"/>
      <c r="B29" s="9"/>
      <c r="C29" s="9"/>
      <c r="D29" s="9"/>
      <c r="E29" s="6"/>
      <c r="F29" s="6"/>
      <c r="G29" s="6"/>
    </row>
    <row r="30" spans="1:7" x14ac:dyDescent="0.25">
      <c r="A30" s="9"/>
      <c r="B30" s="9"/>
      <c r="C30" s="9"/>
      <c r="D30" s="9"/>
      <c r="E30" s="6"/>
      <c r="F30" s="6"/>
      <c r="G30" s="6"/>
    </row>
    <row r="31" spans="1:7" x14ac:dyDescent="0.25">
      <c r="A31" s="9"/>
      <c r="B31" s="9"/>
      <c r="C31" s="9"/>
      <c r="D31" s="9"/>
      <c r="E31" s="6"/>
      <c r="F31" s="6"/>
      <c r="G31" s="6"/>
    </row>
    <row r="32" spans="1:7" x14ac:dyDescent="0.25">
      <c r="A32" s="9"/>
      <c r="B32" s="9"/>
      <c r="C32" s="9"/>
      <c r="D32" s="9"/>
      <c r="E32" s="6"/>
      <c r="F32" s="6"/>
      <c r="G32" s="6"/>
    </row>
    <row r="33" spans="1:7" x14ac:dyDescent="0.25">
      <c r="A33" s="9"/>
      <c r="B33" s="9"/>
      <c r="C33" s="9"/>
      <c r="D33" s="9"/>
      <c r="E33" s="6"/>
      <c r="F33" s="6"/>
      <c r="G33" s="6"/>
    </row>
    <row r="34" spans="1:7" x14ac:dyDescent="0.25">
      <c r="A34" s="9"/>
      <c r="B34" s="9"/>
      <c r="C34" s="9"/>
      <c r="D34" s="9"/>
      <c r="E34" s="6"/>
      <c r="F34" s="6"/>
      <c r="G34" s="6"/>
    </row>
    <row r="35" spans="1:7" x14ac:dyDescent="0.25">
      <c r="A35" s="9"/>
      <c r="B35" s="9"/>
      <c r="C35" s="9"/>
      <c r="D35" s="9"/>
      <c r="E35" s="6"/>
      <c r="F35" s="6"/>
      <c r="G35" s="6"/>
    </row>
    <row r="36" spans="1:7" x14ac:dyDescent="0.25">
      <c r="A36" s="9"/>
      <c r="B36" s="9"/>
      <c r="C36" s="9"/>
      <c r="D36" s="9"/>
      <c r="E36" s="6"/>
      <c r="F36" s="6"/>
      <c r="G36" s="6"/>
    </row>
    <row r="37" spans="1:7" x14ac:dyDescent="0.25">
      <c r="A37" s="9"/>
      <c r="B37" s="9"/>
      <c r="C37" s="9"/>
      <c r="D37" s="9"/>
      <c r="E37" s="6"/>
      <c r="F37" s="6"/>
      <c r="G37" s="6"/>
    </row>
    <row r="38" spans="1:7" x14ac:dyDescent="0.25">
      <c r="A38" s="9"/>
      <c r="B38" s="9"/>
      <c r="C38" s="9"/>
      <c r="D38" s="9"/>
      <c r="E38" s="6"/>
      <c r="F38" s="6"/>
      <c r="G38" s="6"/>
    </row>
    <row r="39" spans="1:7" x14ac:dyDescent="0.25">
      <c r="A39" s="9"/>
      <c r="B39" s="9"/>
      <c r="C39" s="9"/>
      <c r="D39" s="9"/>
      <c r="E39" s="6"/>
      <c r="F39" s="6"/>
      <c r="G39" s="6"/>
    </row>
    <row r="40" spans="1:7" x14ac:dyDescent="0.25">
      <c r="A40" s="9"/>
      <c r="B40" s="9"/>
      <c r="C40" s="9"/>
      <c r="D40" s="9"/>
      <c r="E40" s="6"/>
      <c r="F40" s="6"/>
      <c r="G40" s="6"/>
    </row>
    <row r="41" spans="1:7" x14ac:dyDescent="0.25">
      <c r="A41" s="9"/>
      <c r="B41" s="9"/>
      <c r="C41" s="9"/>
      <c r="D41" s="9"/>
      <c r="E41" s="6"/>
      <c r="F41" s="6"/>
      <c r="G41" s="6"/>
    </row>
    <row r="42" spans="1:7" x14ac:dyDescent="0.25">
      <c r="A42" s="9"/>
      <c r="B42" s="9"/>
      <c r="C42" s="9"/>
      <c r="D42" s="9"/>
      <c r="E42" s="6"/>
      <c r="F42" s="6"/>
      <c r="G42" s="6"/>
    </row>
    <row r="43" spans="1:7" x14ac:dyDescent="0.25">
      <c r="A43" s="9"/>
      <c r="B43" s="9"/>
      <c r="C43" s="9"/>
      <c r="D43" s="9"/>
      <c r="E43" s="6"/>
      <c r="F43" s="6"/>
      <c r="G43" s="6"/>
    </row>
    <row r="44" spans="1:7" x14ac:dyDescent="0.25">
      <c r="A44" s="9"/>
      <c r="B44" s="9"/>
      <c r="C44" s="9"/>
      <c r="D44" s="9"/>
      <c r="E44" s="6"/>
      <c r="F44" s="6"/>
      <c r="G44" s="6"/>
    </row>
    <row r="45" spans="1:7" x14ac:dyDescent="0.25">
      <c r="A45" s="9"/>
      <c r="B45" s="9"/>
      <c r="C45" s="9"/>
      <c r="D45" s="9"/>
      <c r="E45" s="6"/>
      <c r="F45" s="6"/>
      <c r="G45" s="6"/>
    </row>
    <row r="46" spans="1:7" x14ac:dyDescent="0.25">
      <c r="A46" s="9"/>
      <c r="B46" s="9"/>
      <c r="C46" s="9"/>
      <c r="D46" s="9"/>
      <c r="E46" s="6"/>
      <c r="F46" s="6"/>
      <c r="G46" s="6"/>
    </row>
    <row r="47" spans="1:7" x14ac:dyDescent="0.25">
      <c r="A47" s="9"/>
      <c r="B47" s="9"/>
      <c r="C47" s="9"/>
      <c r="D47" s="9"/>
      <c r="E47" s="6"/>
      <c r="F47" s="6"/>
      <c r="G47" s="6"/>
    </row>
    <row r="48" spans="1:7" x14ac:dyDescent="0.25">
      <c r="A48" s="9"/>
      <c r="B48" s="9"/>
      <c r="C48" s="9"/>
      <c r="D48" s="9"/>
      <c r="E48" s="6"/>
      <c r="F48" s="6"/>
      <c r="G48" s="6"/>
    </row>
    <row r="49" spans="1:7" x14ac:dyDescent="0.25">
      <c r="A49" s="9"/>
      <c r="B49" s="9"/>
      <c r="C49" s="9"/>
      <c r="D49" s="9"/>
      <c r="E49" s="6"/>
      <c r="F49" s="6"/>
      <c r="G49" s="6"/>
    </row>
    <row r="50" spans="1:7" x14ac:dyDescent="0.25">
      <c r="A50" s="9"/>
      <c r="B50" s="9"/>
      <c r="C50" s="9"/>
      <c r="D50" s="9"/>
      <c r="E50" s="6"/>
      <c r="F50" s="6"/>
      <c r="G50" s="6"/>
    </row>
    <row r="51" spans="1:7" x14ac:dyDescent="0.25">
      <c r="A51" s="9"/>
      <c r="B51" s="9"/>
      <c r="C51" s="9"/>
      <c r="D51" s="9"/>
      <c r="E51" s="6"/>
      <c r="F51" s="6"/>
      <c r="G51" s="6"/>
    </row>
    <row r="52" spans="1:7" x14ac:dyDescent="0.25">
      <c r="A52" s="9"/>
      <c r="B52" s="9"/>
      <c r="C52" s="9"/>
      <c r="D52" s="9"/>
      <c r="E52" s="6"/>
      <c r="F52" s="6"/>
      <c r="G52" s="6"/>
    </row>
    <row r="53" spans="1:7" x14ac:dyDescent="0.25">
      <c r="A53" s="9"/>
      <c r="B53" s="9"/>
      <c r="C53" s="9"/>
      <c r="D53" s="9"/>
      <c r="E53" s="6"/>
      <c r="F53" s="6"/>
      <c r="G53" s="6"/>
    </row>
    <row r="54" spans="1:7" x14ac:dyDescent="0.25">
      <c r="A54" s="9"/>
      <c r="B54" s="9"/>
      <c r="C54" s="9"/>
      <c r="D54" s="9"/>
      <c r="E54" s="6"/>
      <c r="F54" s="6"/>
      <c r="G54" s="6"/>
    </row>
    <row r="55" spans="1:7" x14ac:dyDescent="0.25">
      <c r="A55" s="9"/>
      <c r="B55" s="9"/>
      <c r="C55" s="9"/>
      <c r="D55" s="9"/>
      <c r="E55" s="6"/>
      <c r="F55" s="6"/>
      <c r="G55" s="6"/>
    </row>
    <row r="56" spans="1:7" x14ac:dyDescent="0.25">
      <c r="A56" s="9"/>
      <c r="B56" s="9"/>
      <c r="C56" s="9"/>
      <c r="D56" s="9"/>
      <c r="E56" s="6"/>
      <c r="F56" s="6"/>
      <c r="G56" s="6"/>
    </row>
    <row r="57" spans="1:7" x14ac:dyDescent="0.25">
      <c r="A57" s="9"/>
      <c r="B57" s="9"/>
      <c r="C57" s="9"/>
      <c r="D57" s="9"/>
      <c r="E57" s="6"/>
      <c r="F57" s="6"/>
      <c r="G57" s="6"/>
    </row>
    <row r="58" spans="1:7" x14ac:dyDescent="0.25">
      <c r="A58" s="9"/>
      <c r="B58" s="9"/>
      <c r="C58" s="9"/>
      <c r="D58" s="9"/>
      <c r="E58" s="6"/>
      <c r="F58" s="6"/>
      <c r="G58" s="6"/>
    </row>
    <row r="59" spans="1:7" x14ac:dyDescent="0.25">
      <c r="A59" s="9"/>
      <c r="B59" s="9"/>
      <c r="C59" s="9"/>
      <c r="D59" s="9"/>
      <c r="E59" s="6"/>
      <c r="F59" s="6"/>
      <c r="G59" s="6"/>
    </row>
    <row r="60" spans="1:7" x14ac:dyDescent="0.25">
      <c r="A60" s="9"/>
      <c r="B60" s="9"/>
      <c r="C60" s="9"/>
      <c r="D60" s="9"/>
      <c r="E60" s="6"/>
      <c r="F60" s="6"/>
      <c r="G60" s="6"/>
    </row>
    <row r="61" spans="1:7" x14ac:dyDescent="0.25">
      <c r="A61" s="9"/>
      <c r="B61" s="9"/>
      <c r="C61" s="9"/>
      <c r="D61" s="9"/>
      <c r="E61" s="6"/>
      <c r="F61" s="6"/>
      <c r="G61" s="6"/>
    </row>
    <row r="62" spans="1:7" x14ac:dyDescent="0.25">
      <c r="A62" s="9"/>
      <c r="B62" s="9"/>
      <c r="C62" s="9"/>
      <c r="D62" s="9"/>
      <c r="E62" s="6"/>
      <c r="F62" s="6"/>
      <c r="G62" s="6"/>
    </row>
    <row r="63" spans="1:7" x14ac:dyDescent="0.25">
      <c r="A63" s="9"/>
      <c r="B63" s="9"/>
      <c r="C63" s="9"/>
      <c r="D63" s="9"/>
      <c r="E63" s="6"/>
      <c r="F63" s="6"/>
      <c r="G63" s="6"/>
    </row>
    <row r="64" spans="1:7" x14ac:dyDescent="0.25">
      <c r="A64" s="9"/>
      <c r="B64" s="9"/>
      <c r="C64" s="9"/>
      <c r="D64" s="9"/>
      <c r="E64" s="6"/>
      <c r="F64" s="6"/>
      <c r="G64" s="6"/>
    </row>
    <row r="65" spans="1:7" x14ac:dyDescent="0.25">
      <c r="A65" s="9"/>
      <c r="B65" s="9"/>
      <c r="C65" s="9"/>
      <c r="D65" s="9"/>
      <c r="E65" s="6"/>
      <c r="F65" s="6"/>
      <c r="G65" s="6"/>
    </row>
    <row r="66" spans="1:7" x14ac:dyDescent="0.25">
      <c r="A66" s="9"/>
      <c r="B66" s="9"/>
      <c r="C66" s="9"/>
      <c r="D66" s="9"/>
      <c r="E66" s="6"/>
      <c r="F66" s="6"/>
      <c r="G66" s="6"/>
    </row>
    <row r="67" spans="1:7" x14ac:dyDescent="0.25">
      <c r="A67" s="9"/>
      <c r="B67" s="9"/>
      <c r="C67" s="9"/>
      <c r="D67" s="9"/>
      <c r="E67" s="6"/>
      <c r="F67" s="6"/>
      <c r="G67" s="6"/>
    </row>
    <row r="68" spans="1:7" x14ac:dyDescent="0.25">
      <c r="A68" s="9"/>
      <c r="B68" s="9"/>
      <c r="C68" s="9"/>
      <c r="D68" s="9"/>
      <c r="E68" s="6"/>
      <c r="F68" s="6"/>
      <c r="G68" s="6"/>
    </row>
    <row r="69" spans="1:7" x14ac:dyDescent="0.25">
      <c r="A69" s="9"/>
      <c r="B69" s="9"/>
      <c r="C69" s="9"/>
      <c r="D69" s="9"/>
      <c r="E69" s="6"/>
      <c r="F69" s="6"/>
      <c r="G69" s="6"/>
    </row>
    <row r="70" spans="1:7" x14ac:dyDescent="0.25">
      <c r="A70" s="9"/>
      <c r="B70" s="9"/>
      <c r="C70" s="9"/>
      <c r="D70" s="9"/>
      <c r="E70" s="6"/>
      <c r="F70" s="6"/>
      <c r="G70" s="6"/>
    </row>
    <row r="71" spans="1:7" x14ac:dyDescent="0.25">
      <c r="A71" s="9"/>
      <c r="B71" s="9"/>
      <c r="C71" s="9"/>
      <c r="D71" s="9"/>
      <c r="E71" s="6"/>
      <c r="F71" s="6"/>
      <c r="G71" s="6"/>
    </row>
    <row r="72" spans="1:7" x14ac:dyDescent="0.25">
      <c r="A72" s="9"/>
      <c r="B72" s="9"/>
      <c r="C72" s="9"/>
      <c r="D72" s="9"/>
      <c r="E72" s="6"/>
      <c r="F72" s="6"/>
      <c r="G72" s="6"/>
    </row>
    <row r="73" spans="1:7" x14ac:dyDescent="0.25">
      <c r="A73" s="9"/>
      <c r="B73" s="9"/>
      <c r="C73" s="9"/>
      <c r="D73" s="9"/>
      <c r="E73" s="6"/>
      <c r="F73" s="6"/>
      <c r="G73" s="6"/>
    </row>
    <row r="74" spans="1:7" x14ac:dyDescent="0.25">
      <c r="A74" s="9"/>
      <c r="B74" s="9"/>
      <c r="C74" s="9"/>
      <c r="D74" s="9"/>
      <c r="E74" s="6"/>
      <c r="F74" s="6"/>
      <c r="G74" s="6"/>
    </row>
    <row r="75" spans="1:7" x14ac:dyDescent="0.25">
      <c r="A75" s="9"/>
      <c r="B75" s="9"/>
      <c r="C75" s="9"/>
      <c r="D75" s="9"/>
      <c r="E75" s="6"/>
      <c r="F75" s="6"/>
      <c r="G75" s="6"/>
    </row>
    <row r="76" spans="1:7" x14ac:dyDescent="0.25">
      <c r="A76" s="9"/>
      <c r="B76" s="9"/>
      <c r="C76" s="9"/>
      <c r="D76" s="9"/>
      <c r="E76" s="6"/>
      <c r="F76" s="6"/>
      <c r="G76" s="6"/>
    </row>
    <row r="77" spans="1:7" x14ac:dyDescent="0.25">
      <c r="A77" s="9"/>
      <c r="B77" s="9"/>
      <c r="C77" s="9"/>
      <c r="D77" s="9"/>
      <c r="E77" s="6"/>
      <c r="F77" s="6"/>
      <c r="G77" s="6"/>
    </row>
    <row r="78" spans="1:7" x14ac:dyDescent="0.25">
      <c r="A78" s="9"/>
      <c r="B78" s="9"/>
      <c r="C78" s="9"/>
      <c r="D78" s="9"/>
      <c r="E78" s="6"/>
      <c r="F78" s="6"/>
      <c r="G78" s="6"/>
    </row>
    <row r="79" spans="1:7" x14ac:dyDescent="0.25">
      <c r="A79" s="9"/>
      <c r="B79" s="9"/>
      <c r="C79" s="9"/>
      <c r="D79" s="9"/>
      <c r="E79" s="6"/>
      <c r="F79" s="6"/>
      <c r="G79" s="6"/>
    </row>
    <row r="80" spans="1:7" x14ac:dyDescent="0.25">
      <c r="A80" s="9"/>
      <c r="B80" s="9"/>
      <c r="C80" s="9"/>
      <c r="D80" s="9"/>
      <c r="E80" s="6"/>
      <c r="F80" s="6"/>
      <c r="G80" s="6"/>
    </row>
    <row r="81" spans="1:7" x14ac:dyDescent="0.25">
      <c r="A81" s="9"/>
      <c r="B81" s="9"/>
      <c r="C81" s="9"/>
      <c r="D81" s="9"/>
      <c r="E81" s="6"/>
      <c r="F81" s="6"/>
      <c r="G81" s="6"/>
    </row>
    <row r="82" spans="1:7" x14ac:dyDescent="0.25">
      <c r="A82" s="9"/>
      <c r="B82" s="9"/>
      <c r="C82" s="9"/>
      <c r="D82" s="9"/>
      <c r="E82" s="6"/>
      <c r="F82" s="6"/>
      <c r="G82" s="6"/>
    </row>
    <row r="83" spans="1:7" x14ac:dyDescent="0.25">
      <c r="A83" s="9"/>
      <c r="B83" s="9"/>
      <c r="C83" s="9"/>
      <c r="D83" s="9"/>
      <c r="E83" s="6"/>
      <c r="F83" s="6"/>
      <c r="G83" s="6"/>
    </row>
    <row r="84" spans="1:7" x14ac:dyDescent="0.25">
      <c r="A84" s="9"/>
      <c r="B84" s="9"/>
      <c r="C84" s="9"/>
      <c r="D84" s="9"/>
      <c r="E84" s="6"/>
      <c r="F84" s="6"/>
      <c r="G84" s="6"/>
    </row>
    <row r="85" spans="1:7" x14ac:dyDescent="0.25">
      <c r="A85" s="9"/>
      <c r="B85" s="9"/>
      <c r="C85" s="9"/>
      <c r="D85" s="9"/>
      <c r="E85" s="6"/>
      <c r="F85" s="6"/>
      <c r="G85" s="6"/>
    </row>
    <row r="86" spans="1:7" x14ac:dyDescent="0.25">
      <c r="A86" s="9"/>
      <c r="B86" s="9"/>
      <c r="C86" s="9"/>
      <c r="D86" s="9"/>
      <c r="E86" s="6"/>
      <c r="F86" s="6"/>
      <c r="G86" s="6"/>
    </row>
    <row r="87" spans="1:7" x14ac:dyDescent="0.25">
      <c r="A87" s="9"/>
      <c r="B87" s="9"/>
      <c r="C87" s="9"/>
      <c r="D87" s="9"/>
      <c r="E87" s="6"/>
      <c r="F87" s="6"/>
      <c r="G87" s="6"/>
    </row>
    <row r="88" spans="1:7" x14ac:dyDescent="0.25">
      <c r="A88" s="9"/>
      <c r="B88" s="9"/>
      <c r="C88" s="9"/>
      <c r="D88" s="9"/>
      <c r="E88" s="6"/>
      <c r="F88" s="6"/>
      <c r="G88" s="6"/>
    </row>
    <row r="89" spans="1:7" x14ac:dyDescent="0.25">
      <c r="A89" s="9"/>
      <c r="B89" s="9"/>
      <c r="C89" s="9"/>
      <c r="D89" s="9"/>
      <c r="E89" s="6"/>
      <c r="F89" s="6"/>
      <c r="G89" s="6"/>
    </row>
    <row r="90" spans="1:7" x14ac:dyDescent="0.25">
      <c r="A90" s="9"/>
      <c r="B90" s="9"/>
      <c r="C90" s="9"/>
      <c r="D90" s="9"/>
      <c r="E90" s="6"/>
      <c r="F90" s="6"/>
      <c r="G90" s="6"/>
    </row>
    <row r="91" spans="1:7" x14ac:dyDescent="0.25">
      <c r="A91" s="9"/>
      <c r="B91" s="9"/>
      <c r="C91" s="9"/>
      <c r="D91" s="9"/>
      <c r="E91" s="6"/>
      <c r="F91" s="6"/>
      <c r="G91" s="6"/>
    </row>
    <row r="92" spans="1:7" x14ac:dyDescent="0.25">
      <c r="A92" s="9"/>
      <c r="B92" s="9"/>
      <c r="C92" s="9"/>
      <c r="D92" s="9"/>
      <c r="E92" s="6"/>
      <c r="F92" s="6"/>
      <c r="G92" s="6"/>
    </row>
    <row r="93" spans="1:7" x14ac:dyDescent="0.25">
      <c r="A93" s="9"/>
      <c r="B93" s="9"/>
      <c r="C93" s="9"/>
      <c r="D93" s="9"/>
      <c r="E93" s="6"/>
      <c r="F93" s="6"/>
      <c r="G93" s="6"/>
    </row>
    <row r="94" spans="1:7" x14ac:dyDescent="0.25">
      <c r="A94" s="9"/>
      <c r="B94" s="9"/>
      <c r="C94" s="9"/>
      <c r="D94" s="9"/>
      <c r="E94" s="6"/>
      <c r="F94" s="6"/>
      <c r="G94" s="6"/>
    </row>
    <row r="95" spans="1:7" x14ac:dyDescent="0.25">
      <c r="A95" s="9"/>
      <c r="B95" s="9"/>
      <c r="C95" s="9"/>
      <c r="D95" s="9"/>
      <c r="E95" s="6"/>
      <c r="F95" s="6"/>
      <c r="G95" s="6"/>
    </row>
    <row r="96" spans="1:7" x14ac:dyDescent="0.25">
      <c r="A96" s="9"/>
      <c r="B96" s="9"/>
      <c r="C96" s="9"/>
      <c r="D96" s="9"/>
      <c r="E96" s="6"/>
      <c r="F96" s="6"/>
      <c r="G96" s="6"/>
    </row>
    <row r="97" spans="1:7" x14ac:dyDescent="0.25">
      <c r="A97" s="9"/>
      <c r="B97" s="9"/>
      <c r="C97" s="9"/>
      <c r="D97" s="9"/>
      <c r="E97" s="6"/>
      <c r="F97" s="6"/>
      <c r="G97" s="6"/>
    </row>
    <row r="98" spans="1:7" x14ac:dyDescent="0.25">
      <c r="A98" s="9"/>
      <c r="B98" s="9"/>
      <c r="C98" s="9"/>
      <c r="D98" s="9"/>
      <c r="E98" s="6"/>
      <c r="F98" s="6"/>
      <c r="G98" s="6"/>
    </row>
    <row r="99" spans="1:7" x14ac:dyDescent="0.25">
      <c r="A99" s="9"/>
      <c r="B99" s="9"/>
      <c r="C99" s="9"/>
      <c r="D99" s="9"/>
      <c r="E99" s="6"/>
      <c r="F99" s="6"/>
      <c r="G99" s="6"/>
    </row>
    <row r="100" spans="1:7" x14ac:dyDescent="0.25">
      <c r="A100" s="9"/>
      <c r="B100" s="9"/>
      <c r="C100" s="9"/>
      <c r="D100" s="9"/>
      <c r="E100" s="6"/>
      <c r="F100" s="6"/>
      <c r="G100" s="6"/>
    </row>
    <row r="101" spans="1:7" x14ac:dyDescent="0.25">
      <c r="A101" s="9"/>
      <c r="B101" s="9"/>
      <c r="C101" s="9"/>
      <c r="D101" s="9"/>
      <c r="E101" s="6"/>
      <c r="F101" s="6"/>
      <c r="G101" s="6"/>
    </row>
    <row r="102" spans="1:7" x14ac:dyDescent="0.25">
      <c r="A102" s="9"/>
      <c r="B102" s="9"/>
      <c r="C102" s="9"/>
      <c r="D102" s="9"/>
      <c r="E102" s="6"/>
      <c r="F102" s="6"/>
      <c r="G102" s="6"/>
    </row>
    <row r="103" spans="1:7" x14ac:dyDescent="0.25">
      <c r="A103" s="9"/>
      <c r="B103" s="9"/>
      <c r="C103" s="9"/>
      <c r="D103" s="9"/>
      <c r="E103" s="6"/>
      <c r="F103" s="6"/>
      <c r="G103" s="6"/>
    </row>
    <row r="104" spans="1:7" x14ac:dyDescent="0.25">
      <c r="A104" s="9"/>
      <c r="B104" s="9"/>
      <c r="C104" s="9"/>
      <c r="D104" s="9"/>
      <c r="E104" s="6"/>
      <c r="F104" s="6"/>
      <c r="G104" s="6"/>
    </row>
    <row r="105" spans="1:7" x14ac:dyDescent="0.25">
      <c r="A105" s="9"/>
      <c r="B105" s="9"/>
      <c r="C105" s="9"/>
      <c r="D105" s="9"/>
      <c r="E105" s="6"/>
      <c r="F105" s="6"/>
      <c r="G105" s="6"/>
    </row>
    <row r="106" spans="1:7" x14ac:dyDescent="0.25">
      <c r="A106" s="9"/>
      <c r="B106" s="9"/>
      <c r="C106" s="9"/>
      <c r="D106" s="9"/>
      <c r="E106" s="6"/>
      <c r="F106" s="6"/>
      <c r="G106" s="6"/>
    </row>
    <row r="107" spans="1:7" x14ac:dyDescent="0.25">
      <c r="A107" s="9"/>
      <c r="B107" s="9"/>
      <c r="C107" s="9"/>
      <c r="D107" s="9"/>
      <c r="E107" s="6"/>
      <c r="F107" s="6"/>
      <c r="G107" s="6"/>
    </row>
    <row r="108" spans="1:7" x14ac:dyDescent="0.25">
      <c r="A108" s="9"/>
      <c r="B108" s="9"/>
      <c r="C108" s="9"/>
      <c r="D108" s="9"/>
      <c r="E108" s="6"/>
      <c r="F108" s="6"/>
      <c r="G108" s="6"/>
    </row>
    <row r="109" spans="1:7" x14ac:dyDescent="0.25">
      <c r="A109" s="9"/>
      <c r="B109" s="9"/>
      <c r="C109" s="9"/>
      <c r="D109" s="9"/>
      <c r="E109" s="6"/>
      <c r="F109" s="6"/>
      <c r="G109" s="6"/>
    </row>
    <row r="110" spans="1:7" x14ac:dyDescent="0.25">
      <c r="A110" s="9"/>
      <c r="B110" s="9"/>
      <c r="C110" s="9"/>
      <c r="D110" s="9"/>
      <c r="E110" s="6"/>
      <c r="F110" s="6"/>
      <c r="G110" s="6"/>
    </row>
    <row r="111" spans="1:7" x14ac:dyDescent="0.25">
      <c r="A111" s="9"/>
      <c r="B111" s="9"/>
      <c r="C111" s="9"/>
      <c r="D111" s="9"/>
      <c r="E111" s="6"/>
      <c r="F111" s="6"/>
      <c r="G111" s="6"/>
    </row>
    <row r="112" spans="1:7" x14ac:dyDescent="0.25">
      <c r="A112" s="9"/>
      <c r="B112" s="9"/>
      <c r="C112" s="9"/>
      <c r="D112" s="9"/>
      <c r="E112" s="6"/>
      <c r="F112" s="6"/>
      <c r="G112" s="6"/>
    </row>
    <row r="113" spans="1:7" x14ac:dyDescent="0.25">
      <c r="A113" s="9"/>
      <c r="B113" s="9"/>
      <c r="C113" s="9"/>
      <c r="D113" s="9"/>
      <c r="E113" s="6"/>
      <c r="F113" s="6"/>
      <c r="G113" s="6"/>
    </row>
    <row r="114" spans="1:7" x14ac:dyDescent="0.25">
      <c r="A114" s="9"/>
      <c r="B114" s="9"/>
      <c r="C114" s="9"/>
      <c r="D114" s="9"/>
      <c r="E114" s="6"/>
      <c r="F114" s="6"/>
      <c r="G114" s="6"/>
    </row>
    <row r="115" spans="1:7" x14ac:dyDescent="0.25">
      <c r="A115" s="9"/>
      <c r="B115" s="9"/>
      <c r="C115" s="9"/>
      <c r="D115" s="9"/>
      <c r="E115" s="6"/>
      <c r="F115" s="6"/>
      <c r="G115" s="6"/>
    </row>
    <row r="116" spans="1:7" x14ac:dyDescent="0.25">
      <c r="A116" s="9"/>
      <c r="B116" s="9"/>
      <c r="C116" s="9"/>
      <c r="D116" s="9"/>
      <c r="E116" s="6"/>
      <c r="F116" s="6"/>
      <c r="G116" s="6"/>
    </row>
    <row r="117" spans="1:7" x14ac:dyDescent="0.25">
      <c r="A117" s="9"/>
      <c r="B117" s="9"/>
      <c r="C117" s="9"/>
      <c r="D117" s="9"/>
      <c r="E117" s="6"/>
      <c r="F117" s="6"/>
      <c r="G117" s="6"/>
    </row>
    <row r="118" spans="1:7" x14ac:dyDescent="0.25">
      <c r="A118" s="9"/>
      <c r="B118" s="9"/>
      <c r="C118" s="9"/>
      <c r="D118" s="9"/>
      <c r="E118" s="6"/>
      <c r="F118" s="6"/>
      <c r="G118" s="6"/>
    </row>
    <row r="119" spans="1:7" x14ac:dyDescent="0.25">
      <c r="A119" s="9"/>
      <c r="B119" s="9"/>
      <c r="C119" s="9"/>
      <c r="D119" s="9"/>
      <c r="E119" s="6"/>
      <c r="F119" s="6"/>
      <c r="G119" s="6"/>
    </row>
    <row r="120" spans="1:7" x14ac:dyDescent="0.25">
      <c r="A120" s="9"/>
      <c r="B120" s="9"/>
      <c r="C120" s="9"/>
      <c r="D120" s="9"/>
      <c r="E120" s="6"/>
      <c r="F120" s="6"/>
      <c r="G120" s="6"/>
    </row>
    <row r="121" spans="1:7" x14ac:dyDescent="0.25">
      <c r="A121" s="9"/>
      <c r="B121" s="9"/>
      <c r="C121" s="9"/>
      <c r="D121" s="9"/>
      <c r="E121" s="6"/>
      <c r="F121" s="6"/>
      <c r="G121" s="6"/>
    </row>
    <row r="122" spans="1:7" x14ac:dyDescent="0.25">
      <c r="A122" s="9"/>
      <c r="B122" s="9"/>
      <c r="C122" s="9"/>
      <c r="D122" s="9"/>
      <c r="E122" s="6"/>
      <c r="F122" s="6"/>
      <c r="G122" s="6"/>
    </row>
    <row r="123" spans="1:7" x14ac:dyDescent="0.25">
      <c r="A123" s="9"/>
      <c r="B123" s="9"/>
      <c r="C123" s="9"/>
      <c r="D123" s="9"/>
      <c r="E123" s="6"/>
      <c r="F123" s="6"/>
      <c r="G123" s="6"/>
    </row>
    <row r="124" spans="1:7" x14ac:dyDescent="0.25">
      <c r="A124" s="9"/>
      <c r="B124" s="9"/>
      <c r="C124" s="9"/>
      <c r="D124" s="9"/>
      <c r="E124" s="6"/>
      <c r="F124" s="6"/>
      <c r="G124" s="6"/>
    </row>
    <row r="125" spans="1:7" x14ac:dyDescent="0.25">
      <c r="A125" s="9"/>
      <c r="B125" s="9"/>
      <c r="C125" s="9"/>
      <c r="D125" s="9"/>
      <c r="E125" s="6"/>
      <c r="F125" s="6"/>
      <c r="G125" s="6"/>
    </row>
    <row r="126" spans="1:7" x14ac:dyDescent="0.25">
      <c r="A126" s="9"/>
      <c r="B126" s="9"/>
      <c r="C126" s="9"/>
      <c r="D126" s="9"/>
      <c r="E126" s="6"/>
      <c r="F126" s="6"/>
      <c r="G126" s="6"/>
    </row>
    <row r="127" spans="1:7" x14ac:dyDescent="0.25">
      <c r="A127" s="9"/>
      <c r="B127" s="9"/>
      <c r="C127" s="9"/>
      <c r="D127" s="9"/>
      <c r="E127" s="6"/>
      <c r="F127" s="6"/>
      <c r="G127" s="6"/>
    </row>
    <row r="128" spans="1:7" x14ac:dyDescent="0.25">
      <c r="A128" s="9"/>
      <c r="B128" s="9"/>
      <c r="C128" s="9"/>
      <c r="D128" s="9"/>
      <c r="E128" s="6"/>
      <c r="F128" s="6"/>
      <c r="G128" s="6"/>
    </row>
    <row r="129" spans="1:7" x14ac:dyDescent="0.25">
      <c r="A129" s="9"/>
      <c r="B129" s="9"/>
      <c r="C129" s="9"/>
      <c r="D129" s="9"/>
      <c r="E129" s="6"/>
      <c r="F129" s="6"/>
      <c r="G129" s="6"/>
    </row>
    <row r="130" spans="1:7" x14ac:dyDescent="0.25">
      <c r="A130" s="9"/>
      <c r="B130" s="9"/>
      <c r="C130" s="9"/>
      <c r="D130" s="9"/>
      <c r="E130" s="6"/>
      <c r="F130" s="6"/>
      <c r="G130" s="6"/>
    </row>
    <row r="131" spans="1:7" x14ac:dyDescent="0.25">
      <c r="A131" s="9"/>
      <c r="B131" s="9"/>
      <c r="C131" s="9"/>
      <c r="D131" s="9"/>
      <c r="E131" s="6"/>
      <c r="F131" s="6"/>
      <c r="G131" s="6"/>
    </row>
    <row r="132" spans="1:7" x14ac:dyDescent="0.25">
      <c r="A132" s="9"/>
      <c r="B132" s="9"/>
      <c r="C132" s="9"/>
      <c r="D132" s="9"/>
      <c r="E132" s="6"/>
      <c r="F132" s="6"/>
      <c r="G132" s="6"/>
    </row>
    <row r="133" spans="1:7" x14ac:dyDescent="0.25">
      <c r="A133" s="9"/>
      <c r="B133" s="9"/>
      <c r="C133" s="9"/>
      <c r="D133" s="9"/>
      <c r="E133" s="6"/>
      <c r="F133" s="6"/>
      <c r="G133" s="6"/>
    </row>
    <row r="134" spans="1:7" x14ac:dyDescent="0.25">
      <c r="A134" s="9"/>
      <c r="B134" s="9"/>
      <c r="C134" s="9"/>
      <c r="D134" s="9"/>
      <c r="E134" s="6"/>
      <c r="F134" s="6"/>
      <c r="G134" s="6"/>
    </row>
    <row r="135" spans="1:7" x14ac:dyDescent="0.25">
      <c r="A135" s="9"/>
      <c r="B135" s="9"/>
      <c r="C135" s="9"/>
      <c r="D135" s="9"/>
      <c r="E135" s="6"/>
      <c r="F135" s="6"/>
      <c r="G135" s="6"/>
    </row>
    <row r="136" spans="1:7" x14ac:dyDescent="0.25">
      <c r="A136" s="9"/>
      <c r="B136" s="9"/>
      <c r="C136" s="9"/>
      <c r="D136" s="9"/>
      <c r="E136" s="6"/>
      <c r="F136" s="6"/>
      <c r="G136" s="6"/>
    </row>
    <row r="137" spans="1:7" x14ac:dyDescent="0.25">
      <c r="A137" s="9"/>
      <c r="B137" s="9"/>
      <c r="C137" s="9"/>
      <c r="D137" s="9"/>
      <c r="E137" s="6"/>
      <c r="F137" s="6"/>
      <c r="G137" s="6"/>
    </row>
    <row r="138" spans="1:7" x14ac:dyDescent="0.25">
      <c r="A138" s="9"/>
      <c r="B138" s="9"/>
      <c r="C138" s="9"/>
      <c r="D138" s="9"/>
      <c r="E138" s="6"/>
      <c r="F138" s="6"/>
      <c r="G138" s="6"/>
    </row>
    <row r="139" spans="1:7" x14ac:dyDescent="0.25">
      <c r="A139" s="9"/>
      <c r="B139" s="9"/>
      <c r="C139" s="9"/>
      <c r="D139" s="9"/>
      <c r="E139" s="6"/>
      <c r="F139" s="6"/>
      <c r="G139" s="6"/>
    </row>
    <row r="140" spans="1:7" x14ac:dyDescent="0.25">
      <c r="A140" s="9"/>
      <c r="B140" s="9"/>
      <c r="C140" s="9"/>
      <c r="D140" s="9"/>
      <c r="E140" s="6"/>
      <c r="F140" s="6"/>
      <c r="G140" s="6"/>
    </row>
    <row r="141" spans="1:7" x14ac:dyDescent="0.25">
      <c r="A141" s="9"/>
      <c r="B141" s="9"/>
      <c r="C141" s="9"/>
      <c r="D141" s="9"/>
      <c r="E141" s="6"/>
      <c r="F141" s="6"/>
      <c r="G141" s="6"/>
    </row>
    <row r="142" spans="1:7" x14ac:dyDescent="0.25">
      <c r="A142" s="9"/>
      <c r="B142" s="9"/>
      <c r="C142" s="9"/>
      <c r="D142" s="9"/>
      <c r="E142" s="6"/>
      <c r="F142" s="6"/>
      <c r="G142" s="6"/>
    </row>
    <row r="143" spans="1:7" x14ac:dyDescent="0.25">
      <c r="A143" s="9"/>
      <c r="B143" s="9"/>
      <c r="C143" s="9"/>
      <c r="D143" s="9"/>
      <c r="E143" s="6"/>
      <c r="F143" s="6"/>
      <c r="G143" s="6"/>
    </row>
    <row r="144" spans="1:7" x14ac:dyDescent="0.25">
      <c r="A144" s="9"/>
      <c r="B144" s="9"/>
      <c r="C144" s="9"/>
      <c r="D144" s="9"/>
      <c r="E144" s="6"/>
      <c r="F144" s="6"/>
      <c r="G144" s="6"/>
    </row>
    <row r="145" spans="1:7" x14ac:dyDescent="0.25">
      <c r="A145" s="9"/>
      <c r="B145" s="9"/>
      <c r="C145" s="9"/>
      <c r="D145" s="9"/>
      <c r="E145" s="6"/>
      <c r="F145" s="6"/>
      <c r="G145" s="6"/>
    </row>
    <row r="146" spans="1:7" x14ac:dyDescent="0.25">
      <c r="A146" s="9"/>
      <c r="B146" s="9"/>
      <c r="C146" s="9"/>
      <c r="D146" s="9"/>
      <c r="E146" s="6"/>
      <c r="F146" s="6"/>
      <c r="G146" s="6"/>
    </row>
    <row r="147" spans="1:7" x14ac:dyDescent="0.25">
      <c r="A147" s="9"/>
      <c r="B147" s="9"/>
      <c r="C147" s="9"/>
      <c r="D147" s="9"/>
      <c r="E147" s="6"/>
      <c r="F147" s="6"/>
      <c r="G147" s="6"/>
    </row>
    <row r="148" spans="1:7" x14ac:dyDescent="0.25">
      <c r="A148" s="9"/>
      <c r="B148" s="9"/>
      <c r="C148" s="9"/>
      <c r="D148" s="9"/>
      <c r="E148" s="6"/>
      <c r="F148" s="6"/>
      <c r="G148" s="6"/>
    </row>
    <row r="149" spans="1:7" x14ac:dyDescent="0.25">
      <c r="A149" s="9"/>
      <c r="B149" s="9"/>
      <c r="C149" s="9"/>
      <c r="D149" s="9"/>
      <c r="E149" s="6"/>
      <c r="F149" s="6"/>
      <c r="G149" s="6"/>
    </row>
    <row r="150" spans="1:7" x14ac:dyDescent="0.25">
      <c r="A150" s="9"/>
      <c r="B150" s="9"/>
      <c r="C150" s="9"/>
      <c r="D150" s="9"/>
      <c r="E150" s="6"/>
      <c r="F150" s="6"/>
      <c r="G150" s="6"/>
    </row>
    <row r="151" spans="1:7" x14ac:dyDescent="0.25">
      <c r="A151" s="9"/>
      <c r="B151" s="9"/>
      <c r="C151" s="9"/>
      <c r="D151" s="9"/>
      <c r="E151" s="6"/>
      <c r="F151" s="6"/>
      <c r="G151" s="6"/>
    </row>
    <row r="152" spans="1:7" x14ac:dyDescent="0.25">
      <c r="A152" s="9"/>
      <c r="B152" s="9"/>
      <c r="C152" s="9"/>
      <c r="D152" s="9"/>
      <c r="E152" s="6"/>
      <c r="F152" s="6"/>
      <c r="G152" s="6"/>
    </row>
    <row r="153" spans="1:7" x14ac:dyDescent="0.25">
      <c r="A153" s="9"/>
      <c r="B153" s="9"/>
      <c r="C153" s="9"/>
      <c r="D153" s="9"/>
      <c r="E153" s="6"/>
      <c r="F153" s="6"/>
      <c r="G153" s="6"/>
    </row>
    <row r="154" spans="1:7" x14ac:dyDescent="0.25">
      <c r="A154" s="9"/>
      <c r="B154" s="9"/>
      <c r="C154" s="9"/>
      <c r="D154" s="9"/>
      <c r="E154" s="6"/>
      <c r="F154" s="6"/>
      <c r="G154" s="6"/>
    </row>
    <row r="155" spans="1:7" x14ac:dyDescent="0.25">
      <c r="A155" s="9"/>
      <c r="B155" s="9"/>
      <c r="C155" s="9"/>
      <c r="D155" s="9"/>
      <c r="E155" s="6"/>
      <c r="F155" s="6"/>
      <c r="G155" s="6"/>
    </row>
    <row r="156" spans="1:7" x14ac:dyDescent="0.25">
      <c r="A156" s="9"/>
      <c r="B156" s="9"/>
      <c r="C156" s="9"/>
      <c r="D156" s="9"/>
      <c r="E156" s="6"/>
      <c r="F156" s="6"/>
      <c r="G156" s="6"/>
    </row>
    <row r="157" spans="1:7" x14ac:dyDescent="0.25">
      <c r="A157" s="9"/>
      <c r="B157" s="9"/>
      <c r="C157" s="9"/>
      <c r="D157" s="9"/>
      <c r="E157" s="6"/>
      <c r="F157" s="6"/>
      <c r="G157" s="6"/>
    </row>
    <row r="158" spans="1:7" x14ac:dyDescent="0.25">
      <c r="A158" s="9"/>
      <c r="B158" s="9"/>
      <c r="C158" s="9"/>
      <c r="D158" s="9"/>
      <c r="E158" s="6"/>
      <c r="F158" s="6"/>
      <c r="G158" s="6"/>
    </row>
    <row r="159" spans="1:7" x14ac:dyDescent="0.25">
      <c r="A159" s="9"/>
      <c r="B159" s="9"/>
      <c r="C159" s="9"/>
      <c r="D159" s="9"/>
      <c r="E159" s="6"/>
      <c r="F159" s="6"/>
      <c r="G159" s="6"/>
    </row>
    <row r="160" spans="1:7" x14ac:dyDescent="0.25">
      <c r="A160" s="9"/>
      <c r="B160" s="9"/>
      <c r="C160" s="9"/>
      <c r="D160" s="9"/>
      <c r="E160" s="6"/>
      <c r="F160" s="6"/>
      <c r="G160" s="6"/>
    </row>
    <row r="161" spans="1:7" x14ac:dyDescent="0.25">
      <c r="A161" s="9"/>
      <c r="B161" s="9"/>
      <c r="C161" s="9"/>
      <c r="D161" s="9"/>
      <c r="E161" s="6"/>
      <c r="F161" s="6"/>
      <c r="G161" s="6"/>
    </row>
    <row r="162" spans="1:7" x14ac:dyDescent="0.25">
      <c r="A162" s="9"/>
      <c r="B162" s="9"/>
      <c r="C162" s="9"/>
      <c r="D162" s="9"/>
      <c r="E162" s="6"/>
      <c r="F162" s="6"/>
      <c r="G162" s="6"/>
    </row>
    <row r="163" spans="1:7" x14ac:dyDescent="0.25">
      <c r="A163" s="9"/>
      <c r="B163" s="9"/>
      <c r="C163" s="9"/>
      <c r="D163" s="9"/>
      <c r="E163" s="6"/>
      <c r="F163" s="6"/>
      <c r="G163" s="6"/>
    </row>
    <row r="164" spans="1:7" x14ac:dyDescent="0.25">
      <c r="A164" s="9"/>
      <c r="B164" s="9"/>
      <c r="C164" s="9"/>
      <c r="D164" s="9"/>
      <c r="E164" s="6"/>
      <c r="F164" s="6"/>
      <c r="G164" s="6"/>
    </row>
    <row r="165" spans="1:7" x14ac:dyDescent="0.25">
      <c r="A165" s="9"/>
      <c r="B165" s="9"/>
      <c r="C165" s="9"/>
      <c r="D165" s="9"/>
      <c r="E165" s="6"/>
      <c r="F165" s="6"/>
      <c r="G165" s="6"/>
    </row>
    <row r="166" spans="1:7" x14ac:dyDescent="0.25">
      <c r="A166" s="9"/>
      <c r="B166" s="9"/>
      <c r="C166" s="9"/>
      <c r="D166" s="9"/>
      <c r="E166" s="6"/>
      <c r="F166" s="6"/>
      <c r="G166" s="6"/>
    </row>
    <row r="167" spans="1:7" x14ac:dyDescent="0.25">
      <c r="A167" s="9"/>
      <c r="B167" s="9"/>
      <c r="C167" s="9"/>
      <c r="D167" s="9"/>
      <c r="E167" s="6"/>
      <c r="F167" s="6"/>
      <c r="G167" s="6"/>
    </row>
    <row r="168" spans="1:7" x14ac:dyDescent="0.25">
      <c r="A168" s="9"/>
      <c r="B168" s="9"/>
      <c r="C168" s="9"/>
      <c r="D168" s="9"/>
      <c r="E168" s="6"/>
      <c r="F168" s="6"/>
      <c r="G168" s="6"/>
    </row>
    <row r="169" spans="1:7" x14ac:dyDescent="0.25">
      <c r="A169" s="9"/>
      <c r="B169" s="9"/>
      <c r="C169" s="9"/>
      <c r="D169" s="9"/>
      <c r="E169" s="6"/>
      <c r="F169" s="6"/>
      <c r="G169" s="6"/>
    </row>
    <row r="170" spans="1:7" x14ac:dyDescent="0.25">
      <c r="A170" s="9"/>
      <c r="B170" s="9"/>
      <c r="C170" s="9"/>
      <c r="D170" s="9"/>
      <c r="E170" s="6"/>
      <c r="F170" s="6"/>
      <c r="G170" s="6"/>
    </row>
    <row r="171" spans="1:7" x14ac:dyDescent="0.25">
      <c r="A171" s="9"/>
      <c r="B171" s="9"/>
      <c r="C171" s="9"/>
      <c r="D171" s="9"/>
      <c r="E171" s="6"/>
      <c r="F171" s="6"/>
      <c r="G171" s="6"/>
    </row>
    <row r="172" spans="1:7" x14ac:dyDescent="0.25">
      <c r="A172" s="9"/>
      <c r="B172" s="9"/>
      <c r="C172" s="9"/>
      <c r="D172" s="9"/>
      <c r="E172" s="6"/>
      <c r="F172" s="6"/>
      <c r="G172" s="6"/>
    </row>
    <row r="173" spans="1:7" x14ac:dyDescent="0.25">
      <c r="A173" s="9"/>
      <c r="B173" s="9"/>
      <c r="C173" s="9"/>
      <c r="D173" s="9"/>
      <c r="E173" s="6"/>
      <c r="F173" s="6"/>
      <c r="G173" s="6"/>
    </row>
    <row r="174" spans="1:7" x14ac:dyDescent="0.25">
      <c r="A174" s="9"/>
      <c r="B174" s="9"/>
      <c r="C174" s="9"/>
      <c r="D174" s="9"/>
      <c r="E174" s="6"/>
      <c r="F174" s="6"/>
      <c r="G174" s="6"/>
    </row>
    <row r="175" spans="1:7" x14ac:dyDescent="0.25">
      <c r="A175" s="9"/>
      <c r="B175" s="9"/>
      <c r="C175" s="9"/>
      <c r="D175" s="9"/>
      <c r="E175" s="6"/>
      <c r="F175" s="6"/>
      <c r="G175" s="6"/>
    </row>
    <row r="176" spans="1:7" x14ac:dyDescent="0.25">
      <c r="A176" s="9"/>
      <c r="B176" s="9"/>
      <c r="C176" s="9"/>
      <c r="D176" s="9"/>
      <c r="E176" s="6"/>
      <c r="F176" s="6"/>
      <c r="G176" s="6"/>
    </row>
    <row r="177" spans="1:7" x14ac:dyDescent="0.25">
      <c r="A177" s="9"/>
      <c r="B177" s="9"/>
      <c r="C177" s="9"/>
      <c r="D177" s="9"/>
      <c r="E177" s="6"/>
      <c r="F177" s="6"/>
      <c r="G177" s="6"/>
    </row>
    <row r="178" spans="1:7" x14ac:dyDescent="0.25">
      <c r="A178" s="9"/>
      <c r="B178" s="9"/>
      <c r="C178" s="9"/>
      <c r="D178" s="9"/>
      <c r="E178" s="6"/>
      <c r="F178" s="6"/>
      <c r="G178" s="6"/>
    </row>
    <row r="179" spans="1:7" x14ac:dyDescent="0.25">
      <c r="A179" s="9"/>
      <c r="B179" s="9"/>
      <c r="C179" s="9"/>
      <c r="D179" s="9"/>
      <c r="E179" s="6"/>
      <c r="F179" s="6"/>
      <c r="G179" s="6"/>
    </row>
    <row r="180" spans="1:7" x14ac:dyDescent="0.25">
      <c r="A180" s="9"/>
      <c r="B180" s="9"/>
      <c r="C180" s="9"/>
      <c r="D180" s="9"/>
      <c r="E180" s="6"/>
      <c r="F180" s="6"/>
      <c r="G180" s="6"/>
    </row>
    <row r="181" spans="1:7" x14ac:dyDescent="0.25">
      <c r="A181" s="9"/>
      <c r="B181" s="9"/>
      <c r="C181" s="9"/>
      <c r="D181" s="9"/>
      <c r="E181" s="6"/>
      <c r="F181" s="6"/>
      <c r="G181" s="6"/>
    </row>
    <row r="182" spans="1:7" x14ac:dyDescent="0.25">
      <c r="A182" s="9"/>
      <c r="B182" s="9"/>
      <c r="C182" s="9"/>
      <c r="D182" s="9"/>
      <c r="E182" s="6"/>
      <c r="F182" s="6"/>
      <c r="G182" s="6"/>
    </row>
    <row r="183" spans="1:7" x14ac:dyDescent="0.25">
      <c r="A183" s="9"/>
      <c r="B183" s="9"/>
      <c r="C183" s="9"/>
      <c r="D183" s="9"/>
      <c r="E183" s="6"/>
      <c r="F183" s="6"/>
      <c r="G183" s="6"/>
    </row>
    <row r="184" spans="1:7" x14ac:dyDescent="0.25">
      <c r="A184" s="9"/>
      <c r="B184" s="9"/>
      <c r="C184" s="9"/>
      <c r="D184" s="9"/>
      <c r="E184" s="6"/>
      <c r="F184" s="6"/>
      <c r="G184" s="6"/>
    </row>
    <row r="185" spans="1:7" x14ac:dyDescent="0.25">
      <c r="A185" s="9"/>
      <c r="B185" s="9"/>
      <c r="C185" s="9"/>
      <c r="D185" s="9"/>
      <c r="E185" s="6"/>
      <c r="F185" s="6"/>
      <c r="G185" s="6"/>
    </row>
    <row r="186" spans="1:7" x14ac:dyDescent="0.25">
      <c r="A186" s="9"/>
      <c r="B186" s="9"/>
      <c r="C186" s="9"/>
      <c r="D186" s="9"/>
      <c r="E186" s="6"/>
      <c r="F186" s="6"/>
      <c r="G186" s="6"/>
    </row>
    <row r="187" spans="1:7" x14ac:dyDescent="0.25">
      <c r="A187" s="9"/>
      <c r="B187" s="9"/>
      <c r="C187" s="9"/>
      <c r="D187" s="9"/>
      <c r="E187" s="6"/>
      <c r="F187" s="6"/>
      <c r="G187" s="6"/>
    </row>
    <row r="188" spans="1:7" x14ac:dyDescent="0.25">
      <c r="A188" s="9"/>
      <c r="B188" s="9"/>
      <c r="C188" s="9"/>
      <c r="D188" s="9"/>
      <c r="E188" s="6"/>
      <c r="F188" s="6"/>
      <c r="G188" s="6"/>
    </row>
    <row r="189" spans="1:7" x14ac:dyDescent="0.25">
      <c r="A189" s="9"/>
      <c r="B189" s="9"/>
      <c r="C189" s="9"/>
      <c r="D189" s="9"/>
      <c r="E189" s="6"/>
      <c r="F189" s="6"/>
      <c r="G189" s="6"/>
    </row>
    <row r="190" spans="1:7" x14ac:dyDescent="0.25">
      <c r="A190" s="9"/>
      <c r="B190" s="9"/>
      <c r="C190" s="9"/>
      <c r="D190" s="9"/>
      <c r="E190" s="6"/>
      <c r="F190" s="6"/>
      <c r="G190" s="6"/>
    </row>
    <row r="191" spans="1:7" x14ac:dyDescent="0.25">
      <c r="A191" s="9"/>
      <c r="B191" s="9"/>
      <c r="C191" s="9"/>
      <c r="D191" s="9"/>
      <c r="E191" s="6"/>
      <c r="F191" s="6"/>
      <c r="G191" s="6"/>
    </row>
    <row r="192" spans="1:7" x14ac:dyDescent="0.25">
      <c r="A192" s="9"/>
      <c r="B192" s="9"/>
      <c r="C192" s="9"/>
      <c r="D192" s="9"/>
      <c r="E192" s="6"/>
      <c r="F192" s="6"/>
      <c r="G192" s="6"/>
    </row>
    <row r="193" spans="1:7" x14ac:dyDescent="0.25">
      <c r="A193" s="9"/>
      <c r="B193" s="9"/>
      <c r="C193" s="9"/>
      <c r="D193" s="9"/>
      <c r="E193" s="6"/>
      <c r="F193" s="6"/>
      <c r="G193" s="6"/>
    </row>
    <row r="194" spans="1:7" x14ac:dyDescent="0.25">
      <c r="A194" s="9"/>
      <c r="B194" s="9"/>
      <c r="C194" s="9"/>
      <c r="D194" s="9"/>
      <c r="E194" s="6"/>
      <c r="F194" s="6"/>
      <c r="G194" s="6"/>
    </row>
    <row r="195" spans="1:7" x14ac:dyDescent="0.25">
      <c r="A195" s="9"/>
      <c r="B195" s="9"/>
      <c r="C195" s="9"/>
      <c r="D195" s="9"/>
      <c r="E195" s="6"/>
      <c r="F195" s="6"/>
      <c r="G195" s="6"/>
    </row>
    <row r="196" spans="1:7" x14ac:dyDescent="0.25">
      <c r="A196" s="9"/>
      <c r="B196" s="9"/>
      <c r="C196" s="9"/>
      <c r="D196" s="9"/>
      <c r="E196" s="6"/>
      <c r="F196" s="6"/>
      <c r="G196" s="6"/>
    </row>
    <row r="197" spans="1:7" x14ac:dyDescent="0.25">
      <c r="A197" s="9"/>
      <c r="B197" s="9"/>
      <c r="C197" s="9"/>
      <c r="D197" s="9"/>
      <c r="E197" s="6"/>
      <c r="F197" s="6"/>
      <c r="G197" s="6"/>
    </row>
    <row r="198" spans="1:7" x14ac:dyDescent="0.25">
      <c r="A198" s="9"/>
      <c r="B198" s="9"/>
      <c r="C198" s="9"/>
      <c r="D198" s="9"/>
      <c r="E198" s="6"/>
      <c r="F198" s="6"/>
      <c r="G198" s="6"/>
    </row>
    <row r="199" spans="1:7" x14ac:dyDescent="0.25">
      <c r="A199" s="9"/>
      <c r="B199" s="9"/>
      <c r="C199" s="9"/>
      <c r="D199" s="9"/>
      <c r="E199" s="6"/>
      <c r="F199" s="6"/>
      <c r="G199" s="6"/>
    </row>
    <row r="200" spans="1:7" x14ac:dyDescent="0.25">
      <c r="A200" s="9"/>
      <c r="B200" s="9"/>
      <c r="C200" s="9"/>
      <c r="D200" s="9"/>
      <c r="E200" s="6"/>
      <c r="F200" s="6"/>
      <c r="G200" s="6"/>
    </row>
    <row r="201" spans="1:7" x14ac:dyDescent="0.25">
      <c r="A201" s="9"/>
      <c r="B201" s="9"/>
      <c r="C201" s="9"/>
      <c r="D201" s="9"/>
      <c r="E201" s="6"/>
      <c r="F201" s="6"/>
      <c r="G201" s="6"/>
    </row>
    <row r="202" spans="1:7" x14ac:dyDescent="0.25">
      <c r="A202" s="9"/>
      <c r="B202" s="9"/>
      <c r="C202" s="9"/>
      <c r="D202" s="9"/>
      <c r="E202" s="6"/>
      <c r="F202" s="6"/>
      <c r="G202" s="6"/>
    </row>
    <row r="203" spans="1:7" x14ac:dyDescent="0.25">
      <c r="A203" s="9"/>
      <c r="B203" s="9"/>
      <c r="C203" s="9"/>
      <c r="D203" s="9"/>
      <c r="E203" s="6"/>
      <c r="F203" s="6"/>
      <c r="G203" s="6"/>
    </row>
    <row r="204" spans="1:7" x14ac:dyDescent="0.25">
      <c r="A204" s="9"/>
      <c r="B204" s="9"/>
      <c r="C204" s="9"/>
      <c r="D204" s="9"/>
      <c r="E204" s="6"/>
      <c r="F204" s="6"/>
      <c r="G204" s="6"/>
    </row>
    <row r="205" spans="1:7" x14ac:dyDescent="0.25">
      <c r="A205" s="9"/>
      <c r="B205" s="9"/>
      <c r="C205" s="9"/>
      <c r="D205" s="9"/>
      <c r="E205" s="6"/>
      <c r="F205" s="6"/>
      <c r="G205" s="6"/>
    </row>
    <row r="206" spans="1:7" x14ac:dyDescent="0.25">
      <c r="A206" s="9"/>
      <c r="B206" s="9"/>
      <c r="C206" s="9"/>
      <c r="D206" s="9"/>
      <c r="E206" s="6"/>
      <c r="F206" s="6"/>
      <c r="G206" s="6"/>
    </row>
    <row r="207" spans="1:7" x14ac:dyDescent="0.25">
      <c r="A207" s="9"/>
      <c r="B207" s="9"/>
      <c r="C207" s="9"/>
      <c r="D207" s="9"/>
      <c r="E207" s="6"/>
      <c r="F207" s="6"/>
      <c r="G207" s="6"/>
    </row>
    <row r="208" spans="1:7" x14ac:dyDescent="0.25">
      <c r="A208" s="9"/>
      <c r="B208" s="9"/>
      <c r="C208" s="9"/>
      <c r="D208" s="9"/>
      <c r="E208" s="6"/>
      <c r="F208" s="6"/>
      <c r="G208" s="6"/>
    </row>
    <row r="209" spans="1:7" x14ac:dyDescent="0.25">
      <c r="A209" s="9"/>
      <c r="B209" s="9"/>
      <c r="C209" s="9"/>
      <c r="D209" s="9"/>
      <c r="E209" s="6"/>
      <c r="F209" s="6"/>
      <c r="G209" s="6"/>
    </row>
    <row r="210" spans="1:7" x14ac:dyDescent="0.25">
      <c r="A210" s="9"/>
      <c r="B210" s="9"/>
      <c r="C210" s="9"/>
      <c r="D210" s="9"/>
      <c r="E210" s="6"/>
      <c r="F210" s="6"/>
      <c r="G210" s="6"/>
    </row>
    <row r="211" spans="1:7" x14ac:dyDescent="0.25">
      <c r="A211" s="9"/>
      <c r="B211" s="9"/>
      <c r="C211" s="9"/>
      <c r="D211" s="9"/>
      <c r="E211" s="6"/>
      <c r="F211" s="6"/>
      <c r="G211" s="6"/>
    </row>
    <row r="212" spans="1:7" x14ac:dyDescent="0.25">
      <c r="A212" s="9"/>
      <c r="B212" s="9"/>
      <c r="C212" s="9"/>
      <c r="D212" s="9"/>
      <c r="E212" s="6"/>
      <c r="F212" s="6"/>
      <c r="G212" s="6"/>
    </row>
    <row r="213" spans="1:7" x14ac:dyDescent="0.25">
      <c r="A213" s="9"/>
      <c r="B213" s="9"/>
      <c r="C213" s="9"/>
      <c r="D213" s="9"/>
      <c r="E213" s="6"/>
      <c r="F213" s="6"/>
      <c r="G213" s="6"/>
    </row>
    <row r="214" spans="1:7" x14ac:dyDescent="0.25">
      <c r="A214" s="9"/>
      <c r="B214" s="9"/>
      <c r="C214" s="9"/>
      <c r="D214" s="9"/>
      <c r="E214" s="6"/>
      <c r="F214" s="6"/>
      <c r="G214" s="6"/>
    </row>
    <row r="215" spans="1:7" x14ac:dyDescent="0.25">
      <c r="A215" s="9"/>
      <c r="B215" s="9"/>
      <c r="C215" s="9"/>
      <c r="D215" s="9"/>
      <c r="E215" s="6"/>
      <c r="F215" s="6"/>
      <c r="G215" s="6"/>
    </row>
    <row r="216" spans="1:7" x14ac:dyDescent="0.25">
      <c r="A216" s="9"/>
      <c r="B216" s="9"/>
      <c r="C216" s="9"/>
      <c r="D216" s="9"/>
      <c r="E216" s="6"/>
      <c r="F216" s="6"/>
      <c r="G216" s="6"/>
    </row>
    <row r="217" spans="1:7" x14ac:dyDescent="0.25">
      <c r="A217" s="9"/>
      <c r="B217" s="9"/>
      <c r="C217" s="9"/>
      <c r="D217" s="9"/>
      <c r="E217" s="6"/>
      <c r="F217" s="6"/>
      <c r="G217" s="6"/>
    </row>
    <row r="218" spans="1:7" x14ac:dyDescent="0.25">
      <c r="A218" s="9"/>
      <c r="B218" s="9"/>
      <c r="C218" s="9"/>
      <c r="D218" s="9"/>
      <c r="E218" s="6"/>
      <c r="F218" s="6"/>
      <c r="G218" s="6"/>
    </row>
    <row r="219" spans="1:7" x14ac:dyDescent="0.25">
      <c r="A219" s="9"/>
      <c r="B219" s="9"/>
      <c r="C219" s="9"/>
      <c r="D219" s="9"/>
      <c r="E219" s="6"/>
      <c r="F219" s="6"/>
      <c r="G219" s="6"/>
    </row>
    <row r="220" spans="1:7" x14ac:dyDescent="0.25">
      <c r="A220" s="9"/>
      <c r="B220" s="9"/>
      <c r="C220" s="9"/>
      <c r="D220" s="9"/>
      <c r="E220" s="6"/>
      <c r="F220" s="6"/>
      <c r="G220" s="6"/>
    </row>
    <row r="221" spans="1:7" x14ac:dyDescent="0.25">
      <c r="A221" s="9"/>
      <c r="B221" s="9"/>
      <c r="C221" s="9"/>
      <c r="D221" s="9"/>
      <c r="E221" s="6"/>
      <c r="F221" s="6"/>
      <c r="G221" s="6"/>
    </row>
    <row r="222" spans="1:7" x14ac:dyDescent="0.25">
      <c r="A222" s="9"/>
      <c r="B222" s="9"/>
      <c r="C222" s="9"/>
      <c r="D222" s="9"/>
      <c r="E222" s="6"/>
      <c r="F222" s="6"/>
      <c r="G222" s="6"/>
    </row>
    <row r="223" spans="1:7" x14ac:dyDescent="0.25">
      <c r="A223" s="9"/>
      <c r="B223" s="9"/>
      <c r="C223" s="9"/>
      <c r="D223" s="9"/>
      <c r="E223" s="6"/>
      <c r="F223" s="6"/>
      <c r="G223" s="6"/>
    </row>
    <row r="224" spans="1:7" x14ac:dyDescent="0.25">
      <c r="A224" s="9"/>
      <c r="B224" s="9"/>
      <c r="C224" s="9"/>
      <c r="D224" s="9"/>
      <c r="E224" s="6"/>
      <c r="F224" s="6"/>
      <c r="G224" s="6"/>
    </row>
    <row r="225" spans="1:7" x14ac:dyDescent="0.25">
      <c r="A225" s="9"/>
      <c r="B225" s="9"/>
      <c r="C225" s="9"/>
      <c r="D225" s="9"/>
      <c r="E225" s="6"/>
      <c r="F225" s="6"/>
      <c r="G225" s="6"/>
    </row>
    <row r="226" spans="1:7" x14ac:dyDescent="0.25">
      <c r="A226" s="9"/>
      <c r="B226" s="9"/>
      <c r="C226" s="9"/>
      <c r="D226" s="9"/>
      <c r="E226" s="6"/>
      <c r="F226" s="6"/>
      <c r="G226" s="6"/>
    </row>
    <row r="227" spans="1:7" x14ac:dyDescent="0.25">
      <c r="A227" s="9"/>
      <c r="B227" s="9"/>
      <c r="C227" s="9"/>
      <c r="D227" s="9"/>
      <c r="E227" s="6"/>
      <c r="F227" s="6"/>
      <c r="G227" s="6"/>
    </row>
    <row r="228" spans="1:7" x14ac:dyDescent="0.25">
      <c r="A228" s="9"/>
      <c r="B228" s="9"/>
      <c r="C228" s="9"/>
      <c r="D228" s="9"/>
      <c r="E228" s="6"/>
      <c r="F228" s="6"/>
      <c r="G228" s="6"/>
    </row>
    <row r="229" spans="1:7" x14ac:dyDescent="0.25">
      <c r="A229" s="9"/>
      <c r="B229" s="9"/>
      <c r="C229" s="9"/>
      <c r="D229" s="9"/>
      <c r="E229" s="6"/>
      <c r="F229" s="6"/>
      <c r="G229" s="6"/>
    </row>
    <row r="230" spans="1:7" x14ac:dyDescent="0.25">
      <c r="A230" s="9"/>
      <c r="B230" s="9"/>
      <c r="C230" s="9"/>
      <c r="D230" s="9"/>
      <c r="E230" s="6"/>
      <c r="F230" s="6"/>
      <c r="G230" s="6"/>
    </row>
    <row r="231" spans="1:7" x14ac:dyDescent="0.25">
      <c r="A231" s="9"/>
      <c r="B231" s="9"/>
      <c r="C231" s="9"/>
      <c r="D231" s="9"/>
      <c r="E231" s="6"/>
      <c r="F231" s="6"/>
      <c r="G231" s="6"/>
    </row>
    <row r="232" spans="1:7" x14ac:dyDescent="0.25">
      <c r="A232" s="9"/>
      <c r="B232" s="9"/>
      <c r="C232" s="9"/>
      <c r="D232" s="9"/>
      <c r="E232" s="6"/>
      <c r="F232" s="6"/>
      <c r="G232" s="6"/>
    </row>
    <row r="233" spans="1:7" x14ac:dyDescent="0.25">
      <c r="A233" s="9"/>
      <c r="B233" s="9"/>
      <c r="C233" s="9"/>
      <c r="D233" s="9"/>
      <c r="E233" s="6"/>
      <c r="F233" s="6"/>
      <c r="G233" s="6"/>
    </row>
    <row r="234" spans="1:7" x14ac:dyDescent="0.25">
      <c r="A234" s="9"/>
      <c r="B234" s="9"/>
      <c r="C234" s="9"/>
      <c r="D234" s="9"/>
      <c r="E234" s="6"/>
      <c r="F234" s="6"/>
      <c r="G234" s="6"/>
    </row>
    <row r="235" spans="1:7" x14ac:dyDescent="0.25">
      <c r="A235" s="9"/>
      <c r="B235" s="9"/>
      <c r="C235" s="9"/>
      <c r="D235" s="9"/>
      <c r="E235" s="6"/>
      <c r="F235" s="6"/>
      <c r="G235" s="6"/>
    </row>
    <row r="236" spans="1:7" x14ac:dyDescent="0.25">
      <c r="A236" s="9"/>
      <c r="B236" s="9"/>
      <c r="C236" s="9"/>
      <c r="D236" s="9"/>
      <c r="E236" s="6"/>
      <c r="F236" s="6"/>
      <c r="G236" s="6"/>
    </row>
    <row r="237" spans="1:7" x14ac:dyDescent="0.25">
      <c r="A237" s="9"/>
      <c r="B237" s="9"/>
      <c r="C237" s="9"/>
      <c r="D237" s="9"/>
      <c r="E237" s="6"/>
      <c r="F237" s="6"/>
      <c r="G237" s="6"/>
    </row>
    <row r="238" spans="1:7" x14ac:dyDescent="0.25">
      <c r="A238" s="9"/>
      <c r="B238" s="9"/>
      <c r="C238" s="9"/>
      <c r="D238" s="9"/>
      <c r="E238" s="6"/>
      <c r="F238" s="6"/>
      <c r="G238" s="6"/>
    </row>
    <row r="239" spans="1:7" x14ac:dyDescent="0.25">
      <c r="A239" s="9"/>
      <c r="B239" s="9"/>
      <c r="C239" s="9"/>
      <c r="D239" s="9"/>
      <c r="E239" s="6"/>
      <c r="F239" s="6"/>
      <c r="G239" s="6"/>
    </row>
    <row r="240" spans="1:7" x14ac:dyDescent="0.25">
      <c r="A240" s="9"/>
      <c r="B240" s="9"/>
      <c r="C240" s="9"/>
      <c r="D240" s="9"/>
      <c r="E240" s="6"/>
      <c r="F240" s="6"/>
      <c r="G240" s="6"/>
    </row>
    <row r="241" spans="1:7" x14ac:dyDescent="0.25">
      <c r="A241" s="9"/>
      <c r="B241" s="9"/>
      <c r="C241" s="9"/>
      <c r="D241" s="9"/>
      <c r="E241" s="6"/>
      <c r="F241" s="6"/>
      <c r="G241" s="6"/>
    </row>
    <row r="242" spans="1:7" x14ac:dyDescent="0.25">
      <c r="A242" s="9"/>
      <c r="B242" s="9"/>
      <c r="C242" s="9"/>
      <c r="D242" s="9"/>
      <c r="E242" s="6"/>
      <c r="F242" s="6"/>
      <c r="G242" s="6"/>
    </row>
    <row r="243" spans="1:7" x14ac:dyDescent="0.25">
      <c r="A243" s="9"/>
      <c r="B243" s="9"/>
      <c r="C243" s="9"/>
      <c r="D243" s="9"/>
      <c r="E243" s="6"/>
      <c r="F243" s="6"/>
      <c r="G243" s="6"/>
    </row>
    <row r="244" spans="1:7" x14ac:dyDescent="0.25">
      <c r="A244" s="9"/>
      <c r="B244" s="9"/>
      <c r="C244" s="9"/>
      <c r="D244" s="9"/>
      <c r="E244" s="6"/>
      <c r="F244" s="6"/>
      <c r="G244" s="6"/>
    </row>
    <row r="245" spans="1:7" x14ac:dyDescent="0.25">
      <c r="A245" s="9"/>
      <c r="B245" s="9"/>
      <c r="C245" s="9"/>
      <c r="D245" s="9"/>
      <c r="E245" s="6"/>
      <c r="F245" s="6"/>
      <c r="G245" s="6"/>
    </row>
    <row r="246" spans="1:7" x14ac:dyDescent="0.25">
      <c r="A246" s="9"/>
      <c r="B246" s="9"/>
      <c r="C246" s="9"/>
      <c r="D246" s="9"/>
      <c r="E246" s="6"/>
      <c r="F246" s="6"/>
      <c r="G246" s="6"/>
    </row>
    <row r="247" spans="1:7" x14ac:dyDescent="0.25">
      <c r="A247" s="9"/>
      <c r="B247" s="9"/>
      <c r="C247" s="9"/>
      <c r="D247" s="9"/>
      <c r="E247" s="6"/>
      <c r="F247" s="6"/>
      <c r="G247" s="6"/>
    </row>
    <row r="248" spans="1:7" x14ac:dyDescent="0.25">
      <c r="A248" s="9"/>
      <c r="B248" s="9"/>
      <c r="C248" s="9"/>
      <c r="D248" s="9"/>
      <c r="E248" s="6"/>
      <c r="F248" s="6"/>
      <c r="G248" s="6"/>
    </row>
    <row r="249" spans="1:7" x14ac:dyDescent="0.25">
      <c r="A249" s="9"/>
      <c r="B249" s="9"/>
      <c r="C249" s="9"/>
      <c r="D249" s="9"/>
      <c r="E249" s="6"/>
      <c r="F249" s="6"/>
      <c r="G249" s="6"/>
    </row>
    <row r="250" spans="1:7" x14ac:dyDescent="0.25">
      <c r="A250" s="9"/>
      <c r="B250" s="9"/>
      <c r="C250" s="9"/>
      <c r="D250" s="9"/>
      <c r="E250" s="6"/>
      <c r="F250" s="6"/>
      <c r="G250" s="6"/>
    </row>
    <row r="251" spans="1:7" x14ac:dyDescent="0.25">
      <c r="A251" s="9"/>
      <c r="B251" s="9"/>
      <c r="C251" s="9"/>
      <c r="D251" s="9"/>
      <c r="E251" s="6"/>
      <c r="F251" s="6"/>
      <c r="G251" s="6"/>
    </row>
    <row r="252" spans="1:7" x14ac:dyDescent="0.25">
      <c r="A252" s="9"/>
      <c r="B252" s="9"/>
      <c r="C252" s="9"/>
      <c r="D252" s="9"/>
      <c r="E252" s="6"/>
      <c r="F252" s="6"/>
      <c r="G252" s="6"/>
    </row>
    <row r="253" spans="1:7" x14ac:dyDescent="0.25">
      <c r="A253" s="9"/>
      <c r="B253" s="9"/>
      <c r="C253" s="9"/>
      <c r="D253" s="9"/>
      <c r="E253" s="6"/>
      <c r="F253" s="6"/>
      <c r="G253" s="6"/>
    </row>
    <row r="254" spans="1:7" x14ac:dyDescent="0.25">
      <c r="A254" s="9"/>
      <c r="B254" s="9"/>
      <c r="C254" s="9"/>
      <c r="D254" s="9"/>
      <c r="E254" s="6"/>
      <c r="F254" s="6"/>
      <c r="G254" s="6"/>
    </row>
    <row r="255" spans="1:7" x14ac:dyDescent="0.25">
      <c r="A255" s="9"/>
      <c r="B255" s="9"/>
      <c r="C255" s="9"/>
      <c r="D255" s="9"/>
      <c r="E255" s="6"/>
      <c r="F255" s="6"/>
      <c r="G255" s="6"/>
    </row>
    <row r="256" spans="1:7" x14ac:dyDescent="0.25">
      <c r="A256" s="9"/>
      <c r="B256" s="9"/>
      <c r="C256" s="9"/>
      <c r="D256" s="9"/>
      <c r="E256" s="6"/>
      <c r="F256" s="6"/>
      <c r="G256" s="6"/>
    </row>
    <row r="257" spans="1:7" x14ac:dyDescent="0.25">
      <c r="A257" s="9"/>
      <c r="B257" s="9"/>
      <c r="C257" s="9"/>
      <c r="D257" s="9"/>
      <c r="E257" s="6"/>
      <c r="F257" s="6"/>
      <c r="G257" s="6"/>
    </row>
    <row r="258" spans="1:7" x14ac:dyDescent="0.25">
      <c r="A258" s="9"/>
      <c r="B258" s="9"/>
      <c r="C258" s="9"/>
      <c r="D258" s="9"/>
      <c r="E258" s="6"/>
      <c r="F258" s="6"/>
      <c r="G258" s="6"/>
    </row>
    <row r="259" spans="1:7" x14ac:dyDescent="0.25">
      <c r="A259" s="9"/>
      <c r="B259" s="9"/>
      <c r="C259" s="9"/>
      <c r="D259" s="9"/>
      <c r="E259" s="6"/>
      <c r="F259" s="6"/>
      <c r="G259" s="6"/>
    </row>
    <row r="260" spans="1:7" x14ac:dyDescent="0.25">
      <c r="A260" s="9"/>
      <c r="B260" s="9"/>
      <c r="C260" s="9"/>
      <c r="D260" s="9"/>
      <c r="E260" s="6"/>
      <c r="F260" s="6"/>
      <c r="G260" s="6"/>
    </row>
    <row r="261" spans="1:7" x14ac:dyDescent="0.25">
      <c r="A261" s="9"/>
      <c r="B261" s="9"/>
      <c r="C261" s="9"/>
      <c r="D261" s="9"/>
      <c r="E261" s="6"/>
      <c r="F261" s="6"/>
      <c r="G261" s="6"/>
    </row>
    <row r="262" spans="1:7" x14ac:dyDescent="0.25">
      <c r="A262" s="9"/>
      <c r="B262" s="9"/>
      <c r="C262" s="9"/>
      <c r="D262" s="9"/>
      <c r="E262" s="6"/>
      <c r="F262" s="6"/>
      <c r="G262" s="6"/>
    </row>
    <row r="263" spans="1:7" x14ac:dyDescent="0.25">
      <c r="A263" s="9"/>
      <c r="B263" s="9"/>
      <c r="C263" s="9"/>
      <c r="D263" s="9"/>
      <c r="E263" s="6"/>
      <c r="F263" s="6"/>
      <c r="G263" s="6"/>
    </row>
    <row r="264" spans="1:7" x14ac:dyDescent="0.25">
      <c r="A264" s="9"/>
      <c r="B264" s="9"/>
      <c r="C264" s="9"/>
      <c r="D264" s="9"/>
      <c r="E264" s="6"/>
      <c r="F264" s="6"/>
      <c r="G264" s="6"/>
    </row>
    <row r="265" spans="1:7" x14ac:dyDescent="0.25">
      <c r="A265" s="9"/>
      <c r="B265" s="9"/>
      <c r="C265" s="9"/>
      <c r="D265" s="9"/>
      <c r="E265" s="6"/>
      <c r="F265" s="6"/>
      <c r="G265" s="6"/>
    </row>
    <row r="266" spans="1:7" x14ac:dyDescent="0.25">
      <c r="A266" s="9"/>
      <c r="B266" s="9"/>
      <c r="C266" s="9"/>
      <c r="D266" s="9"/>
      <c r="E266" s="6"/>
      <c r="F266" s="6"/>
      <c r="G266" s="6"/>
    </row>
    <row r="267" spans="1:7" x14ac:dyDescent="0.25">
      <c r="A267" s="9"/>
      <c r="B267" s="9"/>
      <c r="C267" s="9"/>
      <c r="D267" s="9"/>
      <c r="E267" s="6"/>
      <c r="F267" s="6"/>
      <c r="G267" s="6"/>
    </row>
    <row r="268" spans="1:7" x14ac:dyDescent="0.25">
      <c r="A268" s="9"/>
      <c r="B268" s="9"/>
      <c r="C268" s="9"/>
      <c r="D268" s="9"/>
      <c r="E268" s="6"/>
      <c r="F268" s="6"/>
      <c r="G268" s="6"/>
    </row>
    <row r="269" spans="1:7" x14ac:dyDescent="0.25">
      <c r="A269" s="9"/>
      <c r="B269" s="9"/>
      <c r="C269" s="9"/>
      <c r="D269" s="9"/>
      <c r="E269" s="6"/>
      <c r="F269" s="6"/>
      <c r="G269" s="6"/>
    </row>
    <row r="270" spans="1:7" x14ac:dyDescent="0.25">
      <c r="A270" s="9"/>
      <c r="B270" s="9"/>
      <c r="C270" s="9"/>
      <c r="D270" s="9"/>
      <c r="E270" s="6"/>
      <c r="F270" s="6"/>
      <c r="G270" s="6"/>
    </row>
    <row r="271" spans="1:7" x14ac:dyDescent="0.25">
      <c r="A271" s="9"/>
      <c r="B271" s="9"/>
      <c r="C271" s="9"/>
      <c r="D271" s="9"/>
      <c r="E271" s="6"/>
      <c r="F271" s="6"/>
      <c r="G271" s="6"/>
    </row>
    <row r="272" spans="1:7" x14ac:dyDescent="0.25">
      <c r="A272" s="9"/>
      <c r="B272" s="9"/>
      <c r="C272" s="9"/>
      <c r="D272" s="9"/>
      <c r="E272" s="6"/>
      <c r="F272" s="6"/>
      <c r="G272" s="6"/>
    </row>
    <row r="273" spans="1:7" x14ac:dyDescent="0.25">
      <c r="A273" s="9"/>
      <c r="B273" s="9"/>
      <c r="C273" s="9"/>
      <c r="D273" s="9"/>
      <c r="E273" s="6"/>
      <c r="F273" s="6"/>
      <c r="G273" s="6"/>
    </row>
    <row r="274" spans="1:7" x14ac:dyDescent="0.25">
      <c r="B274" s="9"/>
      <c r="C274" s="9"/>
      <c r="D274" s="9"/>
      <c r="E274" s="6"/>
      <c r="F274" s="6"/>
      <c r="G274" s="6"/>
    </row>
    <row r="275" spans="1:7" x14ac:dyDescent="0.25">
      <c r="B275" s="9"/>
      <c r="C275" s="9"/>
      <c r="D275" s="9"/>
      <c r="E275" s="6"/>
      <c r="F275" s="6"/>
      <c r="G275" s="6"/>
    </row>
    <row r="276" spans="1:7" x14ac:dyDescent="0.25">
      <c r="B276" s="9"/>
      <c r="C276" s="9"/>
      <c r="D276" s="9"/>
      <c r="E276" s="6"/>
      <c r="F276" s="6"/>
      <c r="G276" s="6"/>
    </row>
    <row r="277" spans="1:7" x14ac:dyDescent="0.25">
      <c r="B277" s="9"/>
      <c r="C277" s="9"/>
      <c r="D277" s="9"/>
      <c r="E277" s="6"/>
      <c r="F277" s="6"/>
      <c r="G277" s="6"/>
    </row>
    <row r="278" spans="1:7" x14ac:dyDescent="0.25">
      <c r="B278" s="9"/>
      <c r="C278" s="9"/>
      <c r="D278" s="9"/>
      <c r="E278" s="6"/>
      <c r="F278" s="6"/>
      <c r="G278" s="6"/>
    </row>
    <row r="279" spans="1:7" x14ac:dyDescent="0.25">
      <c r="B279" s="9"/>
      <c r="C279" s="9"/>
      <c r="D279" s="9"/>
      <c r="E279" s="6"/>
      <c r="F279" s="6"/>
      <c r="G279" s="6"/>
    </row>
    <row r="280" spans="1:7" x14ac:dyDescent="0.25">
      <c r="B280" s="9"/>
      <c r="C280" s="9"/>
      <c r="D280" s="9"/>
      <c r="E280" s="6"/>
      <c r="F280" s="6"/>
      <c r="G280" s="6"/>
    </row>
    <row r="281" spans="1:7" x14ac:dyDescent="0.25">
      <c r="B281" s="9"/>
      <c r="C281" s="9"/>
      <c r="D281" s="9"/>
      <c r="E281" s="6"/>
      <c r="F281" s="6"/>
      <c r="G281" s="6"/>
    </row>
    <row r="282" spans="1:7" x14ac:dyDescent="0.25">
      <c r="B282" s="9"/>
      <c r="C282" s="9"/>
      <c r="D282" s="9"/>
    </row>
    <row r="283" spans="1:7" x14ac:dyDescent="0.25">
      <c r="B283" s="9"/>
      <c r="C283" s="9"/>
      <c r="D283" s="9"/>
    </row>
    <row r="284" spans="1:7" x14ac:dyDescent="0.25">
      <c r="B284" s="9"/>
      <c r="C284" s="9"/>
      <c r="D284" s="9"/>
    </row>
    <row r="285" spans="1:7" x14ac:dyDescent="0.25">
      <c r="B285" s="9"/>
      <c r="C285" s="9"/>
      <c r="D285" s="9"/>
    </row>
    <row r="286" spans="1:7" x14ac:dyDescent="0.25">
      <c r="B286" s="9"/>
      <c r="C286" s="9"/>
      <c r="D286" s="9"/>
    </row>
    <row r="287" spans="1:7" x14ac:dyDescent="0.25">
      <c r="B287" s="9"/>
      <c r="C287" s="9"/>
      <c r="D287" s="9"/>
    </row>
    <row r="288" spans="1:7" x14ac:dyDescent="0.25">
      <c r="B288" s="9"/>
      <c r="C288" s="9"/>
      <c r="D288" s="9"/>
    </row>
    <row r="289" spans="2:4" x14ac:dyDescent="0.25">
      <c r="B289" s="9"/>
      <c r="C289" s="9"/>
      <c r="D289" s="9"/>
    </row>
    <row r="290" spans="2:4" x14ac:dyDescent="0.25">
      <c r="B290" s="9"/>
      <c r="C290" s="9"/>
      <c r="D290" s="9"/>
    </row>
    <row r="291" spans="2:4" x14ac:dyDescent="0.25">
      <c r="B291" s="9"/>
      <c r="C291" s="9"/>
      <c r="D291" s="9"/>
    </row>
  </sheetData>
  <mergeCells count="1">
    <mergeCell ref="A1:G1"/>
  </mergeCells>
  <pageMargins left="0.7" right="0.7" top="0.75" bottom="0.75" header="0.3" footer="0.3"/>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9"/>
  <dimension ref="A1:O2"/>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152</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sheetData>
  <mergeCells count="1">
    <mergeCell ref="A1:G1"/>
  </mergeCells>
  <pageMargins left="0.7" right="0.7" top="0.75" bottom="0.75" header="0.3" footer="0.3"/>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0"/>
  <dimension ref="A1:O36"/>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2816</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120" x14ac:dyDescent="0.25">
      <c r="A3" s="9">
        <v>41107</v>
      </c>
      <c r="B3" s="8" t="s">
        <v>345</v>
      </c>
      <c r="C3" s="8" t="s">
        <v>468</v>
      </c>
      <c r="D3" s="8" t="s">
        <v>172</v>
      </c>
      <c r="E3" s="38" t="s">
        <v>2704</v>
      </c>
      <c r="F3" s="6" t="s">
        <v>2705</v>
      </c>
      <c r="G3" s="6" t="s">
        <v>2710</v>
      </c>
    </row>
    <row r="4" spans="1:15" ht="90" x14ac:dyDescent="0.25">
      <c r="A4" s="9">
        <v>41107</v>
      </c>
      <c r="B4" s="8" t="s">
        <v>345</v>
      </c>
      <c r="C4" s="8" t="s">
        <v>468</v>
      </c>
      <c r="D4" s="8" t="s">
        <v>172</v>
      </c>
      <c r="E4" s="38" t="s">
        <v>2707</v>
      </c>
      <c r="F4" s="6" t="s">
        <v>2706</v>
      </c>
      <c r="G4" s="6" t="s">
        <v>2711</v>
      </c>
    </row>
    <row r="5" spans="1:15" ht="90" x14ac:dyDescent="0.25">
      <c r="A5" s="9">
        <v>41107</v>
      </c>
      <c r="B5" s="8" t="s">
        <v>345</v>
      </c>
      <c r="C5" s="8" t="s">
        <v>470</v>
      </c>
      <c r="D5" s="8" t="s">
        <v>172</v>
      </c>
      <c r="E5" s="38" t="s">
        <v>2708</v>
      </c>
      <c r="F5" s="6" t="s">
        <v>2709</v>
      </c>
      <c r="G5" s="6" t="s">
        <v>2712</v>
      </c>
    </row>
    <row r="6" spans="1:15" x14ac:dyDescent="0.25">
      <c r="C6" s="8"/>
      <c r="D6" s="8"/>
      <c r="E6" s="38"/>
      <c r="F6" s="6"/>
      <c r="G6" s="6"/>
    </row>
    <row r="7" spans="1:15" x14ac:dyDescent="0.25">
      <c r="C7" s="8"/>
      <c r="D7" s="8"/>
      <c r="E7" s="38"/>
      <c r="F7" s="6"/>
      <c r="G7" s="6"/>
    </row>
    <row r="8" spans="1:15" x14ac:dyDescent="0.25">
      <c r="C8" s="8"/>
      <c r="D8" s="8"/>
      <c r="E8" s="38"/>
      <c r="F8" s="6"/>
      <c r="G8" s="6"/>
    </row>
    <row r="9" spans="1:15" x14ac:dyDescent="0.25">
      <c r="C9" s="8"/>
      <c r="D9" s="8"/>
      <c r="E9" s="38"/>
      <c r="F9" s="6"/>
      <c r="G9" s="6"/>
    </row>
    <row r="10" spans="1:15" x14ac:dyDescent="0.25">
      <c r="C10" s="8"/>
      <c r="D10" s="8"/>
      <c r="E10" s="38"/>
      <c r="F10" s="6"/>
      <c r="G10" s="6"/>
    </row>
    <row r="11" spans="1:15" x14ac:dyDescent="0.25">
      <c r="C11" s="8"/>
      <c r="D11" s="8"/>
      <c r="E11" s="38"/>
      <c r="F11" s="6"/>
      <c r="G11" s="6"/>
    </row>
    <row r="12" spans="1:15" x14ac:dyDescent="0.25">
      <c r="C12" s="8"/>
      <c r="D12" s="8"/>
      <c r="E12" s="38"/>
      <c r="F12" s="6"/>
      <c r="G12" s="6"/>
    </row>
    <row r="13" spans="1:15" x14ac:dyDescent="0.25">
      <c r="C13" s="8"/>
      <c r="D13" s="8"/>
      <c r="E13" s="38"/>
      <c r="F13" s="6"/>
      <c r="G13" s="6"/>
    </row>
    <row r="14" spans="1:15" x14ac:dyDescent="0.25">
      <c r="C14" s="8"/>
      <c r="D14" s="8"/>
      <c r="E14" s="38"/>
      <c r="F14" s="6"/>
      <c r="G14" s="6"/>
    </row>
    <row r="15" spans="1:15" x14ac:dyDescent="0.25">
      <c r="C15" s="8"/>
      <c r="D15" s="8"/>
      <c r="E15" s="38"/>
      <c r="F15" s="6"/>
      <c r="G15" s="6"/>
    </row>
    <row r="16" spans="1:15" x14ac:dyDescent="0.25">
      <c r="C16" s="8"/>
      <c r="D16" s="8"/>
      <c r="E16" s="38"/>
      <c r="F16" s="6"/>
      <c r="G16" s="6"/>
    </row>
    <row r="17" spans="3:6" x14ac:dyDescent="0.25">
      <c r="C17" s="8"/>
      <c r="D17" s="8"/>
      <c r="E17" s="38"/>
      <c r="F17" s="6"/>
    </row>
    <row r="18" spans="3:6" x14ac:dyDescent="0.25">
      <c r="C18" s="8"/>
      <c r="D18" s="8"/>
      <c r="E18" s="38"/>
      <c r="F18" s="6"/>
    </row>
    <row r="19" spans="3:6" x14ac:dyDescent="0.25">
      <c r="C19" s="8"/>
      <c r="D19" s="8"/>
      <c r="E19" s="38"/>
      <c r="F19" s="6"/>
    </row>
    <row r="20" spans="3:6" x14ac:dyDescent="0.25">
      <c r="C20" s="8"/>
      <c r="D20" s="8"/>
      <c r="E20" s="38"/>
      <c r="F20" s="6"/>
    </row>
    <row r="21" spans="3:6" x14ac:dyDescent="0.25">
      <c r="C21" s="8"/>
      <c r="D21" s="8"/>
      <c r="E21" s="38"/>
      <c r="F21" s="6"/>
    </row>
    <row r="22" spans="3:6" x14ac:dyDescent="0.25">
      <c r="C22" s="8"/>
      <c r="D22" s="8"/>
      <c r="E22" s="38"/>
      <c r="F22" s="6"/>
    </row>
    <row r="23" spans="3:6" x14ac:dyDescent="0.25">
      <c r="C23" s="8"/>
      <c r="D23" s="8"/>
      <c r="E23" s="38"/>
      <c r="F23" s="6"/>
    </row>
    <row r="24" spans="3:6" x14ac:dyDescent="0.25">
      <c r="C24" s="8"/>
      <c r="D24" s="8"/>
      <c r="E24" s="38"/>
      <c r="F24" s="6"/>
    </row>
    <row r="25" spans="3:6" x14ac:dyDescent="0.25">
      <c r="C25" s="8"/>
      <c r="D25" s="8"/>
      <c r="E25" s="38"/>
      <c r="F25" s="6"/>
    </row>
    <row r="26" spans="3:6" x14ac:dyDescent="0.25">
      <c r="C26" s="8"/>
      <c r="D26" s="8"/>
      <c r="E26" s="38"/>
      <c r="F26" s="6"/>
    </row>
    <row r="27" spans="3:6" x14ac:dyDescent="0.25">
      <c r="C27" s="8"/>
      <c r="D27" s="8"/>
      <c r="E27" s="38"/>
      <c r="F27" s="6"/>
    </row>
    <row r="28" spans="3:6" x14ac:dyDescent="0.25">
      <c r="C28" s="8"/>
      <c r="D28" s="8"/>
      <c r="E28" s="38"/>
      <c r="F28" s="6"/>
    </row>
    <row r="29" spans="3:6" x14ac:dyDescent="0.25">
      <c r="C29" s="8"/>
      <c r="D29" s="8"/>
      <c r="E29" s="38"/>
      <c r="F29" s="6"/>
    </row>
    <row r="30" spans="3:6" x14ac:dyDescent="0.25">
      <c r="C30" s="8"/>
      <c r="D30" s="8"/>
      <c r="E30" s="38"/>
      <c r="F30" s="6"/>
    </row>
    <row r="31" spans="3:6" x14ac:dyDescent="0.25">
      <c r="C31" s="8"/>
      <c r="D31" s="8"/>
      <c r="E31" s="38"/>
    </row>
    <row r="32" spans="3:6" x14ac:dyDescent="0.25">
      <c r="C32" s="8"/>
      <c r="D32" s="8"/>
      <c r="E32" s="38"/>
    </row>
    <row r="33" spans="3:5" x14ac:dyDescent="0.25">
      <c r="C33" s="8"/>
      <c r="D33" s="8"/>
      <c r="E33" s="38"/>
    </row>
    <row r="34" spans="3:5" x14ac:dyDescent="0.25">
      <c r="C34" s="8"/>
      <c r="D34" s="8"/>
      <c r="E34" s="38"/>
    </row>
    <row r="35" spans="3:5" x14ac:dyDescent="0.25">
      <c r="C35" s="8"/>
      <c r="D35" s="8"/>
      <c r="E35" s="38"/>
    </row>
    <row r="36" spans="3:5" x14ac:dyDescent="0.25">
      <c r="C36" s="8"/>
      <c r="D36" s="8"/>
      <c r="E36" s="38"/>
    </row>
  </sheetData>
  <mergeCells count="1">
    <mergeCell ref="A1:G1"/>
  </mergeCells>
  <pageMargins left="0.7" right="0.7" top="0.75" bottom="0.75" header="0.3" footer="0.3"/>
  <pageSetup orientation="portrait"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1"/>
  <dimension ref="A1:O47"/>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154</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90" x14ac:dyDescent="0.25">
      <c r="A3" s="9">
        <v>41289</v>
      </c>
      <c r="B3" s="8" t="s">
        <v>392</v>
      </c>
      <c r="C3" s="8" t="s">
        <v>455</v>
      </c>
      <c r="D3" s="8" t="s">
        <v>172</v>
      </c>
      <c r="E3" s="7" t="s">
        <v>2714</v>
      </c>
      <c r="F3" s="7" t="s">
        <v>2713</v>
      </c>
      <c r="G3" s="38" t="s">
        <v>2717</v>
      </c>
    </row>
    <row r="4" spans="1:15" ht="60" x14ac:dyDescent="0.25">
      <c r="A4" s="9">
        <v>41289</v>
      </c>
      <c r="B4" s="8" t="s">
        <v>392</v>
      </c>
      <c r="C4" s="8" t="s">
        <v>455</v>
      </c>
      <c r="D4" s="8" t="s">
        <v>172</v>
      </c>
      <c r="E4" s="7" t="s">
        <v>2715</v>
      </c>
      <c r="F4" s="7" t="s">
        <v>2716</v>
      </c>
      <c r="G4" s="38" t="s">
        <v>2718</v>
      </c>
    </row>
    <row r="5" spans="1:15" ht="45" x14ac:dyDescent="0.25">
      <c r="A5" s="9">
        <v>41344</v>
      </c>
      <c r="B5" s="8" t="s">
        <v>1638</v>
      </c>
      <c r="C5" s="8" t="s">
        <v>529</v>
      </c>
      <c r="D5" s="8" t="s">
        <v>172</v>
      </c>
      <c r="E5" s="7" t="s">
        <v>314</v>
      </c>
      <c r="F5" s="7" t="s">
        <v>2719</v>
      </c>
      <c r="G5" s="38" t="s">
        <v>2729</v>
      </c>
    </row>
    <row r="6" spans="1:15" ht="105" x14ac:dyDescent="0.25">
      <c r="A6" s="9">
        <v>41344</v>
      </c>
      <c r="B6" s="8" t="s">
        <v>1638</v>
      </c>
      <c r="C6" s="8" t="s">
        <v>529</v>
      </c>
      <c r="D6" s="8" t="s">
        <v>172</v>
      </c>
      <c r="E6" s="7" t="s">
        <v>2720</v>
      </c>
      <c r="F6" s="7" t="s">
        <v>2721</v>
      </c>
      <c r="G6" s="38" t="s">
        <v>2730</v>
      </c>
    </row>
    <row r="7" spans="1:15" ht="105" x14ac:dyDescent="0.25">
      <c r="A7" s="9">
        <v>41344</v>
      </c>
      <c r="B7" s="8" t="s">
        <v>1638</v>
      </c>
      <c r="C7" s="8" t="s">
        <v>529</v>
      </c>
      <c r="D7" s="8" t="s">
        <v>172</v>
      </c>
      <c r="E7" s="7" t="s">
        <v>2723</v>
      </c>
      <c r="F7" s="7" t="s">
        <v>2722</v>
      </c>
      <c r="G7" s="38" t="s">
        <v>2730</v>
      </c>
    </row>
    <row r="8" spans="1:15" ht="90" x14ac:dyDescent="0.25">
      <c r="A8" s="9">
        <v>41344</v>
      </c>
      <c r="B8" s="8" t="s">
        <v>1638</v>
      </c>
      <c r="C8" s="8" t="s">
        <v>529</v>
      </c>
      <c r="D8" s="8" t="s">
        <v>172</v>
      </c>
      <c r="E8" s="7" t="s">
        <v>2727</v>
      </c>
      <c r="F8" s="7" t="s">
        <v>2724</v>
      </c>
      <c r="G8" s="38" t="s">
        <v>2731</v>
      </c>
    </row>
    <row r="9" spans="1:15" ht="90" x14ac:dyDescent="0.25">
      <c r="A9" s="9">
        <v>41344</v>
      </c>
      <c r="B9" s="8" t="s">
        <v>1638</v>
      </c>
      <c r="C9" s="8" t="s">
        <v>529</v>
      </c>
      <c r="D9" s="8" t="s">
        <v>172</v>
      </c>
      <c r="E9" s="7" t="s">
        <v>2726</v>
      </c>
      <c r="F9" s="7" t="s">
        <v>2725</v>
      </c>
      <c r="G9" s="38" t="s">
        <v>2731</v>
      </c>
    </row>
    <row r="10" spans="1:15" ht="90" x14ac:dyDescent="0.25">
      <c r="A10" s="9">
        <v>41344</v>
      </c>
      <c r="B10" s="8" t="s">
        <v>1638</v>
      </c>
      <c r="C10" s="8" t="s">
        <v>529</v>
      </c>
      <c r="D10" s="8" t="s">
        <v>172</v>
      </c>
      <c r="E10" s="7" t="s">
        <v>314</v>
      </c>
      <c r="F10" s="7" t="s">
        <v>2728</v>
      </c>
      <c r="G10" s="38" t="s">
        <v>2731</v>
      </c>
    </row>
    <row r="11" spans="1:15" ht="135" x14ac:dyDescent="0.25">
      <c r="A11" s="9">
        <v>41445</v>
      </c>
      <c r="B11" s="9" t="s">
        <v>345</v>
      </c>
      <c r="C11" s="9" t="s">
        <v>468</v>
      </c>
      <c r="D11" s="8" t="s">
        <v>172</v>
      </c>
      <c r="E11" s="7" t="s">
        <v>2745</v>
      </c>
      <c r="F11" s="7" t="s">
        <v>2744</v>
      </c>
      <c r="G11" s="6" t="s">
        <v>2751</v>
      </c>
    </row>
    <row r="12" spans="1:15" ht="120" x14ac:dyDescent="0.25">
      <c r="A12" s="9">
        <v>41445</v>
      </c>
      <c r="B12" s="9" t="s">
        <v>345</v>
      </c>
      <c r="C12" s="9" t="s">
        <v>468</v>
      </c>
      <c r="D12" s="8" t="s">
        <v>172</v>
      </c>
      <c r="E12" s="7" t="s">
        <v>2747</v>
      </c>
      <c r="F12" s="7" t="s">
        <v>2746</v>
      </c>
      <c r="G12" s="6"/>
    </row>
    <row r="13" spans="1:15" ht="75" x14ac:dyDescent="0.25">
      <c r="A13" s="9">
        <v>41445</v>
      </c>
      <c r="B13" s="9" t="s">
        <v>345</v>
      </c>
      <c r="C13" s="9" t="s">
        <v>470</v>
      </c>
      <c r="D13" s="8" t="s">
        <v>172</v>
      </c>
      <c r="E13" s="7"/>
      <c r="F13" s="38" t="s">
        <v>2748</v>
      </c>
      <c r="G13" s="6" t="s">
        <v>2752</v>
      </c>
    </row>
    <row r="14" spans="1:15" ht="30" x14ac:dyDescent="0.25">
      <c r="A14" s="9">
        <v>41445</v>
      </c>
      <c r="B14" s="9" t="s">
        <v>345</v>
      </c>
      <c r="C14" s="9" t="s">
        <v>911</v>
      </c>
      <c r="D14" s="8" t="s">
        <v>172</v>
      </c>
      <c r="E14" s="7" t="s">
        <v>2750</v>
      </c>
      <c r="F14" s="38" t="s">
        <v>2749</v>
      </c>
      <c r="G14" s="6"/>
    </row>
    <row r="15" spans="1:15" x14ac:dyDescent="0.25">
      <c r="A15" s="9"/>
      <c r="B15" s="9"/>
      <c r="C15" s="9"/>
      <c r="D15" s="8"/>
      <c r="E15" s="7"/>
      <c r="F15" s="38"/>
      <c r="G15" s="6"/>
    </row>
    <row r="16" spans="1:15" x14ac:dyDescent="0.25">
      <c r="A16" s="9"/>
      <c r="B16" s="9"/>
      <c r="C16" s="9"/>
      <c r="D16" s="8"/>
      <c r="E16" s="7"/>
      <c r="F16" s="38"/>
      <c r="G16" s="6"/>
    </row>
    <row r="17" spans="1:7" x14ac:dyDescent="0.25">
      <c r="A17" s="9"/>
      <c r="B17" s="9"/>
      <c r="C17" s="9"/>
      <c r="D17" s="8"/>
      <c r="E17" s="7"/>
      <c r="F17" s="38"/>
      <c r="G17" s="6"/>
    </row>
    <row r="18" spans="1:7" x14ac:dyDescent="0.25">
      <c r="A18" s="9"/>
      <c r="B18" s="9"/>
      <c r="C18" s="9"/>
      <c r="D18" s="8"/>
      <c r="E18" s="7"/>
      <c r="F18" s="38"/>
      <c r="G18" s="38"/>
    </row>
    <row r="19" spans="1:7" x14ac:dyDescent="0.25">
      <c r="A19" s="9"/>
      <c r="B19" s="9"/>
      <c r="C19" s="9"/>
      <c r="D19" s="8"/>
      <c r="E19" s="7"/>
      <c r="F19" s="38"/>
      <c r="G19" s="38"/>
    </row>
    <row r="20" spans="1:7" x14ac:dyDescent="0.25">
      <c r="A20" s="9"/>
      <c r="B20" s="9"/>
      <c r="C20" s="9"/>
      <c r="D20" s="8"/>
      <c r="E20" s="7"/>
      <c r="F20" s="38"/>
      <c r="G20" s="38"/>
    </row>
    <row r="21" spans="1:7" x14ac:dyDescent="0.25">
      <c r="A21" s="9"/>
      <c r="B21" s="9"/>
      <c r="C21" s="9"/>
      <c r="D21" s="8"/>
      <c r="E21" s="7"/>
      <c r="F21" s="38"/>
      <c r="G21" s="38"/>
    </row>
    <row r="22" spans="1:7" x14ac:dyDescent="0.25">
      <c r="A22" s="9"/>
      <c r="B22" s="9"/>
      <c r="C22" s="9"/>
      <c r="D22" s="8"/>
      <c r="E22" s="7"/>
      <c r="F22" s="38"/>
      <c r="G22" s="38"/>
    </row>
    <row r="23" spans="1:7" x14ac:dyDescent="0.25">
      <c r="A23" s="9"/>
      <c r="B23" s="9"/>
      <c r="C23" s="9"/>
      <c r="D23" s="8"/>
      <c r="E23" s="7"/>
      <c r="F23" s="38"/>
      <c r="G23" s="38"/>
    </row>
    <row r="24" spans="1:7" x14ac:dyDescent="0.25">
      <c r="A24" s="9"/>
      <c r="B24" s="9"/>
      <c r="C24" s="9"/>
      <c r="D24" s="8"/>
      <c r="E24" s="7"/>
      <c r="F24" s="38"/>
      <c r="G24" s="38"/>
    </row>
    <row r="25" spans="1:7" x14ac:dyDescent="0.25">
      <c r="A25" s="9"/>
      <c r="B25" s="9"/>
      <c r="C25" s="9"/>
      <c r="D25" s="8"/>
      <c r="E25" s="7"/>
      <c r="F25" s="38"/>
      <c r="G25" s="38"/>
    </row>
    <row r="26" spans="1:7" x14ac:dyDescent="0.25">
      <c r="A26" s="9"/>
      <c r="B26" s="9"/>
      <c r="C26" s="9"/>
      <c r="D26" s="8"/>
      <c r="E26" s="7"/>
      <c r="F26" s="38"/>
      <c r="G26" s="38"/>
    </row>
    <row r="27" spans="1:7" x14ac:dyDescent="0.25">
      <c r="A27" s="9"/>
      <c r="B27" s="9"/>
      <c r="C27" s="9"/>
      <c r="D27" s="8"/>
      <c r="E27" s="7"/>
      <c r="F27" s="38"/>
      <c r="G27" s="38"/>
    </row>
    <row r="28" spans="1:7" x14ac:dyDescent="0.25">
      <c r="A28" s="9"/>
      <c r="B28" s="9"/>
      <c r="C28" s="9"/>
      <c r="D28" s="8"/>
      <c r="E28" s="7"/>
      <c r="F28" s="38"/>
      <c r="G28" s="38"/>
    </row>
    <row r="29" spans="1:7" x14ac:dyDescent="0.25">
      <c r="A29" s="9"/>
      <c r="B29" s="9"/>
      <c r="C29" s="9"/>
      <c r="D29" s="8"/>
      <c r="E29" s="7"/>
      <c r="F29" s="38"/>
      <c r="G29" s="38"/>
    </row>
    <row r="30" spans="1:7" x14ac:dyDescent="0.25">
      <c r="A30" s="9"/>
      <c r="B30" s="9"/>
      <c r="C30" s="9"/>
      <c r="D30" s="8"/>
      <c r="E30" s="7"/>
      <c r="F30" s="38"/>
      <c r="G30" s="38"/>
    </row>
    <row r="31" spans="1:7" x14ac:dyDescent="0.25">
      <c r="A31" s="9"/>
      <c r="B31" s="9"/>
      <c r="C31" s="9"/>
      <c r="D31" s="8"/>
      <c r="E31" s="7"/>
      <c r="F31" s="38"/>
      <c r="G31" s="38"/>
    </row>
    <row r="32" spans="1:7" x14ac:dyDescent="0.25">
      <c r="A32" s="9"/>
      <c r="B32" s="9"/>
      <c r="C32" s="9"/>
      <c r="D32" s="8"/>
      <c r="E32" s="7"/>
      <c r="F32" s="38"/>
      <c r="G32" s="38"/>
    </row>
    <row r="33" spans="1:7" x14ac:dyDescent="0.25">
      <c r="A33" s="9"/>
      <c r="B33" s="9"/>
      <c r="C33" s="9"/>
      <c r="D33" s="8"/>
      <c r="E33" s="7"/>
      <c r="F33" s="38"/>
      <c r="G33" s="38"/>
    </row>
    <row r="34" spans="1:7" x14ac:dyDescent="0.25">
      <c r="A34" s="9"/>
      <c r="B34" s="9"/>
      <c r="C34" s="9"/>
      <c r="D34" s="8"/>
      <c r="E34" s="7"/>
      <c r="F34" s="38"/>
      <c r="G34" s="38"/>
    </row>
    <row r="35" spans="1:7" x14ac:dyDescent="0.25">
      <c r="A35" s="9"/>
      <c r="B35" s="9"/>
      <c r="C35" s="9"/>
      <c r="D35" s="8"/>
      <c r="E35" s="7"/>
      <c r="F35" s="38"/>
      <c r="G35" s="38"/>
    </row>
    <row r="36" spans="1:7" x14ac:dyDescent="0.25">
      <c r="A36" s="9"/>
      <c r="B36" s="9"/>
      <c r="C36" s="9"/>
      <c r="D36" s="8"/>
      <c r="E36" s="7"/>
      <c r="F36" s="38"/>
      <c r="G36" s="38"/>
    </row>
    <row r="37" spans="1:7" x14ac:dyDescent="0.25">
      <c r="A37" s="9"/>
      <c r="B37" s="9"/>
      <c r="C37" s="9"/>
      <c r="D37" s="8"/>
      <c r="E37" s="7"/>
      <c r="F37" s="38"/>
      <c r="G37" s="38"/>
    </row>
    <row r="38" spans="1:7" x14ac:dyDescent="0.25">
      <c r="A38" s="9"/>
      <c r="B38" s="9"/>
      <c r="C38" s="9"/>
      <c r="D38" s="8"/>
      <c r="E38" s="7"/>
      <c r="F38" s="38"/>
      <c r="G38" s="38"/>
    </row>
    <row r="39" spans="1:7" x14ac:dyDescent="0.25">
      <c r="A39" s="9"/>
      <c r="B39" s="9"/>
      <c r="C39" s="9"/>
      <c r="D39" s="8"/>
      <c r="E39" s="7"/>
      <c r="F39" s="38"/>
      <c r="G39" s="38"/>
    </row>
    <row r="40" spans="1:7" x14ac:dyDescent="0.25">
      <c r="A40" s="9"/>
      <c r="B40" s="9"/>
      <c r="C40" s="9"/>
      <c r="D40" s="8"/>
      <c r="E40" s="7"/>
      <c r="F40" s="38"/>
      <c r="G40" s="38"/>
    </row>
    <row r="41" spans="1:7" x14ac:dyDescent="0.25">
      <c r="A41" s="9"/>
      <c r="B41" s="9"/>
      <c r="C41" s="9"/>
      <c r="D41" s="8"/>
      <c r="E41" s="7"/>
      <c r="F41" s="38"/>
      <c r="G41" s="38"/>
    </row>
    <row r="42" spans="1:7" x14ac:dyDescent="0.25">
      <c r="E42" s="7"/>
      <c r="F42" s="38"/>
      <c r="G42" s="38"/>
    </row>
    <row r="43" spans="1:7" x14ac:dyDescent="0.25">
      <c r="E43" s="7"/>
      <c r="F43" s="38"/>
      <c r="G43" s="38"/>
    </row>
    <row r="44" spans="1:7" x14ac:dyDescent="0.25">
      <c r="E44" s="7"/>
      <c r="F44" s="38"/>
      <c r="G44" s="38"/>
    </row>
    <row r="45" spans="1:7" x14ac:dyDescent="0.25">
      <c r="E45" s="7"/>
      <c r="F45" s="38"/>
      <c r="G45" s="38"/>
    </row>
    <row r="46" spans="1:7" x14ac:dyDescent="0.25">
      <c r="E46" s="7"/>
      <c r="F46" s="38"/>
      <c r="G46" s="38"/>
    </row>
    <row r="47" spans="1:7" x14ac:dyDescent="0.25">
      <c r="E47" s="38"/>
      <c r="F47" s="38"/>
      <c r="G47" s="38"/>
    </row>
  </sheetData>
  <mergeCells count="1">
    <mergeCell ref="A1:G1"/>
  </mergeCells>
  <pageMargins left="0.7" right="0.7" top="0.75" bottom="0.75" header="0.3" footer="0.3"/>
  <pageSetup orientation="portrait"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2"/>
  <dimension ref="A1:O29"/>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4.14062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155</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120" x14ac:dyDescent="0.25">
      <c r="A3" s="9">
        <v>41705</v>
      </c>
      <c r="B3" s="8" t="s">
        <v>392</v>
      </c>
      <c r="C3" s="8" t="s">
        <v>455</v>
      </c>
      <c r="D3" s="8" t="s">
        <v>172</v>
      </c>
      <c r="E3" s="7" t="s">
        <v>1062</v>
      </c>
      <c r="F3" s="7" t="s">
        <v>2311</v>
      </c>
      <c r="G3" s="7" t="s">
        <v>2740</v>
      </c>
    </row>
    <row r="4" spans="1:15" ht="60" x14ac:dyDescent="0.25">
      <c r="A4" s="9">
        <v>41705</v>
      </c>
      <c r="B4" s="8" t="s">
        <v>392</v>
      </c>
      <c r="C4" s="8" t="s">
        <v>455</v>
      </c>
      <c r="D4" s="8" t="s">
        <v>172</v>
      </c>
      <c r="E4" s="7"/>
      <c r="F4" s="7" t="s">
        <v>2342</v>
      </c>
    </row>
    <row r="5" spans="1:15" ht="90" x14ac:dyDescent="0.25">
      <c r="A5" s="9">
        <v>41705</v>
      </c>
      <c r="B5" s="8" t="s">
        <v>392</v>
      </c>
      <c r="C5" s="8" t="s">
        <v>318</v>
      </c>
      <c r="D5" s="8" t="s">
        <v>172</v>
      </c>
      <c r="E5" s="7" t="s">
        <v>2733</v>
      </c>
      <c r="F5" s="7" t="s">
        <v>2732</v>
      </c>
      <c r="G5" s="7" t="s">
        <v>2741</v>
      </c>
    </row>
    <row r="6" spans="1:15" ht="60" x14ac:dyDescent="0.25">
      <c r="A6" s="9">
        <v>41705</v>
      </c>
      <c r="B6" s="8" t="s">
        <v>392</v>
      </c>
      <c r="C6" s="8" t="s">
        <v>319</v>
      </c>
      <c r="D6" s="8" t="s">
        <v>172</v>
      </c>
      <c r="E6" s="7" t="s">
        <v>2734</v>
      </c>
      <c r="F6" s="7" t="s">
        <v>2735</v>
      </c>
      <c r="G6" s="7" t="s">
        <v>2742</v>
      </c>
    </row>
    <row r="7" spans="1:15" ht="60" x14ac:dyDescent="0.25">
      <c r="A7" s="9">
        <v>41705</v>
      </c>
      <c r="B7" s="8" t="s">
        <v>392</v>
      </c>
      <c r="C7" s="8" t="s">
        <v>760</v>
      </c>
      <c r="D7" s="8" t="s">
        <v>172</v>
      </c>
      <c r="E7" s="7" t="s">
        <v>2736</v>
      </c>
      <c r="F7" s="7" t="s">
        <v>2737</v>
      </c>
      <c r="G7" s="7" t="s">
        <v>2743</v>
      </c>
    </row>
    <row r="8" spans="1:15" ht="60" x14ac:dyDescent="0.25">
      <c r="A8" s="9">
        <v>41705</v>
      </c>
      <c r="B8" s="8" t="s">
        <v>392</v>
      </c>
      <c r="C8" s="8" t="s">
        <v>760</v>
      </c>
      <c r="D8" s="8" t="s">
        <v>172</v>
      </c>
      <c r="E8" s="7" t="s">
        <v>2739</v>
      </c>
      <c r="F8" s="7" t="s">
        <v>2738</v>
      </c>
    </row>
    <row r="9" spans="1:15" ht="60" x14ac:dyDescent="0.25">
      <c r="A9" s="9">
        <v>41984</v>
      </c>
      <c r="B9" s="8" t="s">
        <v>491</v>
      </c>
      <c r="C9" s="8" t="s">
        <v>318</v>
      </c>
      <c r="D9" s="8" t="s">
        <v>168</v>
      </c>
      <c r="E9" s="7" t="s">
        <v>2754</v>
      </c>
      <c r="F9" s="7" t="s">
        <v>2753</v>
      </c>
    </row>
    <row r="10" spans="1:15" ht="120" x14ac:dyDescent="0.25">
      <c r="A10" s="9">
        <v>41984</v>
      </c>
      <c r="B10" s="8" t="s">
        <v>491</v>
      </c>
      <c r="C10" s="8" t="s">
        <v>319</v>
      </c>
      <c r="D10" s="8" t="s">
        <v>168</v>
      </c>
      <c r="E10" s="14" t="s">
        <v>2758</v>
      </c>
      <c r="F10" s="7" t="s">
        <v>2755</v>
      </c>
    </row>
    <row r="11" spans="1:15" ht="75" x14ac:dyDescent="0.25">
      <c r="A11" s="9">
        <v>41984</v>
      </c>
      <c r="B11" s="8" t="s">
        <v>491</v>
      </c>
      <c r="C11" s="8" t="s">
        <v>319</v>
      </c>
      <c r="D11" s="8" t="s">
        <v>168</v>
      </c>
      <c r="E11" s="14" t="s">
        <v>458</v>
      </c>
      <c r="F11" s="7" t="s">
        <v>2756</v>
      </c>
    </row>
    <row r="12" spans="1:15" ht="90" x14ac:dyDescent="0.25">
      <c r="A12" s="9">
        <v>41984</v>
      </c>
      <c r="B12" s="8" t="s">
        <v>491</v>
      </c>
      <c r="C12" s="8" t="s">
        <v>319</v>
      </c>
      <c r="D12" s="8" t="s">
        <v>168</v>
      </c>
      <c r="E12" s="14" t="s">
        <v>458</v>
      </c>
      <c r="F12" s="7" t="s">
        <v>2757</v>
      </c>
    </row>
    <row r="13" spans="1:15" ht="90" x14ac:dyDescent="0.25">
      <c r="A13" s="9">
        <v>41984</v>
      </c>
      <c r="B13" s="8" t="s">
        <v>491</v>
      </c>
      <c r="C13" s="8" t="s">
        <v>319</v>
      </c>
      <c r="D13" s="8" t="s">
        <v>168</v>
      </c>
      <c r="E13" s="14" t="s">
        <v>458</v>
      </c>
      <c r="F13" s="7" t="s">
        <v>2783</v>
      </c>
    </row>
    <row r="14" spans="1:15" ht="30" x14ac:dyDescent="0.25">
      <c r="A14" s="9">
        <v>41984</v>
      </c>
      <c r="B14" s="8" t="s">
        <v>491</v>
      </c>
      <c r="C14" s="8" t="s">
        <v>319</v>
      </c>
      <c r="D14" s="8" t="s">
        <v>168</v>
      </c>
      <c r="E14" s="14"/>
      <c r="F14" s="7" t="s">
        <v>2759</v>
      </c>
    </row>
    <row r="15" spans="1:15" ht="90" x14ac:dyDescent="0.25">
      <c r="A15" s="9">
        <v>41984</v>
      </c>
      <c r="B15" s="8" t="s">
        <v>491</v>
      </c>
      <c r="C15" s="8" t="s">
        <v>319</v>
      </c>
      <c r="D15" s="8" t="s">
        <v>172</v>
      </c>
      <c r="E15" s="14"/>
      <c r="F15" s="7" t="s">
        <v>2760</v>
      </c>
    </row>
    <row r="16" spans="1:15" ht="75" x14ac:dyDescent="0.25">
      <c r="A16" s="9">
        <v>41984</v>
      </c>
      <c r="B16" s="8" t="s">
        <v>491</v>
      </c>
      <c r="C16" s="8" t="s">
        <v>322</v>
      </c>
      <c r="D16" s="8" t="s">
        <v>172</v>
      </c>
      <c r="E16" s="14"/>
      <c r="F16" s="7" t="s">
        <v>2761</v>
      </c>
    </row>
    <row r="17" spans="1:6" ht="75" x14ac:dyDescent="0.25">
      <c r="A17" s="9">
        <v>41984</v>
      </c>
      <c r="B17" s="8" t="s">
        <v>491</v>
      </c>
      <c r="C17" s="8" t="s">
        <v>468</v>
      </c>
      <c r="D17" s="8" t="s">
        <v>168</v>
      </c>
      <c r="E17" s="14" t="s">
        <v>2765</v>
      </c>
      <c r="F17" s="7" t="s">
        <v>2762</v>
      </c>
    </row>
    <row r="18" spans="1:6" ht="45" x14ac:dyDescent="0.25">
      <c r="A18" s="9">
        <v>41984</v>
      </c>
      <c r="B18" s="8" t="s">
        <v>491</v>
      </c>
      <c r="C18" s="8" t="s">
        <v>470</v>
      </c>
      <c r="D18" s="8" t="s">
        <v>172</v>
      </c>
      <c r="E18" s="14"/>
      <c r="F18" s="7" t="s">
        <v>2763</v>
      </c>
    </row>
    <row r="19" spans="1:6" ht="75" x14ac:dyDescent="0.25">
      <c r="A19" s="9">
        <v>41984</v>
      </c>
      <c r="B19" s="8" t="s">
        <v>491</v>
      </c>
      <c r="C19" s="8" t="s">
        <v>323</v>
      </c>
      <c r="D19" s="8" t="s">
        <v>168</v>
      </c>
      <c r="E19" s="14" t="s">
        <v>1667</v>
      </c>
      <c r="F19" s="7" t="s">
        <v>2764</v>
      </c>
    </row>
    <row r="20" spans="1:6" ht="60" x14ac:dyDescent="0.25">
      <c r="A20" s="9">
        <v>41708</v>
      </c>
      <c r="B20" s="8" t="s">
        <v>231</v>
      </c>
      <c r="C20" s="8" t="s">
        <v>577</v>
      </c>
      <c r="D20" s="8" t="s">
        <v>168</v>
      </c>
      <c r="E20" s="14" t="s">
        <v>1302</v>
      </c>
      <c r="F20" s="7" t="s">
        <v>2770</v>
      </c>
    </row>
    <row r="21" spans="1:6" ht="60" x14ac:dyDescent="0.25">
      <c r="A21" s="9">
        <v>41708</v>
      </c>
      <c r="B21" s="8" t="s">
        <v>231</v>
      </c>
      <c r="C21" s="8" t="s">
        <v>577</v>
      </c>
      <c r="D21" s="8" t="s">
        <v>168</v>
      </c>
      <c r="E21" s="14" t="s">
        <v>2772</v>
      </c>
      <c r="F21" s="7" t="s">
        <v>2771</v>
      </c>
    </row>
    <row r="22" spans="1:6" ht="90" x14ac:dyDescent="0.25">
      <c r="A22" s="9">
        <v>41708</v>
      </c>
      <c r="B22" s="8" t="s">
        <v>231</v>
      </c>
      <c r="C22" s="8" t="s">
        <v>577</v>
      </c>
      <c r="D22" s="8" t="s">
        <v>172</v>
      </c>
      <c r="E22" s="14" t="s">
        <v>2774</v>
      </c>
      <c r="F22" s="7" t="s">
        <v>2773</v>
      </c>
    </row>
    <row r="23" spans="1:6" ht="90" x14ac:dyDescent="0.25">
      <c r="A23" s="9">
        <v>41708</v>
      </c>
      <c r="B23" s="8" t="s">
        <v>231</v>
      </c>
      <c r="C23" s="8" t="s">
        <v>577</v>
      </c>
      <c r="D23" s="8" t="s">
        <v>168</v>
      </c>
      <c r="E23" s="14"/>
      <c r="F23" s="7" t="s">
        <v>2775</v>
      </c>
    </row>
    <row r="24" spans="1:6" ht="75" x14ac:dyDescent="0.25">
      <c r="A24" s="9">
        <v>41708</v>
      </c>
      <c r="B24" s="8" t="s">
        <v>231</v>
      </c>
      <c r="C24" s="8" t="s">
        <v>577</v>
      </c>
      <c r="D24" s="8" t="s">
        <v>168</v>
      </c>
      <c r="E24" s="14"/>
      <c r="F24" s="7" t="s">
        <v>2776</v>
      </c>
    </row>
    <row r="25" spans="1:6" ht="45" x14ac:dyDescent="0.25">
      <c r="A25" s="9">
        <v>41708</v>
      </c>
      <c r="B25" s="8" t="s">
        <v>231</v>
      </c>
      <c r="C25" s="8" t="s">
        <v>577</v>
      </c>
      <c r="D25" s="8" t="s">
        <v>168</v>
      </c>
      <c r="E25" s="14"/>
      <c r="F25" s="7" t="s">
        <v>2777</v>
      </c>
    </row>
    <row r="26" spans="1:6" x14ac:dyDescent="0.25">
      <c r="E26" s="14"/>
      <c r="F26" s="7"/>
    </row>
    <row r="27" spans="1:6" x14ac:dyDescent="0.25">
      <c r="E27" s="14"/>
    </row>
    <row r="28" spans="1:6" x14ac:dyDescent="0.25">
      <c r="E28" s="14"/>
    </row>
    <row r="29" spans="1:6" x14ac:dyDescent="0.25">
      <c r="E29" s="14"/>
    </row>
  </sheetData>
  <mergeCells count="1">
    <mergeCell ref="A1:G1"/>
  </mergeCells>
  <pageMargins left="0.7" right="0.7" top="0.75" bottom="0.75" header="0.3" footer="0.3"/>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3"/>
  <dimension ref="A1:O2"/>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156</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sheetData>
  <mergeCells count="1">
    <mergeCell ref="A1:G1"/>
  </mergeCells>
  <pageMargins left="0.7" right="0.7" top="0.75" bottom="0.75" header="0.3" footer="0.3"/>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4"/>
  <dimension ref="A1:O287"/>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157</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75" x14ac:dyDescent="0.25">
      <c r="A3" s="9">
        <v>42586</v>
      </c>
      <c r="B3" s="8" t="s">
        <v>491</v>
      </c>
      <c r="C3" s="8" t="s">
        <v>319</v>
      </c>
      <c r="D3" s="8" t="s">
        <v>172</v>
      </c>
      <c r="E3" s="7"/>
      <c r="F3" s="7" t="s">
        <v>2766</v>
      </c>
      <c r="G3" s="7"/>
    </row>
    <row r="4" spans="1:15" ht="75" x14ac:dyDescent="0.25">
      <c r="A4" s="9">
        <v>42586</v>
      </c>
      <c r="B4" s="8" t="s">
        <v>491</v>
      </c>
      <c r="C4" s="8" t="s">
        <v>320</v>
      </c>
      <c r="D4" s="8" t="s">
        <v>168</v>
      </c>
      <c r="E4" s="7"/>
      <c r="F4" s="7" t="s">
        <v>2767</v>
      </c>
      <c r="G4" s="7"/>
    </row>
    <row r="5" spans="1:15" ht="75" x14ac:dyDescent="0.25">
      <c r="A5" s="9">
        <v>42586</v>
      </c>
      <c r="B5" s="8" t="s">
        <v>491</v>
      </c>
      <c r="C5" s="8" t="s">
        <v>322</v>
      </c>
      <c r="D5" s="8" t="s">
        <v>172</v>
      </c>
      <c r="E5" s="7"/>
      <c r="F5" s="7" t="s">
        <v>2768</v>
      </c>
      <c r="G5" s="7"/>
    </row>
    <row r="6" spans="1:15" ht="105" x14ac:dyDescent="0.25">
      <c r="A6" s="9">
        <v>42601</v>
      </c>
      <c r="B6" s="8" t="s">
        <v>231</v>
      </c>
      <c r="C6" s="8" t="s">
        <v>577</v>
      </c>
      <c r="D6" s="8" t="s">
        <v>172</v>
      </c>
      <c r="E6" s="7"/>
      <c r="F6" s="7" t="s">
        <v>2778</v>
      </c>
      <c r="G6" s="7"/>
    </row>
    <row r="7" spans="1:15" ht="90" x14ac:dyDescent="0.25">
      <c r="A7" s="9">
        <v>42601</v>
      </c>
      <c r="B7" s="8" t="s">
        <v>231</v>
      </c>
      <c r="C7" s="8" t="s">
        <v>577</v>
      </c>
      <c r="D7" s="8" t="s">
        <v>168</v>
      </c>
      <c r="E7" s="7" t="s">
        <v>2781</v>
      </c>
      <c r="F7" s="7" t="s">
        <v>2779</v>
      </c>
      <c r="G7" s="7"/>
    </row>
    <row r="8" spans="1:15" ht="60" x14ac:dyDescent="0.25">
      <c r="A8" s="9">
        <v>42601</v>
      </c>
      <c r="B8" s="8" t="s">
        <v>231</v>
      </c>
      <c r="C8" s="8" t="s">
        <v>577</v>
      </c>
      <c r="D8" s="8" t="s">
        <v>172</v>
      </c>
      <c r="E8" s="7" t="s">
        <v>2781</v>
      </c>
      <c r="F8" s="7" t="s">
        <v>2780</v>
      </c>
      <c r="G8" s="7"/>
    </row>
    <row r="9" spans="1:15" x14ac:dyDescent="0.25">
      <c r="A9" s="9"/>
      <c r="B9" s="8"/>
      <c r="C9" s="8"/>
      <c r="D9" s="8"/>
      <c r="E9" s="7"/>
      <c r="F9" s="7"/>
      <c r="G9" s="7"/>
    </row>
    <row r="10" spans="1:15" x14ac:dyDescent="0.25">
      <c r="A10" s="9"/>
      <c r="B10" s="8"/>
      <c r="C10" s="8"/>
      <c r="D10" s="8"/>
      <c r="E10" s="7"/>
      <c r="F10" s="7"/>
      <c r="G10" s="7"/>
    </row>
    <row r="11" spans="1:15" x14ac:dyDescent="0.25">
      <c r="A11" s="9"/>
      <c r="B11" s="8"/>
      <c r="C11" s="8"/>
      <c r="D11" s="8"/>
      <c r="E11" s="7"/>
      <c r="F11" s="7"/>
      <c r="G11" s="7"/>
    </row>
    <row r="12" spans="1:15" x14ac:dyDescent="0.25">
      <c r="A12" s="9"/>
      <c r="B12" s="8"/>
      <c r="C12" s="8"/>
      <c r="D12" s="8"/>
      <c r="E12" s="7"/>
      <c r="F12" s="7"/>
      <c r="G12" s="7"/>
    </row>
    <row r="13" spans="1:15" x14ac:dyDescent="0.25">
      <c r="A13" s="9"/>
      <c r="B13" s="8"/>
      <c r="C13" s="8"/>
      <c r="D13" s="8"/>
      <c r="E13" s="7"/>
      <c r="F13" s="7"/>
      <c r="G13" s="7"/>
    </row>
    <row r="14" spans="1:15" x14ac:dyDescent="0.25">
      <c r="A14" s="9"/>
      <c r="B14" s="8"/>
      <c r="C14" s="8"/>
      <c r="D14" s="8"/>
      <c r="E14" s="7"/>
      <c r="F14" s="7"/>
      <c r="G14" s="7"/>
    </row>
    <row r="15" spans="1:15" x14ac:dyDescent="0.25">
      <c r="A15" s="9"/>
      <c r="B15" s="8"/>
      <c r="C15" s="8"/>
      <c r="D15" s="8"/>
      <c r="E15" s="7"/>
      <c r="F15" s="7"/>
      <c r="G15" s="7"/>
    </row>
    <row r="16" spans="1:15" x14ac:dyDescent="0.25">
      <c r="A16" s="9"/>
      <c r="B16" s="8"/>
      <c r="C16" s="8"/>
      <c r="D16" s="8"/>
      <c r="E16" s="7"/>
      <c r="F16" s="7"/>
      <c r="G16" s="7"/>
    </row>
    <row r="17" spans="1:7" x14ac:dyDescent="0.25">
      <c r="A17" s="9"/>
      <c r="B17" s="8"/>
      <c r="C17" s="8"/>
      <c r="D17" s="8"/>
      <c r="E17" s="7"/>
      <c r="F17" s="7"/>
      <c r="G17" s="7"/>
    </row>
    <row r="18" spans="1:7" x14ac:dyDescent="0.25">
      <c r="A18" s="9"/>
      <c r="B18" s="8"/>
      <c r="C18" s="8"/>
      <c r="D18" s="8"/>
      <c r="E18" s="7"/>
      <c r="F18" s="7"/>
      <c r="G18" s="7"/>
    </row>
    <row r="19" spans="1:7" x14ac:dyDescent="0.25">
      <c r="A19" s="9"/>
      <c r="B19" s="8"/>
      <c r="C19" s="8"/>
      <c r="D19" s="8"/>
      <c r="E19" s="7"/>
      <c r="F19" s="7"/>
      <c r="G19" s="7"/>
    </row>
    <row r="20" spans="1:7" x14ac:dyDescent="0.25">
      <c r="A20" s="9"/>
      <c r="B20" s="8"/>
      <c r="C20" s="8"/>
      <c r="D20" s="8"/>
      <c r="E20" s="7"/>
      <c r="F20" s="7"/>
      <c r="G20" s="7"/>
    </row>
    <row r="21" spans="1:7" x14ac:dyDescent="0.25">
      <c r="A21" s="9"/>
      <c r="B21" s="8"/>
      <c r="C21" s="8"/>
      <c r="D21" s="8"/>
      <c r="E21" s="7"/>
      <c r="F21" s="7"/>
      <c r="G21" s="7"/>
    </row>
    <row r="22" spans="1:7" x14ac:dyDescent="0.25">
      <c r="A22" s="9"/>
      <c r="B22" s="8"/>
      <c r="C22" s="8"/>
      <c r="D22" s="8"/>
      <c r="E22" s="7"/>
      <c r="F22" s="7"/>
      <c r="G22" s="7"/>
    </row>
    <row r="23" spans="1:7" x14ac:dyDescent="0.25">
      <c r="A23" s="9"/>
      <c r="B23" s="8"/>
      <c r="C23" s="8"/>
      <c r="D23" s="8"/>
      <c r="E23" s="7"/>
      <c r="F23" s="7"/>
      <c r="G23" s="7"/>
    </row>
    <row r="24" spans="1:7" x14ac:dyDescent="0.25">
      <c r="A24" s="9"/>
      <c r="B24" s="8"/>
      <c r="C24" s="8"/>
      <c r="D24" s="8"/>
      <c r="E24" s="7"/>
      <c r="F24" s="7"/>
      <c r="G24" s="7"/>
    </row>
    <row r="25" spans="1:7" x14ac:dyDescent="0.25">
      <c r="A25" s="9"/>
      <c r="B25" s="8"/>
      <c r="C25" s="8"/>
      <c r="D25" s="8"/>
      <c r="E25" s="7"/>
      <c r="F25" s="7"/>
      <c r="G25" s="7"/>
    </row>
    <row r="26" spans="1:7" x14ac:dyDescent="0.25">
      <c r="A26" s="9"/>
      <c r="B26" s="8"/>
      <c r="C26" s="8"/>
      <c r="D26" s="8"/>
      <c r="E26" s="7"/>
      <c r="F26" s="7"/>
      <c r="G26" s="7"/>
    </row>
    <row r="27" spans="1:7" x14ac:dyDescent="0.25">
      <c r="A27" s="9"/>
      <c r="B27" s="8"/>
      <c r="C27" s="8"/>
      <c r="D27" s="8"/>
      <c r="E27" s="7"/>
      <c r="F27" s="7"/>
      <c r="G27" s="7"/>
    </row>
    <row r="28" spans="1:7" x14ac:dyDescent="0.25">
      <c r="A28" s="9"/>
      <c r="B28" s="8"/>
      <c r="C28" s="8"/>
      <c r="D28" s="8"/>
      <c r="E28" s="7"/>
      <c r="F28" s="7"/>
      <c r="G28" s="7"/>
    </row>
    <row r="29" spans="1:7" x14ac:dyDescent="0.25">
      <c r="A29" s="9"/>
      <c r="B29" s="8"/>
      <c r="C29" s="8"/>
      <c r="D29" s="8"/>
      <c r="E29" s="7"/>
      <c r="F29" s="7"/>
      <c r="G29" s="7"/>
    </row>
    <row r="30" spans="1:7" x14ac:dyDescent="0.25">
      <c r="A30" s="9"/>
      <c r="B30" s="8"/>
      <c r="C30" s="8"/>
      <c r="D30" s="8"/>
      <c r="E30" s="7"/>
      <c r="F30" s="7"/>
      <c r="G30" s="7"/>
    </row>
    <row r="31" spans="1:7" x14ac:dyDescent="0.25">
      <c r="A31" s="9"/>
      <c r="B31" s="8"/>
      <c r="C31" s="8"/>
      <c r="D31" s="8"/>
      <c r="E31" s="7"/>
      <c r="F31" s="7"/>
      <c r="G31" s="7"/>
    </row>
    <row r="32" spans="1:7" x14ac:dyDescent="0.25">
      <c r="A32" s="9"/>
      <c r="B32" s="8"/>
      <c r="C32" s="8"/>
      <c r="D32" s="8"/>
      <c r="E32" s="7"/>
      <c r="F32" s="7"/>
      <c r="G32" s="7"/>
    </row>
    <row r="33" spans="1:7" x14ac:dyDescent="0.25">
      <c r="A33" s="9"/>
      <c r="B33" s="8"/>
      <c r="C33" s="8"/>
      <c r="D33" s="8"/>
      <c r="E33" s="7"/>
      <c r="F33" s="7"/>
      <c r="G33" s="7"/>
    </row>
    <row r="34" spans="1:7" x14ac:dyDescent="0.25">
      <c r="A34" s="9"/>
      <c r="B34" s="8"/>
      <c r="C34" s="8"/>
      <c r="D34" s="8"/>
      <c r="E34" s="7"/>
      <c r="F34" s="7"/>
      <c r="G34" s="7"/>
    </row>
    <row r="35" spans="1:7" x14ac:dyDescent="0.25">
      <c r="A35" s="9"/>
      <c r="B35" s="8"/>
      <c r="C35" s="8"/>
      <c r="D35" s="8"/>
      <c r="E35" s="7"/>
      <c r="F35" s="7"/>
      <c r="G35" s="7"/>
    </row>
    <row r="36" spans="1:7" x14ac:dyDescent="0.25">
      <c r="A36" s="9"/>
      <c r="B36" s="8"/>
      <c r="C36" s="8"/>
      <c r="D36" s="8"/>
      <c r="E36" s="7"/>
      <c r="F36" s="7"/>
      <c r="G36" s="7"/>
    </row>
    <row r="37" spans="1:7" x14ac:dyDescent="0.25">
      <c r="A37" s="9"/>
      <c r="B37" s="8"/>
      <c r="C37" s="8"/>
      <c r="D37" s="8"/>
      <c r="E37" s="7"/>
      <c r="F37" s="7"/>
      <c r="G37" s="7"/>
    </row>
    <row r="38" spans="1:7" x14ac:dyDescent="0.25">
      <c r="A38" s="9"/>
      <c r="B38" s="8"/>
      <c r="C38" s="8"/>
      <c r="D38" s="8"/>
      <c r="E38" s="7"/>
      <c r="F38" s="7"/>
      <c r="G38" s="7"/>
    </row>
    <row r="39" spans="1:7" x14ac:dyDescent="0.25">
      <c r="A39" s="9"/>
      <c r="B39" s="8"/>
      <c r="C39" s="8"/>
      <c r="D39" s="8"/>
      <c r="E39" s="7"/>
      <c r="F39" s="7"/>
      <c r="G39" s="7"/>
    </row>
    <row r="40" spans="1:7" x14ac:dyDescent="0.25">
      <c r="A40" s="9"/>
      <c r="B40" s="8"/>
      <c r="C40" s="8"/>
      <c r="D40" s="8"/>
      <c r="E40" s="7"/>
      <c r="F40" s="7"/>
      <c r="G40" s="7"/>
    </row>
    <row r="41" spans="1:7" x14ac:dyDescent="0.25">
      <c r="A41" s="9"/>
      <c r="B41" s="8"/>
      <c r="C41" s="8"/>
      <c r="D41" s="8"/>
      <c r="E41" s="7"/>
      <c r="F41" s="7"/>
      <c r="G41" s="7"/>
    </row>
    <row r="42" spans="1:7" x14ac:dyDescent="0.25">
      <c r="A42" s="9"/>
      <c r="B42" s="8"/>
      <c r="C42" s="8"/>
      <c r="D42" s="8"/>
      <c r="E42" s="7"/>
      <c r="F42" s="7"/>
      <c r="G42" s="7"/>
    </row>
    <row r="43" spans="1:7" x14ac:dyDescent="0.25">
      <c r="A43" s="9"/>
      <c r="B43" s="8"/>
      <c r="C43" s="8"/>
      <c r="D43" s="8"/>
      <c r="E43" s="7"/>
      <c r="F43" s="7"/>
      <c r="G43" s="7"/>
    </row>
    <row r="44" spans="1:7" x14ac:dyDescent="0.25">
      <c r="A44" s="9"/>
      <c r="B44" s="8"/>
      <c r="C44" s="8"/>
      <c r="D44" s="8"/>
      <c r="E44" s="7"/>
      <c r="F44" s="7"/>
      <c r="G44" s="7"/>
    </row>
    <row r="45" spans="1:7" x14ac:dyDescent="0.25">
      <c r="A45" s="9"/>
      <c r="B45" s="8"/>
      <c r="C45" s="8"/>
      <c r="D45" s="8"/>
      <c r="E45" s="7"/>
      <c r="F45" s="7"/>
      <c r="G45" s="7"/>
    </row>
    <row r="46" spans="1:7" x14ac:dyDescent="0.25">
      <c r="A46" s="9"/>
      <c r="B46" s="8"/>
      <c r="C46" s="8"/>
      <c r="D46" s="8"/>
      <c r="E46" s="7"/>
      <c r="F46" s="7"/>
      <c r="G46" s="7"/>
    </row>
    <row r="47" spans="1:7" x14ac:dyDescent="0.25">
      <c r="A47" s="9"/>
      <c r="B47" s="8"/>
      <c r="C47" s="8"/>
      <c r="D47" s="8"/>
      <c r="E47" s="7"/>
      <c r="F47" s="7"/>
      <c r="G47" s="7"/>
    </row>
    <row r="48" spans="1:7" x14ac:dyDescent="0.25">
      <c r="A48" s="9"/>
      <c r="B48" s="8"/>
      <c r="C48" s="8"/>
      <c r="D48" s="8"/>
      <c r="E48" s="7"/>
      <c r="F48" s="7"/>
      <c r="G48" s="7"/>
    </row>
    <row r="49" spans="1:7" x14ac:dyDescent="0.25">
      <c r="A49" s="9"/>
      <c r="B49" s="8"/>
      <c r="C49" s="8"/>
      <c r="D49" s="8"/>
      <c r="E49" s="7"/>
      <c r="F49" s="7"/>
      <c r="G49" s="7"/>
    </row>
    <row r="50" spans="1:7" x14ac:dyDescent="0.25">
      <c r="A50" s="9"/>
      <c r="B50" s="8"/>
      <c r="C50" s="8"/>
      <c r="D50" s="8"/>
      <c r="E50" s="7"/>
      <c r="F50" s="7"/>
      <c r="G50" s="7"/>
    </row>
    <row r="51" spans="1:7" x14ac:dyDescent="0.25">
      <c r="A51" s="9"/>
      <c r="B51" s="8"/>
      <c r="C51" s="8"/>
      <c r="D51" s="8"/>
      <c r="E51" s="7"/>
      <c r="F51" s="7"/>
      <c r="G51" s="7"/>
    </row>
    <row r="52" spans="1:7" x14ac:dyDescent="0.25">
      <c r="A52" s="9"/>
      <c r="B52" s="8"/>
      <c r="C52" s="8"/>
      <c r="D52" s="8"/>
      <c r="E52" s="7"/>
      <c r="F52" s="7"/>
      <c r="G52" s="7"/>
    </row>
    <row r="53" spans="1:7" x14ac:dyDescent="0.25">
      <c r="A53" s="9"/>
      <c r="B53" s="8"/>
      <c r="C53" s="8"/>
      <c r="D53" s="8"/>
      <c r="E53" s="7"/>
      <c r="F53" s="7"/>
      <c r="G53" s="7"/>
    </row>
    <row r="54" spans="1:7" x14ac:dyDescent="0.25">
      <c r="A54" s="9"/>
      <c r="B54" s="8"/>
      <c r="C54" s="8"/>
      <c r="D54" s="8"/>
      <c r="E54" s="7"/>
      <c r="F54" s="7"/>
      <c r="G54" s="7"/>
    </row>
    <row r="55" spans="1:7" x14ac:dyDescent="0.25">
      <c r="A55" s="9"/>
      <c r="B55" s="8"/>
      <c r="C55" s="8"/>
      <c r="D55" s="8"/>
      <c r="E55" s="7"/>
      <c r="F55" s="7"/>
      <c r="G55" s="7"/>
    </row>
    <row r="56" spans="1:7" x14ac:dyDescent="0.25">
      <c r="A56" s="9"/>
      <c r="B56" s="8"/>
      <c r="C56" s="8"/>
      <c r="D56" s="8"/>
      <c r="E56" s="7"/>
      <c r="F56" s="7"/>
      <c r="G56" s="7"/>
    </row>
    <row r="57" spans="1:7" x14ac:dyDescent="0.25">
      <c r="A57" s="9"/>
      <c r="B57" s="8"/>
      <c r="C57" s="8"/>
      <c r="D57" s="8"/>
      <c r="E57" s="7"/>
      <c r="F57" s="7"/>
      <c r="G57" s="7"/>
    </row>
    <row r="58" spans="1:7" x14ac:dyDescent="0.25">
      <c r="A58" s="9"/>
      <c r="B58" s="8"/>
      <c r="C58" s="8"/>
      <c r="D58" s="8"/>
      <c r="E58" s="7"/>
      <c r="F58" s="7"/>
      <c r="G58" s="7"/>
    </row>
    <row r="59" spans="1:7" x14ac:dyDescent="0.25">
      <c r="A59" s="9"/>
      <c r="B59" s="8"/>
      <c r="C59" s="8"/>
      <c r="D59" s="8"/>
      <c r="E59" s="7"/>
      <c r="F59" s="7"/>
      <c r="G59" s="7"/>
    </row>
    <row r="60" spans="1:7" x14ac:dyDescent="0.25">
      <c r="A60" s="9"/>
      <c r="B60" s="8"/>
      <c r="C60" s="8"/>
      <c r="D60" s="8"/>
      <c r="E60" s="7"/>
      <c r="F60" s="7"/>
      <c r="G60" s="7"/>
    </row>
    <row r="61" spans="1:7" x14ac:dyDescent="0.25">
      <c r="A61" s="9"/>
      <c r="B61" s="8"/>
      <c r="C61" s="8"/>
      <c r="D61" s="8"/>
      <c r="E61" s="7"/>
      <c r="F61" s="7"/>
      <c r="G61" s="7"/>
    </row>
    <row r="62" spans="1:7" x14ac:dyDescent="0.25">
      <c r="A62" s="9"/>
      <c r="B62" s="8"/>
      <c r="C62" s="8"/>
      <c r="D62" s="8"/>
      <c r="E62" s="7"/>
      <c r="F62" s="7"/>
      <c r="G62" s="7"/>
    </row>
    <row r="63" spans="1:7" x14ac:dyDescent="0.25">
      <c r="A63" s="9"/>
      <c r="B63" s="8"/>
      <c r="C63" s="8"/>
      <c r="D63" s="8"/>
      <c r="E63" s="7"/>
      <c r="F63" s="7"/>
      <c r="G63" s="7"/>
    </row>
    <row r="64" spans="1:7" x14ac:dyDescent="0.25">
      <c r="A64" s="9"/>
      <c r="B64" s="8"/>
      <c r="C64" s="8"/>
      <c r="D64" s="8"/>
      <c r="E64" s="7"/>
      <c r="F64" s="7"/>
      <c r="G64" s="7"/>
    </row>
    <row r="65" spans="1:7" x14ac:dyDescent="0.25">
      <c r="A65" s="9"/>
      <c r="B65" s="8"/>
      <c r="C65" s="8"/>
      <c r="D65" s="8"/>
      <c r="E65" s="7"/>
      <c r="F65" s="7"/>
      <c r="G65" s="7"/>
    </row>
    <row r="66" spans="1:7" x14ac:dyDescent="0.25">
      <c r="A66" s="9"/>
      <c r="B66" s="8"/>
      <c r="C66" s="8"/>
      <c r="D66" s="8"/>
      <c r="E66" s="7"/>
      <c r="F66" s="7"/>
      <c r="G66" s="7"/>
    </row>
    <row r="67" spans="1:7" x14ac:dyDescent="0.25">
      <c r="A67" s="9"/>
      <c r="B67" s="8"/>
      <c r="C67" s="8"/>
      <c r="D67" s="8"/>
      <c r="E67" s="7"/>
      <c r="F67" s="7"/>
      <c r="G67" s="7"/>
    </row>
    <row r="68" spans="1:7" x14ac:dyDescent="0.25">
      <c r="A68" s="9"/>
      <c r="B68" s="8"/>
      <c r="C68" s="8"/>
      <c r="D68" s="8"/>
      <c r="E68" s="7"/>
      <c r="F68" s="7"/>
      <c r="G68" s="7"/>
    </row>
    <row r="69" spans="1:7" x14ac:dyDescent="0.25">
      <c r="A69" s="9"/>
      <c r="B69" s="8"/>
      <c r="C69" s="8"/>
      <c r="D69" s="8"/>
      <c r="E69" s="7"/>
      <c r="F69" s="7"/>
      <c r="G69" s="7"/>
    </row>
    <row r="70" spans="1:7" x14ac:dyDescent="0.25">
      <c r="A70" s="9"/>
      <c r="B70" s="8"/>
      <c r="C70" s="8"/>
      <c r="D70" s="8"/>
      <c r="E70" s="7"/>
      <c r="F70" s="7"/>
      <c r="G70" s="7"/>
    </row>
    <row r="71" spans="1:7" x14ac:dyDescent="0.25">
      <c r="A71" s="9"/>
      <c r="B71" s="8"/>
      <c r="C71" s="8"/>
      <c r="D71" s="8"/>
      <c r="E71" s="7"/>
      <c r="F71" s="7"/>
      <c r="G71" s="7"/>
    </row>
    <row r="72" spans="1:7" x14ac:dyDescent="0.25">
      <c r="A72" s="9"/>
      <c r="B72" s="8"/>
      <c r="C72" s="8"/>
      <c r="D72" s="8"/>
      <c r="E72" s="7"/>
      <c r="F72" s="7"/>
      <c r="G72" s="7"/>
    </row>
    <row r="73" spans="1:7" x14ac:dyDescent="0.25">
      <c r="A73" s="9"/>
      <c r="B73" s="8"/>
      <c r="C73" s="8"/>
      <c r="D73" s="8"/>
      <c r="E73" s="7"/>
      <c r="F73" s="7"/>
      <c r="G73" s="7"/>
    </row>
    <row r="74" spans="1:7" x14ac:dyDescent="0.25">
      <c r="A74" s="9"/>
      <c r="B74" s="8"/>
      <c r="C74" s="8"/>
      <c r="D74" s="8"/>
      <c r="E74" s="7"/>
      <c r="F74" s="7"/>
      <c r="G74" s="7"/>
    </row>
    <row r="75" spans="1:7" x14ac:dyDescent="0.25">
      <c r="A75" s="9"/>
      <c r="B75" s="8"/>
      <c r="C75" s="8"/>
      <c r="D75" s="8"/>
      <c r="E75" s="7"/>
      <c r="F75" s="7"/>
      <c r="G75" s="7"/>
    </row>
    <row r="76" spans="1:7" x14ac:dyDescent="0.25">
      <c r="A76" s="9"/>
      <c r="B76" s="8"/>
      <c r="C76" s="8"/>
      <c r="D76" s="8"/>
      <c r="E76" s="7"/>
      <c r="F76" s="7"/>
      <c r="G76" s="7"/>
    </row>
    <row r="77" spans="1:7" x14ac:dyDescent="0.25">
      <c r="A77" s="9"/>
      <c r="B77" s="8"/>
      <c r="C77" s="8"/>
      <c r="D77" s="8"/>
      <c r="E77" s="7"/>
      <c r="F77" s="7"/>
      <c r="G77" s="7"/>
    </row>
    <row r="78" spans="1:7" x14ac:dyDescent="0.25">
      <c r="B78" s="8"/>
      <c r="C78" s="8"/>
      <c r="D78" s="8"/>
      <c r="E78" s="7"/>
      <c r="F78" s="7"/>
      <c r="G78" s="7"/>
    </row>
    <row r="79" spans="1:7" x14ac:dyDescent="0.25">
      <c r="B79" s="8"/>
      <c r="C79" s="8"/>
      <c r="D79" s="8"/>
      <c r="E79" s="7"/>
      <c r="F79" s="7"/>
      <c r="G79" s="7"/>
    </row>
    <row r="80" spans="1:7" x14ac:dyDescent="0.25">
      <c r="B80" s="8"/>
      <c r="C80" s="8"/>
      <c r="D80" s="8"/>
      <c r="E80" s="7"/>
      <c r="F80" s="7"/>
      <c r="G80" s="7"/>
    </row>
    <row r="81" spans="2:7" x14ac:dyDescent="0.25">
      <c r="B81" s="8"/>
      <c r="C81" s="8"/>
      <c r="D81" s="8"/>
      <c r="E81" s="7"/>
      <c r="F81" s="7"/>
      <c r="G81" s="7"/>
    </row>
    <row r="82" spans="2:7" x14ac:dyDescent="0.25">
      <c r="B82" s="8"/>
      <c r="C82" s="8"/>
      <c r="D82" s="8"/>
      <c r="E82" s="7"/>
      <c r="F82" s="7"/>
      <c r="G82" s="7"/>
    </row>
    <row r="83" spans="2:7" x14ac:dyDescent="0.25">
      <c r="B83" s="8"/>
      <c r="C83" s="8"/>
      <c r="D83" s="8"/>
      <c r="E83" s="7"/>
      <c r="F83" s="7"/>
      <c r="G83" s="7"/>
    </row>
    <row r="84" spans="2:7" x14ac:dyDescent="0.25">
      <c r="B84" s="8"/>
      <c r="C84" s="8"/>
      <c r="D84" s="8"/>
      <c r="E84" s="7"/>
      <c r="F84" s="7"/>
      <c r="G84" s="7"/>
    </row>
    <row r="85" spans="2:7" x14ac:dyDescent="0.25">
      <c r="B85" s="8"/>
      <c r="C85" s="8"/>
      <c r="D85" s="8"/>
      <c r="E85" s="7"/>
      <c r="F85" s="7"/>
      <c r="G85" s="7"/>
    </row>
    <row r="86" spans="2:7" x14ac:dyDescent="0.25">
      <c r="B86" s="8"/>
      <c r="C86" s="8"/>
      <c r="D86" s="8"/>
      <c r="E86" s="7"/>
      <c r="F86" s="7"/>
      <c r="G86" s="7"/>
    </row>
    <row r="87" spans="2:7" x14ac:dyDescent="0.25">
      <c r="B87" s="8"/>
      <c r="C87" s="8"/>
      <c r="D87" s="8"/>
      <c r="E87" s="7"/>
      <c r="F87" s="7"/>
      <c r="G87" s="7"/>
    </row>
    <row r="88" spans="2:7" x14ac:dyDescent="0.25">
      <c r="B88" s="8"/>
      <c r="C88" s="8"/>
      <c r="D88" s="8"/>
      <c r="E88" s="7"/>
      <c r="F88" s="7"/>
      <c r="G88" s="7"/>
    </row>
    <row r="89" spans="2:7" x14ac:dyDescent="0.25">
      <c r="B89" s="8"/>
      <c r="C89" s="8"/>
      <c r="D89" s="8"/>
      <c r="E89" s="7"/>
      <c r="F89" s="7"/>
      <c r="G89" s="7"/>
    </row>
    <row r="90" spans="2:7" x14ac:dyDescent="0.25">
      <c r="B90" s="8"/>
      <c r="C90" s="8"/>
      <c r="D90" s="8"/>
      <c r="E90" s="7"/>
      <c r="F90" s="7"/>
      <c r="G90" s="7"/>
    </row>
    <row r="91" spans="2:7" x14ac:dyDescent="0.25">
      <c r="B91" s="8"/>
      <c r="C91" s="8"/>
      <c r="D91" s="8"/>
      <c r="E91" s="7"/>
      <c r="F91" s="7"/>
      <c r="G91" s="7"/>
    </row>
    <row r="92" spans="2:7" x14ac:dyDescent="0.25">
      <c r="B92" s="8"/>
      <c r="C92" s="8"/>
      <c r="D92" s="8"/>
      <c r="E92" s="7"/>
      <c r="F92" s="7"/>
      <c r="G92" s="7"/>
    </row>
    <row r="93" spans="2:7" x14ac:dyDescent="0.25">
      <c r="B93" s="8"/>
      <c r="C93" s="8"/>
      <c r="D93" s="8"/>
      <c r="E93" s="7"/>
      <c r="F93" s="7"/>
      <c r="G93" s="7"/>
    </row>
    <row r="94" spans="2:7" x14ac:dyDescent="0.25">
      <c r="B94" s="8"/>
      <c r="C94" s="8"/>
      <c r="D94" s="8"/>
      <c r="E94" s="7"/>
      <c r="F94" s="7"/>
      <c r="G94" s="7"/>
    </row>
    <row r="95" spans="2:7" x14ac:dyDescent="0.25">
      <c r="B95" s="8"/>
      <c r="C95" s="8"/>
      <c r="D95" s="8"/>
      <c r="E95" s="7"/>
      <c r="F95" s="7"/>
      <c r="G95" s="7"/>
    </row>
    <row r="96" spans="2:7" x14ac:dyDescent="0.25">
      <c r="B96" s="8"/>
      <c r="C96" s="8"/>
      <c r="D96" s="8"/>
      <c r="E96" s="7"/>
      <c r="F96" s="7"/>
      <c r="G96" s="7"/>
    </row>
    <row r="97" spans="2:7" x14ac:dyDescent="0.25">
      <c r="B97" s="8"/>
      <c r="C97" s="8"/>
      <c r="D97" s="8"/>
      <c r="E97" s="7"/>
      <c r="F97" s="7"/>
      <c r="G97" s="7"/>
    </row>
    <row r="98" spans="2:7" x14ac:dyDescent="0.25">
      <c r="B98" s="8"/>
      <c r="C98" s="8"/>
      <c r="D98" s="8"/>
      <c r="E98" s="7"/>
      <c r="F98" s="7"/>
      <c r="G98" s="7"/>
    </row>
    <row r="99" spans="2:7" x14ac:dyDescent="0.25">
      <c r="B99" s="8"/>
      <c r="C99" s="8"/>
      <c r="D99" s="8"/>
      <c r="E99" s="7"/>
      <c r="F99" s="7"/>
      <c r="G99" s="7"/>
    </row>
    <row r="100" spans="2:7" x14ac:dyDescent="0.25">
      <c r="B100" s="8"/>
      <c r="C100" s="8"/>
      <c r="D100" s="8"/>
      <c r="E100" s="7"/>
      <c r="F100" s="7"/>
      <c r="G100" s="7"/>
    </row>
    <row r="101" spans="2:7" x14ac:dyDescent="0.25">
      <c r="B101" s="8"/>
      <c r="C101" s="8"/>
      <c r="D101" s="8"/>
      <c r="E101" s="7"/>
      <c r="F101" s="7"/>
      <c r="G101" s="7"/>
    </row>
    <row r="102" spans="2:7" x14ac:dyDescent="0.25">
      <c r="B102" s="8"/>
      <c r="C102" s="8"/>
      <c r="D102" s="8"/>
      <c r="E102" s="7"/>
      <c r="F102" s="7"/>
      <c r="G102" s="7"/>
    </row>
    <row r="103" spans="2:7" x14ac:dyDescent="0.25">
      <c r="B103" s="8"/>
      <c r="C103" s="8"/>
      <c r="D103" s="8"/>
      <c r="E103" s="7"/>
      <c r="F103" s="7"/>
      <c r="G103" s="7"/>
    </row>
    <row r="104" spans="2:7" x14ac:dyDescent="0.25">
      <c r="B104" s="8"/>
      <c r="C104" s="8"/>
      <c r="D104" s="8"/>
      <c r="E104" s="7"/>
      <c r="F104" s="7"/>
      <c r="G104" s="7"/>
    </row>
    <row r="105" spans="2:7" x14ac:dyDescent="0.25">
      <c r="B105" s="8"/>
      <c r="C105" s="8"/>
      <c r="D105" s="8"/>
      <c r="E105" s="7"/>
      <c r="F105" s="7"/>
      <c r="G105" s="7"/>
    </row>
    <row r="106" spans="2:7" x14ac:dyDescent="0.25">
      <c r="B106" s="8"/>
      <c r="C106" s="8"/>
      <c r="D106" s="8"/>
      <c r="E106" s="7"/>
      <c r="F106" s="7"/>
      <c r="G106" s="7"/>
    </row>
    <row r="107" spans="2:7" x14ac:dyDescent="0.25">
      <c r="B107" s="8"/>
      <c r="C107" s="8"/>
      <c r="D107" s="8"/>
      <c r="E107" s="7"/>
      <c r="F107" s="7"/>
      <c r="G107" s="7"/>
    </row>
    <row r="108" spans="2:7" x14ac:dyDescent="0.25">
      <c r="B108" s="8"/>
      <c r="C108" s="8"/>
      <c r="D108" s="8"/>
      <c r="E108" s="7"/>
      <c r="F108" s="7"/>
      <c r="G108" s="7"/>
    </row>
    <row r="109" spans="2:7" x14ac:dyDescent="0.25">
      <c r="B109" s="8"/>
      <c r="C109" s="8"/>
      <c r="D109" s="8"/>
      <c r="E109" s="7"/>
      <c r="F109" s="7"/>
      <c r="G109" s="7"/>
    </row>
    <row r="110" spans="2:7" x14ac:dyDescent="0.25">
      <c r="B110" s="8"/>
      <c r="C110" s="8"/>
      <c r="D110" s="8"/>
      <c r="E110" s="7"/>
      <c r="F110" s="7"/>
      <c r="G110" s="7"/>
    </row>
    <row r="111" spans="2:7" x14ac:dyDescent="0.25">
      <c r="B111" s="8"/>
      <c r="C111" s="8"/>
      <c r="D111" s="8"/>
      <c r="E111" s="7"/>
      <c r="F111" s="7"/>
      <c r="G111" s="7"/>
    </row>
    <row r="112" spans="2:7" x14ac:dyDescent="0.25">
      <c r="B112" s="8"/>
      <c r="C112" s="8"/>
      <c r="D112" s="8"/>
      <c r="E112" s="7"/>
      <c r="F112" s="7"/>
      <c r="G112" s="7"/>
    </row>
    <row r="113" spans="2:7" x14ac:dyDescent="0.25">
      <c r="B113" s="8"/>
      <c r="C113" s="8"/>
      <c r="D113" s="8"/>
      <c r="E113" s="7"/>
      <c r="F113" s="7"/>
      <c r="G113" s="7"/>
    </row>
    <row r="114" spans="2:7" x14ac:dyDescent="0.25">
      <c r="B114" s="8"/>
      <c r="C114" s="8"/>
      <c r="D114" s="8"/>
      <c r="E114" s="7"/>
      <c r="F114" s="7"/>
      <c r="G114" s="7"/>
    </row>
    <row r="115" spans="2:7" x14ac:dyDescent="0.25">
      <c r="B115" s="8"/>
      <c r="C115" s="8"/>
      <c r="D115" s="8"/>
      <c r="E115" s="7"/>
      <c r="F115" s="7"/>
      <c r="G115" s="7"/>
    </row>
    <row r="116" spans="2:7" x14ac:dyDescent="0.25">
      <c r="B116" s="8"/>
      <c r="C116" s="8"/>
      <c r="D116" s="8"/>
      <c r="E116" s="7"/>
      <c r="F116" s="7"/>
      <c r="G116" s="7"/>
    </row>
    <row r="117" spans="2:7" x14ac:dyDescent="0.25">
      <c r="B117" s="8"/>
      <c r="C117" s="8"/>
      <c r="D117" s="8"/>
      <c r="E117" s="7"/>
      <c r="F117" s="7"/>
      <c r="G117" s="7"/>
    </row>
    <row r="118" spans="2:7" x14ac:dyDescent="0.25">
      <c r="B118" s="8"/>
      <c r="C118" s="8"/>
      <c r="D118" s="8"/>
      <c r="E118" s="7"/>
      <c r="F118" s="7"/>
      <c r="G118" s="7"/>
    </row>
    <row r="119" spans="2:7" x14ac:dyDescent="0.25">
      <c r="B119" s="8"/>
      <c r="C119" s="8"/>
      <c r="D119" s="8"/>
      <c r="E119" s="7"/>
      <c r="F119" s="7"/>
      <c r="G119" s="7"/>
    </row>
    <row r="120" spans="2:7" x14ac:dyDescent="0.25">
      <c r="B120" s="8"/>
      <c r="C120" s="8"/>
      <c r="D120" s="8"/>
      <c r="E120" s="7"/>
      <c r="F120" s="7"/>
      <c r="G120" s="7"/>
    </row>
    <row r="121" spans="2:7" x14ac:dyDescent="0.25">
      <c r="B121" s="8"/>
      <c r="C121" s="8"/>
      <c r="D121" s="8"/>
      <c r="E121" s="7"/>
      <c r="F121" s="7"/>
      <c r="G121" s="7"/>
    </row>
    <row r="122" spans="2:7" x14ac:dyDescent="0.25">
      <c r="B122" s="8"/>
      <c r="C122" s="8"/>
      <c r="D122" s="8"/>
      <c r="E122" s="7"/>
      <c r="F122" s="7"/>
      <c r="G122" s="7"/>
    </row>
    <row r="123" spans="2:7" x14ac:dyDescent="0.25">
      <c r="B123" s="8"/>
      <c r="C123" s="8"/>
      <c r="D123" s="8"/>
      <c r="E123" s="7"/>
      <c r="F123" s="7"/>
      <c r="G123" s="7"/>
    </row>
    <row r="124" spans="2:7" x14ac:dyDescent="0.25">
      <c r="B124" s="8"/>
      <c r="C124" s="8"/>
      <c r="D124" s="8"/>
      <c r="E124" s="7"/>
      <c r="F124" s="7"/>
      <c r="G124" s="7"/>
    </row>
    <row r="125" spans="2:7" x14ac:dyDescent="0.25">
      <c r="B125" s="8"/>
      <c r="C125" s="8"/>
      <c r="D125" s="8"/>
      <c r="E125" s="7"/>
      <c r="F125" s="7"/>
      <c r="G125" s="7"/>
    </row>
    <row r="126" spans="2:7" x14ac:dyDescent="0.25">
      <c r="B126" s="8"/>
      <c r="C126" s="8"/>
      <c r="D126" s="8"/>
      <c r="E126" s="7"/>
      <c r="F126" s="7"/>
      <c r="G126" s="7"/>
    </row>
    <row r="127" spans="2:7" x14ac:dyDescent="0.25">
      <c r="B127" s="8"/>
      <c r="C127" s="8"/>
      <c r="D127" s="8"/>
      <c r="E127" s="7"/>
      <c r="F127" s="7"/>
      <c r="G127" s="7"/>
    </row>
    <row r="128" spans="2:7" x14ac:dyDescent="0.25">
      <c r="B128" s="8"/>
      <c r="C128" s="8"/>
      <c r="D128" s="8"/>
      <c r="E128" s="7"/>
      <c r="F128" s="7"/>
      <c r="G128" s="7"/>
    </row>
    <row r="129" spans="2:7" x14ac:dyDescent="0.25">
      <c r="B129" s="8"/>
      <c r="C129" s="8"/>
      <c r="D129" s="8"/>
      <c r="E129" s="7"/>
      <c r="F129" s="7"/>
      <c r="G129" s="7"/>
    </row>
    <row r="130" spans="2:7" x14ac:dyDescent="0.25">
      <c r="B130" s="8"/>
      <c r="C130" s="8"/>
      <c r="D130" s="8"/>
      <c r="E130" s="7"/>
      <c r="F130" s="7"/>
      <c r="G130" s="7"/>
    </row>
    <row r="131" spans="2:7" x14ac:dyDescent="0.25">
      <c r="B131" s="8"/>
      <c r="C131" s="8"/>
      <c r="D131" s="8"/>
      <c r="E131" s="7"/>
      <c r="F131" s="7"/>
      <c r="G131" s="7"/>
    </row>
    <row r="132" spans="2:7" x14ac:dyDescent="0.25">
      <c r="B132" s="8"/>
      <c r="C132" s="8"/>
      <c r="D132" s="8"/>
      <c r="E132" s="7"/>
      <c r="F132" s="7"/>
      <c r="G132" s="7"/>
    </row>
    <row r="133" spans="2:7" x14ac:dyDescent="0.25">
      <c r="B133" s="8"/>
      <c r="C133" s="8"/>
      <c r="D133" s="8"/>
      <c r="E133" s="7"/>
      <c r="F133" s="7"/>
      <c r="G133" s="7"/>
    </row>
    <row r="134" spans="2:7" x14ac:dyDescent="0.25">
      <c r="B134" s="8"/>
      <c r="C134" s="8"/>
      <c r="D134" s="8"/>
      <c r="E134" s="7"/>
      <c r="F134" s="7"/>
      <c r="G134" s="7"/>
    </row>
    <row r="135" spans="2:7" x14ac:dyDescent="0.25">
      <c r="B135" s="8"/>
      <c r="C135" s="8"/>
      <c r="D135" s="8"/>
      <c r="E135" s="7"/>
      <c r="F135" s="7"/>
      <c r="G135" s="7"/>
    </row>
    <row r="136" spans="2:7" x14ac:dyDescent="0.25">
      <c r="B136" s="8"/>
      <c r="C136" s="8"/>
      <c r="D136" s="8"/>
      <c r="E136" s="7"/>
      <c r="F136" s="7"/>
      <c r="G136" s="7"/>
    </row>
    <row r="137" spans="2:7" x14ac:dyDescent="0.25">
      <c r="B137" s="8"/>
      <c r="C137" s="8"/>
      <c r="D137" s="8"/>
      <c r="E137" s="7"/>
      <c r="F137" s="7"/>
      <c r="G137" s="7"/>
    </row>
    <row r="138" spans="2:7" x14ac:dyDescent="0.25">
      <c r="B138" s="8"/>
      <c r="C138" s="8"/>
      <c r="D138" s="8"/>
      <c r="E138" s="7"/>
      <c r="F138" s="7"/>
      <c r="G138" s="7"/>
    </row>
    <row r="139" spans="2:7" x14ac:dyDescent="0.25">
      <c r="B139" s="8"/>
      <c r="C139" s="8"/>
      <c r="D139" s="8"/>
      <c r="E139" s="7"/>
      <c r="F139" s="7"/>
      <c r="G139" s="7"/>
    </row>
    <row r="140" spans="2:7" x14ac:dyDescent="0.25">
      <c r="B140" s="8"/>
      <c r="C140" s="8"/>
      <c r="D140" s="8"/>
      <c r="E140" s="7"/>
      <c r="F140" s="7"/>
      <c r="G140" s="7"/>
    </row>
    <row r="141" spans="2:7" x14ac:dyDescent="0.25">
      <c r="B141" s="8"/>
      <c r="C141" s="8"/>
      <c r="D141" s="8"/>
      <c r="E141" s="7"/>
      <c r="F141" s="7"/>
      <c r="G141" s="7"/>
    </row>
    <row r="142" spans="2:7" x14ac:dyDescent="0.25">
      <c r="B142" s="8"/>
      <c r="C142" s="8"/>
      <c r="D142" s="8"/>
      <c r="E142" s="7"/>
      <c r="F142" s="7"/>
      <c r="G142" s="7"/>
    </row>
    <row r="143" spans="2:7" x14ac:dyDescent="0.25">
      <c r="B143" s="8"/>
      <c r="C143" s="8"/>
      <c r="D143" s="8"/>
      <c r="E143" s="7"/>
      <c r="F143" s="7"/>
      <c r="G143" s="7"/>
    </row>
    <row r="144" spans="2:7" x14ac:dyDescent="0.25">
      <c r="B144" s="8"/>
      <c r="C144" s="8"/>
      <c r="D144" s="8"/>
      <c r="E144" s="7"/>
      <c r="F144" s="7"/>
      <c r="G144" s="7"/>
    </row>
    <row r="145" spans="2:7" x14ac:dyDescent="0.25">
      <c r="B145" s="8"/>
      <c r="C145" s="8"/>
      <c r="D145" s="8"/>
      <c r="E145" s="7"/>
      <c r="F145" s="7"/>
      <c r="G145" s="7"/>
    </row>
    <row r="146" spans="2:7" x14ac:dyDescent="0.25">
      <c r="B146" s="8"/>
      <c r="C146" s="8"/>
      <c r="D146" s="8"/>
      <c r="E146" s="7"/>
      <c r="F146" s="7"/>
      <c r="G146" s="7"/>
    </row>
    <row r="147" spans="2:7" x14ac:dyDescent="0.25">
      <c r="B147" s="8"/>
      <c r="C147" s="8"/>
      <c r="D147" s="8"/>
      <c r="E147" s="7"/>
      <c r="F147" s="7"/>
      <c r="G147" s="7"/>
    </row>
    <row r="148" spans="2:7" x14ac:dyDescent="0.25">
      <c r="B148" s="8"/>
      <c r="C148" s="8"/>
      <c r="D148" s="8"/>
      <c r="E148" s="7"/>
      <c r="F148" s="7"/>
      <c r="G148" s="7"/>
    </row>
    <row r="149" spans="2:7" x14ac:dyDescent="0.25">
      <c r="B149" s="8"/>
      <c r="C149" s="8"/>
      <c r="D149" s="8"/>
    </row>
    <row r="150" spans="2:7" x14ac:dyDescent="0.25">
      <c r="B150" s="8"/>
      <c r="C150" s="8"/>
      <c r="D150" s="8"/>
    </row>
    <row r="151" spans="2:7" x14ac:dyDescent="0.25">
      <c r="B151" s="8"/>
      <c r="C151" s="8"/>
      <c r="D151" s="8"/>
    </row>
    <row r="152" spans="2:7" x14ac:dyDescent="0.25">
      <c r="B152" s="8"/>
      <c r="C152" s="8"/>
      <c r="D152" s="8"/>
    </row>
    <row r="153" spans="2:7" x14ac:dyDescent="0.25">
      <c r="B153" s="8"/>
      <c r="C153" s="8"/>
      <c r="D153" s="8"/>
    </row>
    <row r="154" spans="2:7" x14ac:dyDescent="0.25">
      <c r="B154" s="8"/>
      <c r="C154" s="8"/>
      <c r="D154" s="8"/>
    </row>
    <row r="155" spans="2:7" x14ac:dyDescent="0.25">
      <c r="B155" s="8"/>
      <c r="C155" s="8"/>
      <c r="D155" s="8"/>
    </row>
    <row r="156" spans="2:7" x14ac:dyDescent="0.25">
      <c r="B156" s="8"/>
      <c r="C156" s="8"/>
      <c r="D156" s="8"/>
    </row>
    <row r="157" spans="2:7" x14ac:dyDescent="0.25">
      <c r="B157" s="8"/>
      <c r="C157" s="8"/>
      <c r="D157" s="8"/>
    </row>
    <row r="158" spans="2:7" x14ac:dyDescent="0.25">
      <c r="B158" s="8"/>
      <c r="C158" s="8"/>
      <c r="D158" s="8"/>
    </row>
    <row r="159" spans="2:7" x14ac:dyDescent="0.25">
      <c r="B159" s="8"/>
      <c r="C159" s="8"/>
      <c r="D159" s="8"/>
    </row>
    <row r="160" spans="2:7" x14ac:dyDescent="0.25">
      <c r="B160" s="8"/>
      <c r="C160" s="8"/>
      <c r="D160" s="8"/>
    </row>
    <row r="161" spans="2:4" x14ac:dyDescent="0.25">
      <c r="B161" s="8"/>
      <c r="C161" s="8"/>
      <c r="D161" s="8"/>
    </row>
    <row r="162" spans="2:4" x14ac:dyDescent="0.25">
      <c r="B162" s="8"/>
      <c r="C162" s="8"/>
      <c r="D162" s="8"/>
    </row>
    <row r="163" spans="2:4" x14ac:dyDescent="0.25">
      <c r="B163" s="8"/>
      <c r="C163" s="8"/>
      <c r="D163" s="8"/>
    </row>
    <row r="164" spans="2:4" x14ac:dyDescent="0.25">
      <c r="B164" s="8"/>
      <c r="C164" s="8"/>
      <c r="D164" s="8"/>
    </row>
    <row r="165" spans="2:4" x14ac:dyDescent="0.25">
      <c r="B165" s="8"/>
      <c r="C165" s="8"/>
      <c r="D165" s="8"/>
    </row>
    <row r="166" spans="2:4" x14ac:dyDescent="0.25">
      <c r="B166" s="8"/>
      <c r="C166" s="8"/>
      <c r="D166" s="8"/>
    </row>
    <row r="167" spans="2:4" x14ac:dyDescent="0.25">
      <c r="B167" s="8"/>
      <c r="C167" s="8"/>
      <c r="D167" s="8"/>
    </row>
    <row r="168" spans="2:4" x14ac:dyDescent="0.25">
      <c r="B168" s="8"/>
      <c r="C168" s="8"/>
      <c r="D168" s="8"/>
    </row>
    <row r="169" spans="2:4" x14ac:dyDescent="0.25">
      <c r="B169" s="8"/>
      <c r="C169" s="8"/>
      <c r="D169" s="8"/>
    </row>
    <row r="170" spans="2:4" x14ac:dyDescent="0.25">
      <c r="B170" s="8"/>
      <c r="C170" s="8"/>
      <c r="D170" s="8"/>
    </row>
    <row r="171" spans="2:4" x14ac:dyDescent="0.25">
      <c r="B171" s="8"/>
      <c r="C171" s="8"/>
      <c r="D171" s="8"/>
    </row>
    <row r="172" spans="2:4" x14ac:dyDescent="0.25">
      <c r="B172" s="8"/>
      <c r="C172" s="8"/>
      <c r="D172" s="8"/>
    </row>
    <row r="173" spans="2:4" x14ac:dyDescent="0.25">
      <c r="B173" s="8"/>
      <c r="C173" s="8"/>
      <c r="D173" s="8"/>
    </row>
    <row r="174" spans="2:4" x14ac:dyDescent="0.25">
      <c r="B174" s="8"/>
      <c r="C174" s="8"/>
      <c r="D174" s="8"/>
    </row>
    <row r="175" spans="2:4" x14ac:dyDescent="0.25">
      <c r="B175" s="8"/>
      <c r="C175" s="8"/>
      <c r="D175" s="8"/>
    </row>
    <row r="176" spans="2:4" x14ac:dyDescent="0.25">
      <c r="B176" s="8"/>
      <c r="C176" s="8"/>
      <c r="D176" s="8"/>
    </row>
    <row r="177" spans="2:4" x14ac:dyDescent="0.25">
      <c r="B177" s="8"/>
      <c r="C177" s="8"/>
      <c r="D177" s="8"/>
    </row>
    <row r="178" spans="2:4" x14ac:dyDescent="0.25">
      <c r="B178" s="8"/>
      <c r="C178" s="8"/>
      <c r="D178" s="8"/>
    </row>
    <row r="179" spans="2:4" x14ac:dyDescent="0.25">
      <c r="B179" s="8"/>
      <c r="C179" s="8"/>
      <c r="D179" s="8"/>
    </row>
    <row r="180" spans="2:4" x14ac:dyDescent="0.25">
      <c r="B180" s="8"/>
      <c r="C180" s="8"/>
      <c r="D180" s="8"/>
    </row>
    <row r="181" spans="2:4" x14ac:dyDescent="0.25">
      <c r="B181" s="8"/>
      <c r="C181" s="8"/>
      <c r="D181" s="8"/>
    </row>
    <row r="182" spans="2:4" x14ac:dyDescent="0.25">
      <c r="B182" s="8"/>
      <c r="C182" s="8"/>
      <c r="D182" s="8"/>
    </row>
    <row r="183" spans="2:4" x14ac:dyDescent="0.25">
      <c r="B183" s="8"/>
      <c r="C183" s="8"/>
      <c r="D183" s="8"/>
    </row>
    <row r="184" spans="2:4" x14ac:dyDescent="0.25">
      <c r="B184" s="8"/>
      <c r="C184" s="8"/>
      <c r="D184" s="8"/>
    </row>
    <row r="185" spans="2:4" x14ac:dyDescent="0.25">
      <c r="B185" s="8"/>
      <c r="C185" s="8"/>
      <c r="D185" s="8"/>
    </row>
    <row r="186" spans="2:4" x14ac:dyDescent="0.25">
      <c r="B186" s="8"/>
      <c r="C186" s="8"/>
      <c r="D186" s="8"/>
    </row>
    <row r="187" spans="2:4" x14ac:dyDescent="0.25">
      <c r="B187" s="8"/>
      <c r="C187" s="8"/>
      <c r="D187" s="8"/>
    </row>
    <row r="188" spans="2:4" x14ac:dyDescent="0.25">
      <c r="B188" s="8"/>
      <c r="C188" s="8"/>
      <c r="D188" s="8"/>
    </row>
    <row r="189" spans="2:4" x14ac:dyDescent="0.25">
      <c r="B189" s="8"/>
      <c r="C189" s="8"/>
      <c r="D189" s="8"/>
    </row>
    <row r="190" spans="2:4" x14ac:dyDescent="0.25">
      <c r="B190" s="8"/>
      <c r="C190" s="8"/>
      <c r="D190" s="8"/>
    </row>
    <row r="191" spans="2:4" x14ac:dyDescent="0.25">
      <c r="B191" s="8"/>
      <c r="C191" s="8"/>
      <c r="D191" s="8"/>
    </row>
    <row r="192" spans="2:4" x14ac:dyDescent="0.25">
      <c r="B192" s="8"/>
      <c r="C192" s="8"/>
      <c r="D192" s="8"/>
    </row>
    <row r="193" spans="2:4" x14ac:dyDescent="0.25">
      <c r="B193" s="8"/>
      <c r="C193" s="8"/>
      <c r="D193" s="8"/>
    </row>
    <row r="194" spans="2:4" x14ac:dyDescent="0.25">
      <c r="B194" s="8"/>
      <c r="C194" s="8"/>
      <c r="D194" s="8"/>
    </row>
    <row r="195" spans="2:4" x14ac:dyDescent="0.25">
      <c r="B195" s="8"/>
      <c r="C195" s="8"/>
      <c r="D195" s="8"/>
    </row>
    <row r="196" spans="2:4" x14ac:dyDescent="0.25">
      <c r="B196" s="8"/>
      <c r="C196" s="8"/>
      <c r="D196" s="8"/>
    </row>
    <row r="197" spans="2:4" x14ac:dyDescent="0.25">
      <c r="B197" s="8"/>
      <c r="C197" s="8"/>
      <c r="D197" s="8"/>
    </row>
    <row r="198" spans="2:4" x14ac:dyDescent="0.25">
      <c r="B198" s="8"/>
      <c r="C198" s="8"/>
      <c r="D198" s="8"/>
    </row>
    <row r="199" spans="2:4" x14ac:dyDescent="0.25">
      <c r="B199" s="8"/>
      <c r="C199" s="8"/>
      <c r="D199" s="8"/>
    </row>
    <row r="200" spans="2:4" x14ac:dyDescent="0.25">
      <c r="B200" s="8"/>
      <c r="C200" s="8"/>
      <c r="D200" s="8"/>
    </row>
    <row r="201" spans="2:4" x14ac:dyDescent="0.25">
      <c r="B201" s="8"/>
      <c r="C201" s="8"/>
      <c r="D201" s="8"/>
    </row>
    <row r="202" spans="2:4" x14ac:dyDescent="0.25">
      <c r="B202" s="8"/>
      <c r="C202" s="8"/>
      <c r="D202" s="8"/>
    </row>
    <row r="203" spans="2:4" x14ac:dyDescent="0.25">
      <c r="B203" s="8"/>
      <c r="C203" s="8"/>
      <c r="D203" s="8"/>
    </row>
    <row r="204" spans="2:4" x14ac:dyDescent="0.25">
      <c r="B204" s="8"/>
      <c r="C204" s="8"/>
      <c r="D204" s="8"/>
    </row>
    <row r="205" spans="2:4" x14ac:dyDescent="0.25">
      <c r="B205" s="8"/>
      <c r="C205" s="8"/>
      <c r="D205" s="8"/>
    </row>
    <row r="206" spans="2:4" x14ac:dyDescent="0.25">
      <c r="B206" s="8"/>
      <c r="C206" s="8"/>
      <c r="D206" s="8"/>
    </row>
    <row r="207" spans="2:4" x14ac:dyDescent="0.25">
      <c r="B207" s="8"/>
      <c r="C207" s="8"/>
      <c r="D207" s="8"/>
    </row>
    <row r="208" spans="2:4" x14ac:dyDescent="0.25">
      <c r="B208" s="8"/>
      <c r="C208" s="8"/>
      <c r="D208" s="8"/>
    </row>
    <row r="209" spans="2:4" x14ac:dyDescent="0.25">
      <c r="B209" s="8"/>
      <c r="C209" s="8"/>
      <c r="D209" s="8"/>
    </row>
    <row r="210" spans="2:4" x14ac:dyDescent="0.25">
      <c r="B210" s="8"/>
      <c r="C210" s="8"/>
      <c r="D210" s="8"/>
    </row>
    <row r="211" spans="2:4" x14ac:dyDescent="0.25">
      <c r="B211" s="8"/>
      <c r="C211" s="8"/>
      <c r="D211" s="8"/>
    </row>
    <row r="212" spans="2:4" x14ac:dyDescent="0.25">
      <c r="B212" s="8"/>
      <c r="C212" s="8"/>
      <c r="D212" s="8"/>
    </row>
    <row r="213" spans="2:4" x14ac:dyDescent="0.25">
      <c r="B213" s="8"/>
      <c r="C213" s="8"/>
      <c r="D213" s="8"/>
    </row>
    <row r="214" spans="2:4" x14ac:dyDescent="0.25">
      <c r="B214" s="8"/>
      <c r="C214" s="8"/>
      <c r="D214" s="8"/>
    </row>
    <row r="215" spans="2:4" x14ac:dyDescent="0.25">
      <c r="B215" s="8"/>
      <c r="C215" s="8"/>
      <c r="D215" s="8"/>
    </row>
    <row r="216" spans="2:4" x14ac:dyDescent="0.25">
      <c r="B216" s="8"/>
      <c r="C216" s="8"/>
      <c r="D216" s="8"/>
    </row>
    <row r="217" spans="2:4" x14ac:dyDescent="0.25">
      <c r="B217" s="8"/>
      <c r="C217" s="8"/>
      <c r="D217" s="8"/>
    </row>
    <row r="218" spans="2:4" x14ac:dyDescent="0.25">
      <c r="B218" s="8"/>
      <c r="C218" s="8"/>
      <c r="D218" s="8"/>
    </row>
    <row r="219" spans="2:4" x14ac:dyDescent="0.25">
      <c r="B219" s="8"/>
      <c r="C219" s="8"/>
      <c r="D219" s="8"/>
    </row>
    <row r="220" spans="2:4" x14ac:dyDescent="0.25">
      <c r="B220" s="8"/>
      <c r="C220" s="8"/>
      <c r="D220" s="8"/>
    </row>
    <row r="221" spans="2:4" x14ac:dyDescent="0.25">
      <c r="B221" s="8"/>
      <c r="C221" s="8"/>
      <c r="D221" s="8"/>
    </row>
    <row r="222" spans="2:4" x14ac:dyDescent="0.25">
      <c r="B222" s="8"/>
      <c r="C222" s="8"/>
      <c r="D222" s="8"/>
    </row>
    <row r="223" spans="2:4" x14ac:dyDescent="0.25">
      <c r="B223" s="8"/>
      <c r="C223" s="8"/>
      <c r="D223" s="8"/>
    </row>
    <row r="224" spans="2:4" x14ac:dyDescent="0.25">
      <c r="B224" s="8"/>
      <c r="C224" s="8"/>
      <c r="D224" s="8"/>
    </row>
    <row r="225" spans="2:4" x14ac:dyDescent="0.25">
      <c r="B225" s="8"/>
      <c r="C225" s="8"/>
      <c r="D225" s="8"/>
    </row>
    <row r="226" spans="2:4" x14ac:dyDescent="0.25">
      <c r="B226" s="8"/>
      <c r="C226" s="8"/>
      <c r="D226" s="8"/>
    </row>
    <row r="227" spans="2:4" x14ac:dyDescent="0.25">
      <c r="B227" s="8"/>
      <c r="C227" s="8"/>
      <c r="D227" s="8"/>
    </row>
    <row r="228" spans="2:4" x14ac:dyDescent="0.25">
      <c r="B228" s="8"/>
      <c r="C228" s="8"/>
      <c r="D228" s="8"/>
    </row>
    <row r="229" spans="2:4" x14ac:dyDescent="0.25">
      <c r="B229" s="8"/>
      <c r="C229" s="8"/>
      <c r="D229" s="8"/>
    </row>
    <row r="230" spans="2:4" x14ac:dyDescent="0.25">
      <c r="B230" s="8"/>
      <c r="C230" s="8"/>
      <c r="D230" s="8"/>
    </row>
    <row r="231" spans="2:4" x14ac:dyDescent="0.25">
      <c r="B231" s="8"/>
      <c r="C231" s="8"/>
      <c r="D231" s="8"/>
    </row>
    <row r="232" spans="2:4" x14ac:dyDescent="0.25">
      <c r="B232" s="8"/>
      <c r="C232" s="8"/>
      <c r="D232" s="8"/>
    </row>
    <row r="233" spans="2:4" x14ac:dyDescent="0.25">
      <c r="B233" s="8"/>
      <c r="C233" s="8"/>
      <c r="D233" s="8"/>
    </row>
    <row r="234" spans="2:4" x14ac:dyDescent="0.25">
      <c r="B234" s="8"/>
      <c r="C234" s="8"/>
      <c r="D234" s="8"/>
    </row>
    <row r="235" spans="2:4" x14ac:dyDescent="0.25">
      <c r="B235" s="8"/>
      <c r="C235" s="8"/>
      <c r="D235" s="8"/>
    </row>
    <row r="236" spans="2:4" x14ac:dyDescent="0.25">
      <c r="B236" s="8"/>
      <c r="C236" s="8"/>
      <c r="D236" s="8"/>
    </row>
    <row r="237" spans="2:4" x14ac:dyDescent="0.25">
      <c r="B237" s="8"/>
      <c r="C237" s="8"/>
      <c r="D237" s="8"/>
    </row>
    <row r="238" spans="2:4" x14ac:dyDescent="0.25">
      <c r="B238" s="8"/>
      <c r="C238" s="8"/>
      <c r="D238" s="8"/>
    </row>
    <row r="239" spans="2:4" x14ac:dyDescent="0.25">
      <c r="B239" s="8"/>
      <c r="C239" s="8"/>
      <c r="D239" s="8"/>
    </row>
    <row r="240" spans="2:4" x14ac:dyDescent="0.25">
      <c r="B240" s="8"/>
      <c r="C240" s="8"/>
      <c r="D240" s="8"/>
    </row>
    <row r="241" spans="2:4" x14ac:dyDescent="0.25">
      <c r="B241" s="8"/>
      <c r="C241" s="8"/>
      <c r="D241" s="8"/>
    </row>
    <row r="242" spans="2:4" x14ac:dyDescent="0.25">
      <c r="B242" s="8"/>
      <c r="C242" s="8"/>
      <c r="D242" s="8"/>
    </row>
    <row r="243" spans="2:4" x14ac:dyDescent="0.25">
      <c r="B243" s="8"/>
      <c r="C243" s="8"/>
      <c r="D243" s="8"/>
    </row>
    <row r="244" spans="2:4" x14ac:dyDescent="0.25">
      <c r="B244" s="8"/>
      <c r="C244" s="8"/>
      <c r="D244" s="8"/>
    </row>
    <row r="245" spans="2:4" x14ac:dyDescent="0.25">
      <c r="B245" s="8"/>
      <c r="C245" s="8"/>
      <c r="D245" s="8"/>
    </row>
    <row r="246" spans="2:4" x14ac:dyDescent="0.25">
      <c r="B246" s="8"/>
      <c r="C246" s="8"/>
      <c r="D246" s="8"/>
    </row>
    <row r="247" spans="2:4" x14ac:dyDescent="0.25">
      <c r="B247" s="8"/>
      <c r="C247" s="8"/>
      <c r="D247" s="8"/>
    </row>
    <row r="248" spans="2:4" x14ac:dyDescent="0.25">
      <c r="B248" s="8"/>
      <c r="C248" s="8"/>
      <c r="D248" s="8"/>
    </row>
    <row r="249" spans="2:4" x14ac:dyDescent="0.25">
      <c r="B249" s="8"/>
      <c r="C249" s="8"/>
      <c r="D249" s="8"/>
    </row>
    <row r="250" spans="2:4" x14ac:dyDescent="0.25">
      <c r="B250" s="8"/>
      <c r="C250" s="8"/>
      <c r="D250" s="8"/>
    </row>
    <row r="251" spans="2:4" x14ac:dyDescent="0.25">
      <c r="B251" s="8"/>
      <c r="C251" s="8"/>
      <c r="D251" s="8"/>
    </row>
    <row r="252" spans="2:4" x14ac:dyDescent="0.25">
      <c r="B252" s="8"/>
      <c r="C252" s="8"/>
      <c r="D252" s="8"/>
    </row>
    <row r="253" spans="2:4" x14ac:dyDescent="0.25">
      <c r="B253" s="8"/>
      <c r="C253" s="8"/>
      <c r="D253" s="8"/>
    </row>
    <row r="254" spans="2:4" x14ac:dyDescent="0.25">
      <c r="B254" s="8"/>
      <c r="C254" s="8"/>
      <c r="D254" s="8"/>
    </row>
    <row r="255" spans="2:4" x14ac:dyDescent="0.25">
      <c r="B255" s="8"/>
      <c r="C255" s="8"/>
      <c r="D255" s="8"/>
    </row>
    <row r="256" spans="2:4" x14ac:dyDescent="0.25">
      <c r="B256" s="8"/>
      <c r="C256" s="8"/>
      <c r="D256" s="8"/>
    </row>
    <row r="257" spans="2:4" x14ac:dyDescent="0.25">
      <c r="B257" s="8"/>
      <c r="C257" s="8"/>
      <c r="D257" s="8"/>
    </row>
    <row r="258" spans="2:4" x14ac:dyDescent="0.25">
      <c r="B258" s="8"/>
      <c r="C258" s="8"/>
      <c r="D258" s="8"/>
    </row>
    <row r="259" spans="2:4" x14ac:dyDescent="0.25">
      <c r="B259" s="8"/>
      <c r="C259" s="8"/>
      <c r="D259" s="8"/>
    </row>
    <row r="260" spans="2:4" x14ac:dyDescent="0.25">
      <c r="B260" s="8"/>
      <c r="C260" s="8"/>
      <c r="D260" s="8"/>
    </row>
    <row r="261" spans="2:4" x14ac:dyDescent="0.25">
      <c r="B261" s="8"/>
      <c r="C261" s="8"/>
      <c r="D261" s="8"/>
    </row>
    <row r="262" spans="2:4" x14ac:dyDescent="0.25">
      <c r="B262" s="8"/>
      <c r="C262" s="8"/>
      <c r="D262" s="8"/>
    </row>
    <row r="263" spans="2:4" x14ac:dyDescent="0.25">
      <c r="B263" s="8"/>
      <c r="C263" s="8"/>
      <c r="D263" s="8"/>
    </row>
    <row r="264" spans="2:4" x14ac:dyDescent="0.25">
      <c r="B264" s="8"/>
      <c r="C264" s="8"/>
      <c r="D264" s="8"/>
    </row>
    <row r="265" spans="2:4" x14ac:dyDescent="0.25">
      <c r="B265" s="8"/>
      <c r="C265" s="8"/>
      <c r="D265" s="8"/>
    </row>
    <row r="266" spans="2:4" x14ac:dyDescent="0.25">
      <c r="B266" s="8"/>
      <c r="C266" s="8"/>
      <c r="D266" s="8"/>
    </row>
    <row r="267" spans="2:4" x14ac:dyDescent="0.25">
      <c r="B267" s="8"/>
      <c r="C267" s="8"/>
      <c r="D267" s="8"/>
    </row>
    <row r="268" spans="2:4" x14ac:dyDescent="0.25">
      <c r="B268" s="8"/>
      <c r="C268" s="8"/>
      <c r="D268" s="8"/>
    </row>
    <row r="269" spans="2:4" x14ac:dyDescent="0.25">
      <c r="B269" s="8"/>
      <c r="C269" s="8"/>
      <c r="D269" s="8"/>
    </row>
    <row r="270" spans="2:4" x14ac:dyDescent="0.25">
      <c r="B270" s="8"/>
      <c r="C270" s="8"/>
      <c r="D270" s="8"/>
    </row>
    <row r="271" spans="2:4" x14ac:dyDescent="0.25">
      <c r="B271" s="8"/>
      <c r="C271" s="8"/>
      <c r="D271" s="8"/>
    </row>
    <row r="272" spans="2:4" x14ac:dyDescent="0.25">
      <c r="B272" s="8"/>
      <c r="C272" s="8"/>
      <c r="D272" s="8"/>
    </row>
    <row r="273" spans="2:4" x14ac:dyDescent="0.25">
      <c r="B273" s="8"/>
      <c r="C273" s="8"/>
      <c r="D273" s="8"/>
    </row>
    <row r="274" spans="2:4" x14ac:dyDescent="0.25">
      <c r="B274" s="8"/>
      <c r="C274" s="8"/>
      <c r="D274" s="8"/>
    </row>
    <row r="275" spans="2:4" x14ac:dyDescent="0.25">
      <c r="B275" s="8"/>
      <c r="C275" s="8"/>
      <c r="D275" s="8"/>
    </row>
    <row r="276" spans="2:4" x14ac:dyDescent="0.25">
      <c r="B276" s="8"/>
      <c r="C276" s="8"/>
      <c r="D276" s="8"/>
    </row>
    <row r="277" spans="2:4" x14ac:dyDescent="0.25">
      <c r="B277" s="8"/>
      <c r="C277" s="8"/>
      <c r="D277" s="8"/>
    </row>
    <row r="278" spans="2:4" x14ac:dyDescent="0.25">
      <c r="B278" s="8"/>
      <c r="C278" s="8"/>
      <c r="D278" s="8"/>
    </row>
    <row r="279" spans="2:4" x14ac:dyDescent="0.25">
      <c r="B279" s="8"/>
      <c r="C279" s="8"/>
      <c r="D279" s="8"/>
    </row>
    <row r="280" spans="2:4" x14ac:dyDescent="0.25">
      <c r="B280" s="8"/>
      <c r="C280" s="8"/>
      <c r="D280" s="8"/>
    </row>
    <row r="281" spans="2:4" x14ac:dyDescent="0.25">
      <c r="B281" s="8"/>
      <c r="C281" s="8"/>
      <c r="D281" s="8"/>
    </row>
    <row r="282" spans="2:4" x14ac:dyDescent="0.25">
      <c r="B282" s="8"/>
      <c r="C282" s="8"/>
      <c r="D282" s="8"/>
    </row>
    <row r="283" spans="2:4" x14ac:dyDescent="0.25">
      <c r="B283" s="8"/>
      <c r="C283" s="8"/>
      <c r="D283" s="8"/>
    </row>
    <row r="284" spans="2:4" x14ac:dyDescent="0.25">
      <c r="B284" s="8"/>
      <c r="C284" s="8"/>
      <c r="D284" s="8"/>
    </row>
    <row r="285" spans="2:4" x14ac:dyDescent="0.25">
      <c r="B285" s="8"/>
      <c r="C285" s="8"/>
      <c r="D285" s="8"/>
    </row>
    <row r="286" spans="2:4" x14ac:dyDescent="0.25">
      <c r="B286" s="8"/>
      <c r="C286" s="8"/>
      <c r="D286" s="8"/>
    </row>
    <row r="287" spans="2:4" x14ac:dyDescent="0.25">
      <c r="B287" s="8"/>
      <c r="C287" s="8"/>
      <c r="D287" s="8"/>
    </row>
  </sheetData>
  <mergeCells count="1">
    <mergeCell ref="A1:G1"/>
  </mergeCells>
  <pageMargins left="0.7" right="0.7" top="0.75" bottom="0.75" header="0.3" footer="0.3"/>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5"/>
  <dimension ref="A1:O52"/>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5.140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158</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row r="3" spans="1:15" ht="30" x14ac:dyDescent="0.25">
      <c r="A3" s="9">
        <v>43021</v>
      </c>
      <c r="B3" s="8" t="s">
        <v>491</v>
      </c>
      <c r="C3" s="8" t="s">
        <v>468</v>
      </c>
      <c r="D3" s="8" t="s">
        <v>168</v>
      </c>
      <c r="F3" s="6" t="s">
        <v>2769</v>
      </c>
    </row>
    <row r="4" spans="1:15" x14ac:dyDescent="0.25">
      <c r="A4" s="9"/>
      <c r="B4" s="8"/>
      <c r="C4" s="8"/>
      <c r="D4" s="8"/>
    </row>
    <row r="5" spans="1:15" x14ac:dyDescent="0.25">
      <c r="A5" s="9"/>
      <c r="B5" s="8"/>
      <c r="C5" s="8"/>
      <c r="D5" s="8"/>
    </row>
    <row r="6" spans="1:15" x14ac:dyDescent="0.25">
      <c r="A6" s="9"/>
      <c r="B6" s="8"/>
      <c r="C6" s="8"/>
      <c r="D6" s="8"/>
    </row>
    <row r="7" spans="1:15" x14ac:dyDescent="0.25">
      <c r="A7" s="9"/>
      <c r="B7" s="8"/>
      <c r="C7" s="8"/>
      <c r="D7" s="8"/>
    </row>
    <row r="8" spans="1:15" x14ac:dyDescent="0.25">
      <c r="A8" s="9"/>
      <c r="B8" s="8"/>
      <c r="C8" s="8"/>
      <c r="D8" s="8"/>
    </row>
    <row r="9" spans="1:15" x14ac:dyDescent="0.25">
      <c r="A9" s="9"/>
      <c r="B9" s="8"/>
      <c r="C9" s="8"/>
      <c r="D9" s="8"/>
    </row>
    <row r="10" spans="1:15" x14ac:dyDescent="0.25">
      <c r="A10" s="9"/>
      <c r="B10" s="8"/>
      <c r="C10" s="8"/>
      <c r="D10" s="8"/>
    </row>
    <row r="11" spans="1:15" x14ac:dyDescent="0.25">
      <c r="A11" s="9"/>
      <c r="B11" s="8"/>
      <c r="C11" s="8"/>
      <c r="D11" s="8"/>
    </row>
    <row r="12" spans="1:15" x14ac:dyDescent="0.25">
      <c r="A12" s="9"/>
      <c r="B12" s="8"/>
      <c r="C12" s="8"/>
      <c r="D12" s="8"/>
    </row>
    <row r="13" spans="1:15" x14ac:dyDescent="0.25">
      <c r="A13" s="9"/>
      <c r="B13" s="8"/>
      <c r="C13" s="8"/>
      <c r="D13" s="8"/>
    </row>
    <row r="14" spans="1:15" x14ac:dyDescent="0.25">
      <c r="A14" s="9"/>
      <c r="B14" s="8"/>
      <c r="C14" s="8"/>
      <c r="D14" s="8"/>
    </row>
    <row r="15" spans="1:15" x14ac:dyDescent="0.25">
      <c r="A15" s="9"/>
      <c r="B15" s="8"/>
      <c r="C15" s="8"/>
      <c r="D15" s="8"/>
    </row>
    <row r="16" spans="1:15" x14ac:dyDescent="0.25">
      <c r="A16" s="9"/>
      <c r="B16" s="8"/>
      <c r="C16" s="8"/>
      <c r="D16" s="8"/>
    </row>
    <row r="17" spans="1:4" x14ac:dyDescent="0.25">
      <c r="A17" s="9"/>
      <c r="B17" s="8"/>
      <c r="C17" s="8"/>
      <c r="D17" s="8"/>
    </row>
    <row r="18" spans="1:4" x14ac:dyDescent="0.25">
      <c r="A18" s="9"/>
      <c r="B18" s="8"/>
      <c r="C18" s="8"/>
      <c r="D18" s="8"/>
    </row>
    <row r="19" spans="1:4" x14ac:dyDescent="0.25">
      <c r="A19" s="9"/>
      <c r="B19" s="8"/>
      <c r="C19" s="8"/>
      <c r="D19" s="8"/>
    </row>
    <row r="20" spans="1:4" x14ac:dyDescent="0.25">
      <c r="A20" s="9"/>
      <c r="B20" s="8"/>
      <c r="C20" s="8"/>
      <c r="D20" s="8"/>
    </row>
    <row r="21" spans="1:4" x14ac:dyDescent="0.25">
      <c r="A21" s="9"/>
      <c r="B21" s="8"/>
      <c r="C21" s="8"/>
      <c r="D21" s="8"/>
    </row>
    <row r="22" spans="1:4" x14ac:dyDescent="0.25">
      <c r="A22" s="9"/>
      <c r="B22" s="8"/>
      <c r="C22" s="8"/>
      <c r="D22" s="8"/>
    </row>
    <row r="23" spans="1:4" x14ac:dyDescent="0.25">
      <c r="A23" s="9"/>
      <c r="B23" s="8"/>
      <c r="C23" s="8"/>
      <c r="D23" s="8"/>
    </row>
    <row r="24" spans="1:4" x14ac:dyDescent="0.25">
      <c r="A24" s="9"/>
      <c r="B24" s="8"/>
      <c r="C24" s="8"/>
      <c r="D24" s="8"/>
    </row>
    <row r="25" spans="1:4" x14ac:dyDescent="0.25">
      <c r="A25" s="9"/>
      <c r="B25" s="8"/>
      <c r="C25" s="8"/>
      <c r="D25" s="8"/>
    </row>
    <row r="26" spans="1:4" x14ac:dyDescent="0.25">
      <c r="A26" s="9"/>
      <c r="B26" s="8"/>
      <c r="C26" s="8"/>
      <c r="D26" s="8"/>
    </row>
    <row r="27" spans="1:4" x14ac:dyDescent="0.25">
      <c r="A27" s="9"/>
      <c r="B27" s="8"/>
      <c r="C27" s="8"/>
      <c r="D27" s="8"/>
    </row>
    <row r="28" spans="1:4" x14ac:dyDescent="0.25">
      <c r="A28" s="9"/>
      <c r="B28" s="8"/>
      <c r="C28" s="8"/>
      <c r="D28" s="8"/>
    </row>
    <row r="29" spans="1:4" x14ac:dyDescent="0.25">
      <c r="A29" s="9"/>
      <c r="B29" s="8"/>
      <c r="C29" s="8"/>
      <c r="D29" s="8"/>
    </row>
    <row r="30" spans="1:4" x14ac:dyDescent="0.25">
      <c r="A30" s="9"/>
      <c r="B30" s="8"/>
      <c r="C30" s="8"/>
      <c r="D30" s="8"/>
    </row>
    <row r="31" spans="1:4" x14ac:dyDescent="0.25">
      <c r="A31" s="9"/>
      <c r="B31" s="8"/>
      <c r="C31" s="8"/>
      <c r="D31" s="8"/>
    </row>
    <row r="32" spans="1:4" x14ac:dyDescent="0.25">
      <c r="A32" s="9"/>
      <c r="B32" s="8"/>
      <c r="C32" s="8"/>
      <c r="D32" s="8"/>
    </row>
    <row r="33" spans="1:4" x14ac:dyDescent="0.25">
      <c r="A33" s="9"/>
      <c r="B33" s="8"/>
      <c r="C33" s="8"/>
      <c r="D33" s="8"/>
    </row>
    <row r="34" spans="1:4" x14ac:dyDescent="0.25">
      <c r="A34" s="9"/>
      <c r="B34" s="8"/>
      <c r="C34" s="8"/>
      <c r="D34" s="8"/>
    </row>
    <row r="35" spans="1:4" x14ac:dyDescent="0.25">
      <c r="A35" s="9"/>
      <c r="B35" s="8"/>
      <c r="C35" s="8"/>
      <c r="D35" s="8"/>
    </row>
    <row r="36" spans="1:4" x14ac:dyDescent="0.25">
      <c r="A36" s="9"/>
      <c r="B36" s="8"/>
      <c r="C36" s="8"/>
      <c r="D36" s="8"/>
    </row>
    <row r="37" spans="1:4" x14ac:dyDescent="0.25">
      <c r="A37" s="9"/>
      <c r="B37" s="8"/>
      <c r="C37" s="8"/>
      <c r="D37" s="8"/>
    </row>
    <row r="38" spans="1:4" x14ac:dyDescent="0.25">
      <c r="A38" s="9"/>
      <c r="B38" s="8"/>
      <c r="C38" s="8"/>
      <c r="D38" s="8"/>
    </row>
    <row r="39" spans="1:4" x14ac:dyDescent="0.25">
      <c r="A39" s="9"/>
      <c r="B39" s="8"/>
      <c r="C39" s="8"/>
      <c r="D39" s="8"/>
    </row>
    <row r="40" spans="1:4" x14ac:dyDescent="0.25">
      <c r="A40" s="9"/>
      <c r="B40" s="8"/>
      <c r="C40" s="8"/>
      <c r="D40" s="8"/>
    </row>
    <row r="41" spans="1:4" x14ac:dyDescent="0.25">
      <c r="A41" s="9"/>
      <c r="B41" s="8"/>
      <c r="C41" s="8"/>
      <c r="D41" s="8"/>
    </row>
    <row r="42" spans="1:4" x14ac:dyDescent="0.25">
      <c r="A42" s="9"/>
      <c r="B42" s="8"/>
      <c r="C42" s="8"/>
      <c r="D42" s="8"/>
    </row>
    <row r="43" spans="1:4" x14ac:dyDescent="0.25">
      <c r="A43" s="9"/>
      <c r="B43" s="8"/>
      <c r="C43" s="8"/>
      <c r="D43" s="8"/>
    </row>
    <row r="44" spans="1:4" x14ac:dyDescent="0.25">
      <c r="A44" s="9"/>
      <c r="B44" s="8"/>
      <c r="C44" s="8"/>
      <c r="D44" s="8"/>
    </row>
    <row r="45" spans="1:4" x14ac:dyDescent="0.25">
      <c r="A45" s="9"/>
      <c r="B45" s="8"/>
      <c r="C45" s="8"/>
      <c r="D45" s="8"/>
    </row>
    <row r="46" spans="1:4" x14ac:dyDescent="0.25">
      <c r="A46" s="9"/>
      <c r="B46" s="8"/>
      <c r="C46" s="8"/>
      <c r="D46" s="8"/>
    </row>
    <row r="47" spans="1:4" x14ac:dyDescent="0.25">
      <c r="B47" s="8"/>
      <c r="C47" s="8"/>
      <c r="D47" s="8"/>
    </row>
    <row r="48" spans="1:4" x14ac:dyDescent="0.25">
      <c r="B48" s="8"/>
      <c r="C48" s="8"/>
      <c r="D48" s="8"/>
    </row>
    <row r="49" spans="2:4" x14ac:dyDescent="0.25">
      <c r="B49" s="8"/>
      <c r="C49" s="8"/>
      <c r="D49" s="8"/>
    </row>
    <row r="50" spans="2:4" x14ac:dyDescent="0.25">
      <c r="B50" s="8"/>
      <c r="C50" s="8"/>
      <c r="D50" s="8"/>
    </row>
    <row r="51" spans="2:4" x14ac:dyDescent="0.25">
      <c r="B51" s="8"/>
      <c r="C51" s="8"/>
      <c r="D51" s="8"/>
    </row>
    <row r="52" spans="2:4" x14ac:dyDescent="0.25">
      <c r="B52" s="8"/>
      <c r="C52" s="8"/>
      <c r="D52" s="8"/>
    </row>
  </sheetData>
  <mergeCells count="1">
    <mergeCell ref="A1:G1"/>
  </mergeCells>
  <pageMargins left="0.7" right="0.7" top="0.75" bottom="0.75" header="0.3" footer="0.3"/>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6"/>
  <dimension ref="A1:O2"/>
  <sheetViews>
    <sheetView workbookViewId="0">
      <selection activeCell="A2" sqref="A2"/>
    </sheetView>
  </sheetViews>
  <sheetFormatPr defaultRowHeight="15" x14ac:dyDescent="0.25"/>
  <cols>
    <col min="1" max="1" width="12.28515625" customWidth="1"/>
    <col min="2" max="2" width="22" customWidth="1"/>
    <col min="3" max="3" width="27.5703125" customWidth="1"/>
    <col min="4" max="4" width="15.42578125" customWidth="1"/>
    <col min="5" max="5" width="22.7109375" customWidth="1"/>
    <col min="6" max="6" width="22.28515625" customWidth="1"/>
    <col min="7" max="7" width="27.140625" customWidth="1"/>
    <col min="8" max="8" width="9.140625" hidden="1" customWidth="1"/>
    <col min="9" max="9" width="22.28515625" hidden="1" customWidth="1"/>
    <col min="10" max="10" width="6.42578125" hidden="1" customWidth="1"/>
    <col min="11" max="11" width="20" hidden="1" customWidth="1"/>
    <col min="12" max="12" width="6.42578125" hidden="1" customWidth="1"/>
    <col min="13" max="13" width="19.42578125" hidden="1" customWidth="1"/>
    <col min="14" max="14" width="6.42578125" hidden="1" customWidth="1"/>
    <col min="15" max="15" width="21.140625" bestFit="1" customWidth="1"/>
  </cols>
  <sheetData>
    <row r="1" spans="1:15" ht="26.25" customHeight="1" thickBot="1" x14ac:dyDescent="0.35">
      <c r="A1" s="56" t="s">
        <v>159</v>
      </c>
      <c r="B1" s="56"/>
      <c r="C1" s="56"/>
      <c r="D1" s="56"/>
      <c r="E1" s="56"/>
      <c r="F1" s="56"/>
      <c r="G1" s="56"/>
    </row>
    <row r="2" spans="1:15" ht="19.5" thickTop="1" x14ac:dyDescent="0.25">
      <c r="A2" s="1" t="s">
        <v>24</v>
      </c>
      <c r="B2" s="1" t="s">
        <v>25</v>
      </c>
      <c r="C2" s="1" t="s">
        <v>26</v>
      </c>
      <c r="D2" s="1" t="s">
        <v>27</v>
      </c>
      <c r="E2" s="1" t="s">
        <v>28</v>
      </c>
      <c r="F2" s="1" t="s">
        <v>29</v>
      </c>
      <c r="G2" s="1" t="s">
        <v>30</v>
      </c>
      <c r="H2" s="1" t="s">
        <v>24</v>
      </c>
      <c r="I2" s="1" t="s">
        <v>31</v>
      </c>
      <c r="J2" s="1" t="s">
        <v>24</v>
      </c>
      <c r="K2" s="1" t="s">
        <v>32</v>
      </c>
      <c r="L2" s="1" t="s">
        <v>24</v>
      </c>
      <c r="M2" s="1" t="s">
        <v>33</v>
      </c>
      <c r="N2" s="1" t="s">
        <v>24</v>
      </c>
      <c r="O2" s="1" t="s">
        <v>32</v>
      </c>
    </row>
  </sheetData>
  <mergeCells count="1">
    <mergeCell ref="A1:G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162</vt:i4>
      </vt:variant>
    </vt:vector>
  </HeadingPairs>
  <TitlesOfParts>
    <vt:vector size="162" baseType="lpstr">
      <vt:lpstr>Table of Contents</vt:lpstr>
      <vt:lpstr>Report</vt:lpstr>
      <vt:lpstr>Allegheny2011</vt:lpstr>
      <vt:lpstr>Allegheny2012</vt:lpstr>
      <vt:lpstr>Allegheny2013</vt:lpstr>
      <vt:lpstr>Allegheny2014</vt:lpstr>
      <vt:lpstr>Allegheny2015</vt:lpstr>
      <vt:lpstr>Allegheny2016</vt:lpstr>
      <vt:lpstr>Allegheny2017</vt:lpstr>
      <vt:lpstr>Berks 2011</vt:lpstr>
      <vt:lpstr>Berks 2012</vt:lpstr>
      <vt:lpstr>Berks 2013</vt:lpstr>
      <vt:lpstr>Berks 2014</vt:lpstr>
      <vt:lpstr>Berks 2015</vt:lpstr>
      <vt:lpstr>Berks 2016</vt:lpstr>
      <vt:lpstr>Berks 2017</vt:lpstr>
      <vt:lpstr>Bucks 2011</vt:lpstr>
      <vt:lpstr>Bucks 2012 </vt:lpstr>
      <vt:lpstr>Bucks 2013</vt:lpstr>
      <vt:lpstr>Bucks 2014</vt:lpstr>
      <vt:lpstr>Bucks 2015</vt:lpstr>
      <vt:lpstr>Bucks 2016</vt:lpstr>
      <vt:lpstr>Bucks 2017 </vt:lpstr>
      <vt:lpstr>Central 2011</vt:lpstr>
      <vt:lpstr>Central 2012</vt:lpstr>
      <vt:lpstr>Central 2013</vt:lpstr>
      <vt:lpstr>Central 2014</vt:lpstr>
      <vt:lpstr>Central 2015</vt:lpstr>
      <vt:lpstr>Central 2016</vt:lpstr>
      <vt:lpstr>Central 2017</vt:lpstr>
      <vt:lpstr>Chester 2011</vt:lpstr>
      <vt:lpstr>Chester 2012</vt:lpstr>
      <vt:lpstr>Chester 2013</vt:lpstr>
      <vt:lpstr>Chester 2014</vt:lpstr>
      <vt:lpstr>Chester 2015</vt:lpstr>
      <vt:lpstr>Chester 2016</vt:lpstr>
      <vt:lpstr>Chester 2017</vt:lpstr>
      <vt:lpstr>Delaware 2011</vt:lpstr>
      <vt:lpstr>Delaware 2012</vt:lpstr>
      <vt:lpstr>Delaware 2013</vt:lpstr>
      <vt:lpstr>Delaware 2014</vt:lpstr>
      <vt:lpstr>Delaware 2015</vt:lpstr>
      <vt:lpstr>Delaware 2016</vt:lpstr>
      <vt:lpstr>Delaware 2017</vt:lpstr>
      <vt:lpstr>Lackawanna 2011</vt:lpstr>
      <vt:lpstr>Lackawanna 2012</vt:lpstr>
      <vt:lpstr>Lackawanna 2013</vt:lpstr>
      <vt:lpstr>Lackawanna 2014</vt:lpstr>
      <vt:lpstr>Lackawanna 2015</vt:lpstr>
      <vt:lpstr>Lackawanna 2016</vt:lpstr>
      <vt:lpstr>Lackawanna 2017</vt:lpstr>
      <vt:lpstr>Lancaster 2011</vt:lpstr>
      <vt:lpstr>Lancaster 2012</vt:lpstr>
      <vt:lpstr>Lancaster 2013</vt:lpstr>
      <vt:lpstr>Lancaster 2014</vt:lpstr>
      <vt:lpstr>Lancaster 2015</vt:lpstr>
      <vt:lpstr>Lancaster 2016</vt:lpstr>
      <vt:lpstr>Lancaster 2017</vt:lpstr>
      <vt:lpstr>Lehigh 2011</vt:lpstr>
      <vt:lpstr>Lehigh 2012</vt:lpstr>
      <vt:lpstr>Lehigh 2013</vt:lpstr>
      <vt:lpstr>Lehigh 2014</vt:lpstr>
      <vt:lpstr>Lehigh 2015</vt:lpstr>
      <vt:lpstr>Lehigh 2016</vt:lpstr>
      <vt:lpstr>Lehigh 2017</vt:lpstr>
      <vt:lpstr>Luzerne 2011</vt:lpstr>
      <vt:lpstr>Luzerne 2012</vt:lpstr>
      <vt:lpstr>Luzerne 2013</vt:lpstr>
      <vt:lpstr>Luzerne 2014</vt:lpstr>
      <vt:lpstr>Luzerne 2015</vt:lpstr>
      <vt:lpstr>Luzerne 2016</vt:lpstr>
      <vt:lpstr>Luzerne 2017</vt:lpstr>
      <vt:lpstr>Montgomery 2011</vt:lpstr>
      <vt:lpstr>Montgomery 2012</vt:lpstr>
      <vt:lpstr>Montgomery 2013</vt:lpstr>
      <vt:lpstr>Montgomery 2014</vt:lpstr>
      <vt:lpstr>Montgomery 2015</vt:lpstr>
      <vt:lpstr>Montgomery 2016</vt:lpstr>
      <vt:lpstr>Montgomery 2017</vt:lpstr>
      <vt:lpstr>NorthCentral 2011</vt:lpstr>
      <vt:lpstr>NorthCentral 2012</vt:lpstr>
      <vt:lpstr>NorthCentral 2013</vt:lpstr>
      <vt:lpstr>NorthCentral 2014</vt:lpstr>
      <vt:lpstr>NorthCentral 2015</vt:lpstr>
      <vt:lpstr>NorthCentral 2016</vt:lpstr>
      <vt:lpstr>NorthCentral 2017</vt:lpstr>
      <vt:lpstr>NorthernTier 2011</vt:lpstr>
      <vt:lpstr>NorthernTier 2012</vt:lpstr>
      <vt:lpstr>NorthernTier 2013</vt:lpstr>
      <vt:lpstr>NorthernTier 2014</vt:lpstr>
      <vt:lpstr>NorthernTier 2015</vt:lpstr>
      <vt:lpstr>NorthernTier 2016</vt:lpstr>
      <vt:lpstr>NorthernTier 2017</vt:lpstr>
      <vt:lpstr>Northwest 2011</vt:lpstr>
      <vt:lpstr>Northwest 2012</vt:lpstr>
      <vt:lpstr>Northwest 2013</vt:lpstr>
      <vt:lpstr>Northwest 2014</vt:lpstr>
      <vt:lpstr>Northwest 2015</vt:lpstr>
      <vt:lpstr>Northwest 2016</vt:lpstr>
      <vt:lpstr>Northwest 2017</vt:lpstr>
      <vt:lpstr>Philadelphia 2011</vt:lpstr>
      <vt:lpstr>Philadelphia 2012</vt:lpstr>
      <vt:lpstr>Philadelphia 2013</vt:lpstr>
      <vt:lpstr>Philadelphia 2014</vt:lpstr>
      <vt:lpstr>Philadelphia 2015</vt:lpstr>
      <vt:lpstr>Philadelphia 2016</vt:lpstr>
      <vt:lpstr>Philadelphia 2017</vt:lpstr>
      <vt:lpstr>Pocono 2011</vt:lpstr>
      <vt:lpstr>Pocono 2012</vt:lpstr>
      <vt:lpstr>Pocono 2013</vt:lpstr>
      <vt:lpstr>Pocono 2014</vt:lpstr>
      <vt:lpstr>Pocono 2015</vt:lpstr>
      <vt:lpstr>Pocono 2016</vt:lpstr>
      <vt:lpstr>Pocono 2017</vt:lpstr>
      <vt:lpstr>South Central 2011</vt:lpstr>
      <vt:lpstr>South Central 2012</vt:lpstr>
      <vt:lpstr>South Central 2013</vt:lpstr>
      <vt:lpstr>South Central 2014</vt:lpstr>
      <vt:lpstr>South Central 2015</vt:lpstr>
      <vt:lpstr>South Central 2016</vt:lpstr>
      <vt:lpstr>South Central 2018</vt:lpstr>
      <vt:lpstr>SouthernAlleghenies 2011</vt:lpstr>
      <vt:lpstr>SouthernAlleghenies 2012</vt:lpstr>
      <vt:lpstr>SouthernAlleghenies 2013</vt:lpstr>
      <vt:lpstr>SouthernAlleghenies 2014</vt:lpstr>
      <vt:lpstr>SouthernAlleghenies 2015</vt:lpstr>
      <vt:lpstr>SouthernAlleghenies 2016</vt:lpstr>
      <vt:lpstr>SouthernAlleghenies 2017</vt:lpstr>
      <vt:lpstr>Southwest Corner 2011</vt:lpstr>
      <vt:lpstr>Southwest Corner 2012</vt:lpstr>
      <vt:lpstr>Southwest Corner 2013</vt:lpstr>
      <vt:lpstr>Southwest Corner 2014</vt:lpstr>
      <vt:lpstr>Southwest Corner 2015</vt:lpstr>
      <vt:lpstr>Southwest Corner 2016</vt:lpstr>
      <vt:lpstr>Southwest Corner 2017</vt:lpstr>
      <vt:lpstr>Three Rivers 2011</vt:lpstr>
      <vt:lpstr>Three Rivers 2012</vt:lpstr>
      <vt:lpstr>Three Rivers 2013</vt:lpstr>
      <vt:lpstr>Three Rivers 2014</vt:lpstr>
      <vt:lpstr>Three Rivers 2015</vt:lpstr>
      <vt:lpstr>Three Rivers 2016</vt:lpstr>
      <vt:lpstr>Three Rivers 2017</vt:lpstr>
      <vt:lpstr>Tri County 2011</vt:lpstr>
      <vt:lpstr>Tri County 2012</vt:lpstr>
      <vt:lpstr>Tri County 2013</vt:lpstr>
      <vt:lpstr>Tri County 2014</vt:lpstr>
      <vt:lpstr>Tri County 2015</vt:lpstr>
      <vt:lpstr>Tri County 2016</vt:lpstr>
      <vt:lpstr>West Central 2011</vt:lpstr>
      <vt:lpstr>West Central 2012</vt:lpstr>
      <vt:lpstr>West Central 2013</vt:lpstr>
      <vt:lpstr>West Central 2014</vt:lpstr>
      <vt:lpstr>West Central 2015</vt:lpstr>
      <vt:lpstr>West Central 2016</vt:lpstr>
      <vt:lpstr>West Central 2017</vt:lpstr>
      <vt:lpstr>WestmorelandFayette2011</vt:lpstr>
      <vt:lpstr>WestmorelandFayette2012</vt:lpstr>
      <vt:lpstr>WestmorelandFayette2013</vt:lpstr>
      <vt:lpstr>WestmorelandFayette2014</vt:lpstr>
      <vt:lpstr>WestmorelandFayette2015</vt:lpstr>
      <vt:lpstr>WestmorelandFayette2016</vt:lpstr>
      <vt:lpstr>WestmorelandFayette2017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Donohue, Noah</dc:creator>
  <cp:lastModifiedBy>Commonwealth of Pennsylvania</cp:lastModifiedBy>
  <cp:lastPrinted>2018-07-16T14:53:55Z</cp:lastPrinted>
  <dcterms:created xsi:type="dcterms:W3CDTF">2018-06-27T12:25:11Z</dcterms:created>
  <dcterms:modified xsi:type="dcterms:W3CDTF">2019-01-25T21:59:44Z</dcterms:modified>
</cp:coreProperties>
</file>