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4375" windowHeight="10620"/>
  </bookViews>
  <sheets>
    <sheet name="Subaward PARA" sheetId="4" r:id="rId1"/>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9" i="4" l="1"/>
  <c r="N11" i="4"/>
  <c r="N12" i="4"/>
  <c r="P40" i="4"/>
  <c r="P42" i="4"/>
  <c r="P35" i="4"/>
  <c r="P22" i="4"/>
  <c r="P32" i="4"/>
  <c r="N9" i="4"/>
  <c r="N10" i="4"/>
</calcChain>
</file>

<file path=xl/sharedStrings.xml><?xml version="1.0" encoding="utf-8"?>
<sst xmlns="http://schemas.openxmlformats.org/spreadsheetml/2006/main" count="90" uniqueCount="82">
  <si>
    <t>Points</t>
  </si>
  <si>
    <t>Grant Name:</t>
  </si>
  <si>
    <t>Grant Amount:</t>
  </si>
  <si>
    <t>Name of Organization:</t>
  </si>
  <si>
    <t>Risk Assessment Completed by:</t>
  </si>
  <si>
    <t>Risk Assessment Date:</t>
  </si>
  <si>
    <t>1. Amount</t>
  </si>
  <si>
    <t>2. Subaward details</t>
  </si>
  <si>
    <t>If yes, 20 points</t>
  </si>
  <si>
    <t>3. Subaward complexity</t>
  </si>
  <si>
    <t>Not Complex</t>
  </si>
  <si>
    <t>Moderately Complex</t>
  </si>
  <si>
    <t>Highly Complex</t>
  </si>
  <si>
    <t>In your determination of complexity consider whether the program has complex compliance requirements.  The following are some examples of reasons a program would be considered more complex (two or more factors may indicate a subaward that is moderately complex; three or more factors may indicate a subaward that is highly complex):</t>
  </si>
  <si>
    <t>~  The entity further subcontract out the program</t>
  </si>
  <si>
    <t>4. Entity past experience with Subawards</t>
  </si>
  <si>
    <t>If no, 20 points</t>
  </si>
  <si>
    <t>Yes</t>
  </si>
  <si>
    <t>No</t>
  </si>
  <si>
    <t>b.  During the prior award did DWS staff find and document significant deficiencies in compliance or performance.</t>
  </si>
  <si>
    <t xml:space="preserve"> If yes, explain.</t>
  </si>
  <si>
    <t>If no, 10 points</t>
  </si>
  <si>
    <r>
      <rPr>
        <b/>
        <u/>
        <sz val="11"/>
        <color theme="1"/>
        <rFont val="Calibri"/>
        <family val="2"/>
        <scheme val="minor"/>
      </rPr>
      <t xml:space="preserve">Additional notes or considerations specific to the Subaward:
</t>
    </r>
    <r>
      <rPr>
        <sz val="11"/>
        <color theme="1"/>
        <rFont val="Calibri"/>
        <family val="2"/>
        <scheme val="minor"/>
      </rPr>
      <t xml:space="preserve">
</t>
    </r>
  </si>
  <si>
    <t>Organization's Program Manager(s):</t>
  </si>
  <si>
    <t xml:space="preserve">c.  Has the organization's Program Manager who will oversee the potential award been successful in managing previous awards from DWS?  </t>
  </si>
  <si>
    <t>Corrections</t>
  </si>
  <si>
    <t>Funding Source(s) including CFDA #s:</t>
  </si>
  <si>
    <t>DWS Risk Assessment Team Review</t>
  </si>
  <si>
    <t>AWARD PERIOD</t>
  </si>
  <si>
    <t>Reviewer:</t>
  </si>
  <si>
    <t>Review Date:</t>
  </si>
  <si>
    <t>Risk Level:</t>
  </si>
  <si>
    <t>Level of Complexity</t>
  </si>
  <si>
    <t>(Yes/No)</t>
  </si>
  <si>
    <t>Score:</t>
  </si>
  <si>
    <t>a. Rate the complexity of the program:</t>
  </si>
  <si>
    <r>
      <t>If yes, 10 points
(</t>
    </r>
    <r>
      <rPr>
        <sz val="9"/>
        <color theme="1"/>
        <rFont val="Calibri"/>
        <family val="2"/>
        <scheme val="minor"/>
      </rPr>
      <t>Adjust score based on severity of deficiencies)</t>
    </r>
  </si>
  <si>
    <t>Justification</t>
  </si>
  <si>
    <t>$$</t>
  </si>
  <si>
    <t>Less than $20,000</t>
  </si>
  <si>
    <t>$20,000 or more</t>
  </si>
  <si>
    <t>Instructions:  This form is to be completed on-screen by a DWS Contract Owner.  All light gray boxes must be completed as applicable.  Some boxes will have drop-down lists to help you select an answer. Click inside the box to activate the drop-down arrow and make your selection from the drop-down menu. For questions, contact the Contract Analyst.  Submit the completed form to dws_para@utah.gov</t>
  </si>
  <si>
    <t>Program Name:</t>
  </si>
  <si>
    <t xml:space="preserve">Grant Period: </t>
  </si>
  <si>
    <t>From:</t>
  </si>
  <si>
    <t xml:space="preserve">To: </t>
  </si>
  <si>
    <t>Annual Grant Amount:</t>
  </si>
  <si>
    <t>Grant Period in Years:</t>
  </si>
  <si>
    <t>$0 or more</t>
  </si>
  <si>
    <t>$500,000 or more</t>
  </si>
  <si>
    <t>$1,000,000 or more</t>
  </si>
  <si>
    <t>$250,000 or more</t>
  </si>
  <si>
    <t>$750,000 or more</t>
  </si>
  <si>
    <r>
      <t xml:space="preserve">Low = 0-9
Medium = 10-19
</t>
    </r>
    <r>
      <rPr>
        <sz val="16"/>
        <color rgb="FFFF0000"/>
        <rFont val="Calibri"/>
        <family val="2"/>
        <scheme val="minor"/>
      </rPr>
      <t>High = 20+</t>
    </r>
  </si>
  <si>
    <t>~ Complex programmatic requirements such as eligibility determination</t>
  </si>
  <si>
    <t xml:space="preserve">~  Various types of program reports are required
</t>
  </si>
  <si>
    <t>Variable</t>
  </si>
  <si>
    <t>COMPLEXITY
Low = 0
Moderate = 5
High = 8</t>
  </si>
  <si>
    <t>AWARD NAME &amp; CONTRACT NUMBER</t>
  </si>
  <si>
    <t>a.  Has the organization received the same or similar awards from the Department of Workforce Services (DWS) within the past three years?  If "YES," complete chart below.  If "NO," skip b. and answer c.</t>
  </si>
  <si>
    <r>
      <rPr>
        <b/>
        <u/>
        <sz val="11"/>
        <color theme="1"/>
        <rFont val="Calibri"/>
        <family val="2"/>
        <scheme val="minor"/>
      </rPr>
      <t xml:space="preserve">Additional Notes or considerations specific to the Subaward:
</t>
    </r>
    <r>
      <rPr>
        <sz val="11"/>
        <color theme="1"/>
        <rFont val="Calibri"/>
        <family val="2"/>
        <scheme val="minor"/>
      </rPr>
      <t xml:space="preserve">
</t>
    </r>
  </si>
  <si>
    <t>If CDBG, include Category:</t>
  </si>
  <si>
    <t>DROP DOWN LISTS</t>
  </si>
  <si>
    <t>CDBG CATEGORIES</t>
  </si>
  <si>
    <t>Acquisition of Real Property</t>
  </si>
  <si>
    <t>Homeownership Assistance</t>
  </si>
  <si>
    <t>~ Subaward funding comes from multiple sources or grants</t>
  </si>
  <si>
    <t>~ Matching funds or Maintenance of Effort are required</t>
  </si>
  <si>
    <t>QUESTION 1</t>
  </si>
  <si>
    <t>QUESTION 1 (RAT)</t>
  </si>
  <si>
    <t>QUESTION 2</t>
  </si>
  <si>
    <t>QUESTION 3</t>
  </si>
  <si>
    <t>QUESTION 4</t>
  </si>
  <si>
    <t>a. Requested grant amount:</t>
  </si>
  <si>
    <r>
      <t xml:space="preserve">Department of Workforce Services
Subaward Risk Assessment
</t>
    </r>
    <r>
      <rPr>
        <sz val="11"/>
        <color theme="1"/>
        <rFont val="Calibri"/>
        <family val="2"/>
        <scheme val="minor"/>
      </rPr>
      <t>Revised: 11/27/2018</t>
    </r>
  </si>
  <si>
    <r>
      <t xml:space="preserve">a.  Is the subaward considered politically sensitive or highly visible?
</t>
    </r>
    <r>
      <rPr>
        <b/>
        <sz val="11"/>
        <color theme="1"/>
        <rFont val="Calibri"/>
        <family val="2"/>
        <scheme val="minor"/>
      </rPr>
      <t xml:space="preserve">  ***  (If YES, use the Notes section to explain why you consider this award politically sensitive?)  ***</t>
    </r>
  </si>
  <si>
    <t>Construction - Water/Sewer Improvements</t>
  </si>
  <si>
    <t>Other Public Improvements</t>
  </si>
  <si>
    <t>Public Service - General</t>
  </si>
  <si>
    <t>Rehab - Single Family Housing</t>
  </si>
  <si>
    <t>Rehab - Multi-Family Housing</t>
  </si>
  <si>
    <t>Planning &amp; Administration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</si>
</sst>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44" formatCode="_(&quot;$&quot;* #,##0.00_);_(&quot;$&quot;* \(#,##0.00\);_(&quot;$&quot;* &quot;-&quot;??_);_(@_)"/>
    <numFmt numFmtId="164" formatCode="&quot;$&quot;#,##0.00"/>
  </numFmts>
  <fonts count="22" x14ac:knownFonts="1">
    <font>
      <sz val="11"/>
      <color theme="1"/>
      <name val="Calibri"/>
      <family val="2"/>
      <scheme val="minor"/>
    </font>
    <font>
      <b/>
      <sz val="11"/>
      <color theme="1"/>
      <name val="Calibri"/>
      <family val="2"/>
      <scheme val="minor"/>
    </font>
    <font>
      <b/>
      <sz val="16"/>
      <color theme="1"/>
      <name val="Calibri"/>
      <family val="2"/>
      <scheme val="minor"/>
    </font>
    <font>
      <b/>
      <sz val="14"/>
      <color rgb="FFFF0000"/>
      <name val="Calibri"/>
      <family val="2"/>
      <scheme val="minor"/>
    </font>
    <font>
      <b/>
      <sz val="14"/>
      <color theme="1"/>
      <name val="Calibri"/>
      <family val="2"/>
      <scheme val="minor"/>
    </font>
    <font>
      <sz val="12"/>
      <color theme="1"/>
      <name val="Calibri"/>
      <family val="2"/>
      <scheme val="minor"/>
    </font>
    <font>
      <sz val="9"/>
      <color theme="1"/>
      <name val="Calibri"/>
      <family val="2"/>
      <scheme val="minor"/>
    </font>
    <font>
      <sz val="9"/>
      <color theme="1"/>
      <name val="Calibri"/>
      <family val="2"/>
    </font>
    <font>
      <sz val="9"/>
      <name val="Calibri"/>
      <family val="2"/>
      <scheme val="minor"/>
    </font>
    <font>
      <b/>
      <sz val="11"/>
      <color rgb="FF0070C0"/>
      <name val="Calibri"/>
      <family val="2"/>
      <scheme val="minor"/>
    </font>
    <font>
      <b/>
      <u/>
      <sz val="11"/>
      <color theme="1"/>
      <name val="Calibri"/>
      <family val="2"/>
      <scheme val="minor"/>
    </font>
    <font>
      <sz val="14"/>
      <color theme="1"/>
      <name val="Calibri"/>
      <family val="2"/>
      <scheme val="minor"/>
    </font>
    <font>
      <b/>
      <sz val="14"/>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FF0000"/>
      <name val="Calibri"/>
      <family val="2"/>
      <scheme val="minor"/>
    </font>
    <font>
      <b/>
      <sz val="12"/>
      <color rgb="FFFF0000"/>
      <name val="Calibri"/>
      <family val="2"/>
      <scheme val="minor"/>
    </font>
    <font>
      <sz val="11"/>
      <color theme="1"/>
      <name val="Calibri"/>
      <family val="2"/>
      <scheme val="minor"/>
    </font>
    <font>
      <sz val="16"/>
      <color theme="1"/>
      <name val="Calibri"/>
      <family val="2"/>
      <scheme val="minor"/>
    </font>
    <font>
      <sz val="16"/>
      <color rgb="FFFF0000"/>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7" tint="0.59999389629810485"/>
        <bgColor indexed="64"/>
      </patternFill>
    </fill>
  </fills>
  <borders count="40">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9" fillId="0" borderId="0" applyFont="0" applyFill="0" applyBorder="0" applyAlignment="0" applyProtection="0"/>
  </cellStyleXfs>
  <cellXfs count="215">
    <xf numFmtId="0" fontId="0" fillId="0" borderId="0" xfId="0"/>
    <xf numFmtId="0" fontId="0" fillId="0" borderId="0" xfId="0" applyAlignment="1">
      <alignment wrapText="1"/>
    </xf>
    <xf numFmtId="0" fontId="1" fillId="0" borderId="15" xfId="0" applyFont="1" applyFill="1" applyBorder="1" applyAlignment="1" applyProtection="1">
      <alignment horizontal="center" vertical="center"/>
      <protection locked="0"/>
    </xf>
    <xf numFmtId="0" fontId="5" fillId="5" borderId="15" xfId="0" applyFont="1" applyFill="1" applyBorder="1" applyAlignment="1">
      <alignment horizontal="center" wrapText="1"/>
    </xf>
    <xf numFmtId="0" fontId="1" fillId="0" borderId="15" xfId="0" applyFont="1" applyFill="1" applyBorder="1" applyAlignment="1">
      <alignment horizontal="center" vertical="center"/>
    </xf>
    <xf numFmtId="0" fontId="0" fillId="0" borderId="0" xfId="0"/>
    <xf numFmtId="0" fontId="1" fillId="0" borderId="17" xfId="0" applyFont="1" applyFill="1" applyBorder="1" applyAlignment="1" applyProtection="1">
      <alignment horizontal="center" vertical="center"/>
      <protection locked="0"/>
    </xf>
    <xf numFmtId="0" fontId="5" fillId="0" borderId="0" xfId="0" applyFont="1" applyFill="1" applyBorder="1" applyAlignment="1">
      <alignment vertical="center" wrapText="1"/>
    </xf>
    <xf numFmtId="0" fontId="0" fillId="0" borderId="0" xfId="0" applyFill="1" applyBorder="1"/>
    <xf numFmtId="0" fontId="14" fillId="7" borderId="19" xfId="0" applyFont="1" applyFill="1" applyBorder="1" applyAlignment="1">
      <alignment wrapText="1"/>
    </xf>
    <xf numFmtId="0" fontId="14" fillId="7" borderId="19" xfId="0" applyFont="1" applyFill="1" applyBorder="1"/>
    <xf numFmtId="0" fontId="5" fillId="0" borderId="15" xfId="0" applyFont="1" applyFill="1" applyBorder="1" applyAlignment="1">
      <alignment horizontal="center" wrapText="1"/>
    </xf>
    <xf numFmtId="0" fontId="4" fillId="0" borderId="28" xfId="0" applyFont="1" applyBorder="1" applyAlignment="1">
      <alignment horizontal="center" vertical="center"/>
    </xf>
    <xf numFmtId="0" fontId="0" fillId="3" borderId="15" xfId="0" applyFont="1" applyFill="1" applyBorder="1" applyAlignment="1">
      <alignment horizontal="center" vertical="center"/>
    </xf>
    <xf numFmtId="0" fontId="0" fillId="3" borderId="15" xfId="0" applyFont="1" applyFill="1" applyBorder="1" applyAlignment="1">
      <alignment horizontal="center" vertical="center" wrapText="1"/>
    </xf>
    <xf numFmtId="0" fontId="0" fillId="3" borderId="27" xfId="0" applyFont="1" applyFill="1" applyBorder="1" applyAlignment="1" applyProtection="1">
      <alignment horizontal="center" vertical="center"/>
      <protection locked="0"/>
    </xf>
    <xf numFmtId="0" fontId="0" fillId="0" borderId="0" xfId="0" applyBorder="1" applyAlignment="1">
      <alignment horizontal="center" vertical="center"/>
    </xf>
    <xf numFmtId="0" fontId="5" fillId="6" borderId="15" xfId="0" applyFont="1" applyFill="1" applyBorder="1" applyAlignment="1">
      <alignment horizontal="center" wrapText="1"/>
    </xf>
    <xf numFmtId="0" fontId="14" fillId="7" borderId="18" xfId="0" applyFont="1" applyFill="1" applyBorder="1" applyAlignment="1">
      <alignment wrapText="1"/>
    </xf>
    <xf numFmtId="0" fontId="14" fillId="7" borderId="20" xfId="0" applyFont="1" applyFill="1" applyBorder="1"/>
    <xf numFmtId="0" fontId="14" fillId="7" borderId="15" xfId="0" applyFont="1" applyFill="1" applyBorder="1" applyAlignment="1">
      <alignment horizontal="center" vertical="center" wrapText="1"/>
    </xf>
    <xf numFmtId="6" fontId="14" fillId="7" borderId="15" xfId="0" applyNumberFormat="1" applyFont="1" applyFill="1" applyBorder="1" applyAlignment="1">
      <alignment horizontal="center" vertical="center" wrapText="1"/>
    </xf>
    <xf numFmtId="0" fontId="5" fillId="5" borderId="17" xfId="0" applyFont="1" applyFill="1" applyBorder="1" applyAlignment="1">
      <alignment horizontal="center" wrapText="1"/>
    </xf>
    <xf numFmtId="0" fontId="14" fillId="7" borderId="0" xfId="0" applyFont="1" applyFill="1"/>
    <xf numFmtId="49" fontId="14" fillId="3" borderId="15" xfId="0" applyNumberFormat="1" applyFont="1" applyFill="1" applyBorder="1" applyAlignment="1">
      <alignment horizontal="center" vertical="center"/>
    </xf>
    <xf numFmtId="49" fontId="11" fillId="3" borderId="17" xfId="0" applyNumberFormat="1" applyFont="1" applyFill="1" applyBorder="1" applyAlignment="1" applyProtection="1">
      <alignment horizontal="center" vertical="center" wrapText="1"/>
      <protection locked="0"/>
    </xf>
    <xf numFmtId="49" fontId="4" fillId="3" borderId="15" xfId="0" applyNumberFormat="1" applyFont="1" applyFill="1" applyBorder="1" applyAlignment="1" applyProtection="1">
      <alignment horizontal="center" vertical="center"/>
      <protection locked="0"/>
    </xf>
    <xf numFmtId="49" fontId="1" fillId="3" borderId="15" xfId="0" applyNumberFormat="1" applyFont="1" applyFill="1" applyBorder="1" applyAlignment="1">
      <alignment horizontal="center" vertical="center"/>
    </xf>
    <xf numFmtId="49" fontId="14" fillId="3" borderId="15" xfId="0" applyNumberFormat="1" applyFont="1" applyFill="1" applyBorder="1" applyAlignment="1">
      <alignment horizontal="center" vertical="center" wrapText="1"/>
    </xf>
    <xf numFmtId="49" fontId="14" fillId="3" borderId="27" xfId="0" applyNumberFormat="1" applyFont="1" applyFill="1" applyBorder="1" applyAlignment="1" applyProtection="1">
      <alignment horizontal="center" vertical="center"/>
      <protection locked="0"/>
    </xf>
    <xf numFmtId="14" fontId="11" fillId="3" borderId="8" xfId="0" applyNumberFormat="1" applyFont="1" applyFill="1" applyBorder="1" applyAlignment="1" applyProtection="1">
      <alignment horizontal="center" vertical="center" wrapText="1"/>
      <protection locked="0"/>
    </xf>
    <xf numFmtId="49" fontId="11" fillId="0" borderId="15" xfId="0" applyNumberFormat="1" applyFont="1" applyFill="1" applyBorder="1" applyAlignment="1" applyProtection="1">
      <alignment horizontal="right" vertical="center" wrapText="1"/>
    </xf>
    <xf numFmtId="0" fontId="4" fillId="0" borderId="36" xfId="0" applyFont="1" applyFill="1" applyBorder="1" applyAlignment="1">
      <alignment horizontal="center" vertical="center" wrapText="1"/>
    </xf>
    <xf numFmtId="0" fontId="0" fillId="6" borderId="32" xfId="0" applyFill="1" applyBorder="1" applyAlignment="1">
      <alignment horizontal="center" vertical="center"/>
    </xf>
    <xf numFmtId="0" fontId="0" fillId="4" borderId="32" xfId="0" applyFill="1" applyBorder="1" applyAlignment="1">
      <alignment horizontal="center" vertical="center"/>
    </xf>
    <xf numFmtId="0" fontId="5" fillId="5" borderId="32" xfId="0" applyFont="1" applyFill="1" applyBorder="1" applyAlignment="1">
      <alignment horizontal="center" vertical="center" wrapText="1"/>
    </xf>
    <xf numFmtId="0" fontId="0" fillId="0" borderId="32" xfId="0" applyFill="1" applyBorder="1" applyAlignment="1">
      <alignment horizontal="center" vertical="center" wrapText="1"/>
    </xf>
    <xf numFmtId="0" fontId="0" fillId="4" borderId="7" xfId="0" applyFill="1" applyBorder="1" applyAlignment="1">
      <alignment horizontal="center" vertical="center"/>
    </xf>
    <xf numFmtId="0" fontId="14" fillId="7" borderId="9" xfId="0" applyFont="1" applyFill="1" applyBorder="1" applyAlignment="1">
      <alignment wrapText="1"/>
    </xf>
    <xf numFmtId="6" fontId="14" fillId="7" borderId="32" xfId="0" applyNumberFormat="1" applyFont="1" applyFill="1" applyBorder="1" applyAlignment="1">
      <alignment horizontal="center" vertical="center" wrapText="1"/>
    </xf>
    <xf numFmtId="0" fontId="14" fillId="7" borderId="32" xfId="0" applyFont="1" applyFill="1" applyBorder="1" applyAlignment="1">
      <alignment horizontal="center" vertical="center" wrapText="1"/>
    </xf>
    <xf numFmtId="0" fontId="0" fillId="7" borderId="36" xfId="0" applyFill="1" applyBorder="1" applyAlignment="1">
      <alignment horizontal="center" vertical="center"/>
    </xf>
    <xf numFmtId="0" fontId="0" fillId="4" borderId="6" xfId="0" applyFill="1" applyBorder="1" applyAlignment="1">
      <alignment horizontal="center" vertical="center"/>
    </xf>
    <xf numFmtId="0" fontId="5" fillId="0" borderId="32" xfId="0" applyFont="1" applyFill="1" applyBorder="1" applyAlignment="1">
      <alignment horizontal="center" vertical="center" wrapText="1"/>
    </xf>
    <xf numFmtId="49" fontId="9" fillId="3" borderId="32" xfId="0" applyNumberFormat="1" applyFont="1" applyFill="1" applyBorder="1" applyAlignment="1" applyProtection="1">
      <alignment horizontal="center" vertical="center" wrapText="1"/>
      <protection locked="0"/>
    </xf>
    <xf numFmtId="0" fontId="0" fillId="4" borderId="13" xfId="0" applyFill="1" applyBorder="1" applyAlignment="1">
      <alignment horizontal="center" vertical="center"/>
    </xf>
    <xf numFmtId="0" fontId="1" fillId="9" borderId="37" xfId="0" applyFont="1" applyFill="1" applyBorder="1"/>
    <xf numFmtId="0" fontId="0" fillId="9" borderId="38" xfId="0" applyFill="1" applyBorder="1"/>
    <xf numFmtId="0" fontId="0" fillId="9" borderId="38" xfId="0" applyFill="1" applyBorder="1" applyAlignment="1">
      <alignment vertical="center"/>
    </xf>
    <xf numFmtId="0" fontId="0" fillId="9" borderId="38" xfId="0" applyFill="1" applyBorder="1" applyAlignment="1">
      <alignment vertical="center" wrapText="1"/>
    </xf>
    <xf numFmtId="0" fontId="5" fillId="9" borderId="38" xfId="0" applyFont="1" applyFill="1" applyBorder="1" applyAlignment="1">
      <alignment vertical="center" wrapText="1"/>
    </xf>
    <xf numFmtId="0" fontId="14" fillId="9" borderId="38" xfId="0" applyFont="1" applyFill="1" applyBorder="1" applyAlignment="1">
      <alignment horizontal="left" vertical="center" wrapText="1"/>
    </xf>
    <xf numFmtId="6" fontId="14" fillId="9" borderId="38" xfId="0" applyNumberFormat="1" applyFont="1" applyFill="1" applyBorder="1" applyAlignment="1">
      <alignment horizontal="left" vertical="center" wrapText="1"/>
    </xf>
    <xf numFmtId="0" fontId="0" fillId="9" borderId="38" xfId="0" applyFill="1" applyBorder="1" applyAlignment="1">
      <alignment horizontal="left"/>
    </xf>
    <xf numFmtId="0" fontId="16" fillId="9" borderId="38" xfId="0" applyFont="1" applyFill="1" applyBorder="1" applyAlignment="1">
      <alignment horizontal="left" vertical="center" wrapText="1"/>
    </xf>
    <xf numFmtId="0" fontId="0" fillId="9" borderId="39" xfId="0" applyFill="1" applyBorder="1" applyAlignment="1">
      <alignment horizontal="left"/>
    </xf>
    <xf numFmtId="0" fontId="13" fillId="9" borderId="37" xfId="0" applyFont="1" applyFill="1" applyBorder="1" applyAlignment="1">
      <alignment horizontal="left" vertical="center" wrapText="1"/>
    </xf>
    <xf numFmtId="0" fontId="16" fillId="9" borderId="39" xfId="0" applyFont="1" applyFill="1" applyBorder="1" applyAlignment="1">
      <alignment horizontal="left" vertical="center" wrapText="1"/>
    </xf>
    <xf numFmtId="0" fontId="14" fillId="9" borderId="39" xfId="0" applyFont="1" applyFill="1" applyBorder="1" applyAlignment="1">
      <alignment horizontal="left" vertical="center" wrapText="1"/>
    </xf>
    <xf numFmtId="6" fontId="14" fillId="9" borderId="39" xfId="0" applyNumberFormat="1" applyFont="1" applyFill="1" applyBorder="1" applyAlignment="1">
      <alignment horizontal="left" vertical="center" wrapText="1"/>
    </xf>
    <xf numFmtId="0" fontId="13" fillId="7" borderId="17"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32" xfId="0" applyFont="1" applyFill="1" applyBorder="1" applyAlignment="1">
      <alignment horizontal="center" vertical="center" wrapText="1"/>
    </xf>
    <xf numFmtId="0" fontId="14" fillId="7" borderId="17" xfId="0" applyFont="1" applyFill="1" applyBorder="1" applyAlignment="1">
      <alignment horizontal="center" vertical="center" wrapText="1"/>
    </xf>
    <xf numFmtId="0" fontId="16" fillId="7" borderId="15" xfId="0" applyFont="1" applyFill="1" applyBorder="1" applyAlignment="1">
      <alignment horizontal="center" vertical="center" wrapText="1"/>
    </xf>
    <xf numFmtId="0" fontId="16" fillId="7" borderId="32" xfId="0" applyFont="1" applyFill="1" applyBorder="1" applyAlignment="1">
      <alignment horizontal="center" vertical="center" wrapText="1"/>
    </xf>
    <xf numFmtId="6" fontId="14" fillId="7" borderId="17" xfId="0" applyNumberFormat="1" applyFont="1" applyFill="1" applyBorder="1" applyAlignment="1">
      <alignment horizontal="center" vertical="center" wrapText="1"/>
    </xf>
    <xf numFmtId="0" fontId="13" fillId="7" borderId="15" xfId="0" applyFont="1" applyFill="1" applyBorder="1" applyAlignment="1" applyProtection="1">
      <alignment horizontal="center" vertical="center" wrapText="1"/>
      <protection locked="0"/>
    </xf>
    <xf numFmtId="0" fontId="14" fillId="7" borderId="15" xfId="0" applyFont="1" applyFill="1" applyBorder="1"/>
    <xf numFmtId="0" fontId="4" fillId="0" borderId="6" xfId="0" applyFont="1" applyFill="1" applyBorder="1" applyAlignment="1">
      <alignment horizontal="right" vertical="center" wrapText="1"/>
    </xf>
    <xf numFmtId="0" fontId="4" fillId="0" borderId="7" xfId="0" applyFont="1" applyFill="1" applyBorder="1" applyAlignment="1">
      <alignment horizontal="right" vertical="center" wrapText="1"/>
    </xf>
    <xf numFmtId="0" fontId="4" fillId="0" borderId="17" xfId="0" applyFont="1" applyFill="1" applyBorder="1" applyAlignment="1">
      <alignment horizontal="right" vertical="center" wrapText="1"/>
    </xf>
    <xf numFmtId="49" fontId="11" fillId="3" borderId="32" xfId="0" applyNumberFormat="1" applyFont="1" applyFill="1" applyBorder="1" applyAlignment="1" applyProtection="1">
      <alignment horizontal="center" vertical="center" wrapText="1"/>
      <protection locked="0"/>
    </xf>
    <xf numFmtId="49" fontId="11" fillId="3" borderId="7" xfId="0" applyNumberFormat="1" applyFont="1" applyFill="1" applyBorder="1" applyAlignment="1" applyProtection="1">
      <alignment horizontal="center" vertical="center" wrapText="1"/>
      <protection locked="0"/>
    </xf>
    <xf numFmtId="49" fontId="11" fillId="3" borderId="8"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49" fontId="11" fillId="3" borderId="15" xfId="0" applyNumberFormat="1" applyFont="1" applyFill="1" applyBorder="1" applyAlignment="1" applyProtection="1">
      <alignment horizontal="center" vertical="center" wrapText="1"/>
      <protection locked="0"/>
    </xf>
    <xf numFmtId="49" fontId="11" fillId="3" borderId="16" xfId="0" applyNumberFormat="1" applyFont="1" applyFill="1" applyBorder="1" applyAlignment="1" applyProtection="1">
      <alignment horizontal="center" vertical="center" wrapText="1"/>
      <protection locked="0"/>
    </xf>
    <xf numFmtId="49" fontId="4" fillId="0" borderId="7" xfId="0" applyNumberFormat="1" applyFont="1" applyFill="1" applyBorder="1" applyAlignment="1">
      <alignment horizontal="right" vertical="center" wrapText="1"/>
    </xf>
    <xf numFmtId="49" fontId="4" fillId="0" borderId="17" xfId="0" applyNumberFormat="1" applyFont="1" applyFill="1" applyBorder="1" applyAlignment="1">
      <alignment horizontal="right" vertical="center" wrapText="1"/>
    </xf>
    <xf numFmtId="0" fontId="1" fillId="0" borderId="32"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20" fillId="0" borderId="17" xfId="0" applyFont="1" applyFill="1" applyBorder="1" applyAlignment="1">
      <alignment horizontal="left" vertical="center" wrapText="1" indent="24"/>
    </xf>
    <xf numFmtId="0" fontId="20" fillId="0" borderId="15" xfId="0" applyFont="1" applyFill="1" applyBorder="1" applyAlignment="1">
      <alignment horizontal="left" vertical="center" wrapText="1" indent="24"/>
    </xf>
    <xf numFmtId="0" fontId="20" fillId="0" borderId="32" xfId="0" applyFont="1" applyFill="1" applyBorder="1" applyAlignment="1">
      <alignment horizontal="left" vertical="center" wrapText="1" indent="24"/>
    </xf>
    <xf numFmtId="49" fontId="4" fillId="3" borderId="15" xfId="0" applyNumberFormat="1" applyFont="1" applyFill="1" applyBorder="1" applyAlignment="1">
      <alignment horizontal="center" vertical="center" wrapText="1"/>
    </xf>
    <xf numFmtId="49" fontId="4" fillId="3" borderId="32" xfId="0" applyNumberFormat="1" applyFont="1" applyFill="1" applyBorder="1" applyAlignment="1">
      <alignment horizontal="center" vertical="center" wrapText="1"/>
    </xf>
    <xf numFmtId="14" fontId="4" fillId="3" borderId="15" xfId="0" applyNumberFormat="1" applyFont="1" applyFill="1" applyBorder="1" applyAlignment="1">
      <alignment horizontal="center" vertical="center" wrapText="1"/>
    </xf>
    <xf numFmtId="14" fontId="4" fillId="3" borderId="32" xfId="0" applyNumberFormat="1" applyFont="1" applyFill="1" applyBorder="1" applyAlignment="1">
      <alignment horizontal="center" vertical="center" wrapText="1"/>
    </xf>
    <xf numFmtId="0" fontId="4" fillId="3" borderId="15" xfId="0" applyFont="1" applyFill="1" applyBorder="1" applyAlignment="1">
      <alignment horizontal="center" vertical="center"/>
    </xf>
    <xf numFmtId="0" fontId="4" fillId="3" borderId="3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14" xfId="0" applyFont="1" applyFill="1" applyBorder="1" applyAlignment="1">
      <alignment horizontal="center" vertical="center"/>
    </xf>
    <xf numFmtId="164" fontId="11" fillId="8" borderId="0" xfId="0" applyNumberFormat="1" applyFont="1" applyFill="1" applyBorder="1" applyAlignment="1" applyProtection="1">
      <alignment horizontal="center" vertical="center" wrapText="1"/>
      <protection locked="0"/>
    </xf>
    <xf numFmtId="0" fontId="11" fillId="8" borderId="9" xfId="0" applyFont="1" applyFill="1" applyBorder="1" applyAlignment="1" applyProtection="1">
      <alignment horizontal="center" vertical="center" wrapText="1"/>
      <protection locked="0"/>
    </xf>
    <xf numFmtId="0" fontId="0" fillId="7" borderId="0" xfId="0" applyFill="1" applyAlignment="1">
      <alignment horizontal="center"/>
    </xf>
    <xf numFmtId="0" fontId="0" fillId="7" borderId="9" xfId="0" applyFill="1" applyBorder="1" applyAlignment="1">
      <alignment horizontal="center"/>
    </xf>
    <xf numFmtId="164" fontId="11" fillId="3" borderId="32" xfId="1" applyNumberFormat="1" applyFont="1" applyFill="1" applyBorder="1" applyAlignment="1" applyProtection="1">
      <alignment horizontal="center" vertical="center" wrapText="1"/>
      <protection locked="0"/>
    </xf>
    <xf numFmtId="164" fontId="11" fillId="3" borderId="7" xfId="1" applyNumberFormat="1" applyFont="1" applyFill="1" applyBorder="1" applyAlignment="1" applyProtection="1">
      <alignment horizontal="center" vertical="center" wrapText="1"/>
      <protection locked="0"/>
    </xf>
    <xf numFmtId="164" fontId="11" fillId="3" borderId="8" xfId="1" applyNumberFormat="1" applyFont="1" applyFill="1" applyBorder="1" applyAlignment="1" applyProtection="1">
      <alignment horizontal="center" vertical="center" wrapText="1"/>
      <protection locked="0"/>
    </xf>
    <xf numFmtId="0" fontId="8" fillId="3" borderId="31" xfId="0" applyFont="1" applyFill="1" applyBorder="1" applyAlignment="1">
      <alignment horizontal="left" vertical="center" wrapText="1" indent="1"/>
    </xf>
    <xf numFmtId="0" fontId="8" fillId="3" borderId="28" xfId="0" applyFont="1" applyFill="1" applyBorder="1" applyAlignment="1">
      <alignment horizontal="left" vertical="center" wrapText="1" indent="1"/>
    </xf>
    <xf numFmtId="0" fontId="7" fillId="0" borderId="1"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9" xfId="0" applyFont="1" applyFill="1" applyBorder="1" applyAlignment="1">
      <alignment horizontal="left" vertical="top" wrapText="1"/>
    </xf>
    <xf numFmtId="0" fontId="0" fillId="0" borderId="9" xfId="0" applyBorder="1" applyAlignment="1">
      <alignment horizontal="left"/>
    </xf>
    <xf numFmtId="0" fontId="0" fillId="0" borderId="10" xfId="0" applyBorder="1" applyAlignment="1">
      <alignment horizontal="left"/>
    </xf>
    <xf numFmtId="14" fontId="11" fillId="3" borderId="7" xfId="0" applyNumberFormat="1" applyFont="1" applyFill="1" applyBorder="1" applyAlignment="1" applyProtection="1">
      <alignment horizontal="center" vertical="center" wrapText="1"/>
      <protection locked="0"/>
    </xf>
    <xf numFmtId="14" fontId="11" fillId="3" borderId="17" xfId="0" applyNumberFormat="1" applyFont="1" applyFill="1" applyBorder="1" applyAlignment="1" applyProtection="1">
      <alignment horizontal="center" vertical="center" wrapText="1"/>
      <protection locked="0"/>
    </xf>
    <xf numFmtId="0" fontId="5" fillId="5" borderId="6" xfId="0" applyFont="1" applyFill="1" applyBorder="1" applyAlignment="1">
      <alignment horizontal="center" wrapText="1"/>
    </xf>
    <xf numFmtId="0" fontId="5" fillId="5" borderId="7" xfId="0" applyFont="1" applyFill="1" applyBorder="1" applyAlignment="1">
      <alignment horizontal="center" wrapText="1"/>
    </xf>
    <xf numFmtId="0" fontId="5" fillId="5" borderId="8" xfId="0" applyFont="1" applyFill="1" applyBorder="1" applyAlignment="1">
      <alignment horizontal="center" wrapText="1"/>
    </xf>
    <xf numFmtId="0" fontId="5" fillId="5" borderId="13" xfId="0" applyFont="1" applyFill="1" applyBorder="1" applyAlignment="1">
      <alignment horizontal="center" wrapText="1"/>
    </xf>
    <xf numFmtId="0" fontId="5" fillId="5" borderId="14" xfId="0" applyFont="1" applyFill="1" applyBorder="1" applyAlignment="1">
      <alignment horizontal="center" wrapText="1"/>
    </xf>
    <xf numFmtId="0" fontId="5" fillId="5" borderId="35" xfId="0" applyFont="1" applyFill="1" applyBorder="1" applyAlignment="1">
      <alignment horizont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49" fontId="14" fillId="3" borderId="15" xfId="0"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0" fontId="4" fillId="0" borderId="22" xfId="0" applyFont="1" applyFill="1" applyBorder="1" applyAlignment="1">
      <alignment horizontal="right" vertical="center" wrapText="1"/>
    </xf>
    <xf numFmtId="0" fontId="4" fillId="0" borderId="23" xfId="0" applyFont="1" applyFill="1" applyBorder="1" applyAlignment="1">
      <alignment horizontal="right" vertical="center" wrapText="1"/>
    </xf>
    <xf numFmtId="14" fontId="11" fillId="3" borderId="15" xfId="0" applyNumberFormat="1" applyFont="1" applyFill="1" applyBorder="1" applyAlignment="1" applyProtection="1">
      <alignment horizontal="center" vertical="center" wrapText="1"/>
      <protection locked="0"/>
    </xf>
    <xf numFmtId="14" fontId="11" fillId="3" borderId="16" xfId="0" applyNumberFormat="1" applyFont="1" applyFill="1" applyBorder="1" applyAlignment="1" applyProtection="1">
      <alignment horizontal="center" vertical="center" wrapText="1"/>
      <protection locked="0"/>
    </xf>
    <xf numFmtId="0" fontId="18" fillId="7" borderId="11"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0" fontId="0" fillId="0" borderId="12" xfId="0" applyBorder="1" applyAlignment="1">
      <alignment horizontal="left" vertical="center" wrapText="1"/>
    </xf>
    <xf numFmtId="0" fontId="0" fillId="0" borderId="17" xfId="0" applyBorder="1" applyAlignment="1">
      <alignment horizontal="left" vertical="center" wrapText="1"/>
    </xf>
    <xf numFmtId="0" fontId="0" fillId="0" borderId="15" xfId="0" applyBorder="1" applyAlignment="1">
      <alignment horizontal="left" vertical="center" wrapText="1"/>
    </xf>
    <xf numFmtId="49" fontId="14" fillId="3" borderId="32" xfId="0" applyNumberFormat="1" applyFont="1" applyFill="1" applyBorder="1" applyAlignment="1" applyProtection="1">
      <alignment horizontal="center" vertical="center"/>
      <protection locked="0"/>
    </xf>
    <xf numFmtId="49" fontId="14" fillId="3" borderId="8" xfId="0" applyNumberFormat="1" applyFont="1" applyFill="1" applyBorder="1" applyAlignment="1" applyProtection="1">
      <alignment horizontal="center" vertical="center"/>
      <protection locked="0"/>
    </xf>
    <xf numFmtId="49" fontId="5" fillId="0" borderId="1" xfId="0" applyNumberFormat="1" applyFont="1" applyBorder="1" applyAlignment="1" applyProtection="1">
      <alignment horizontal="center" vertical="top" wrapText="1"/>
      <protection locked="0"/>
    </xf>
    <xf numFmtId="49" fontId="5" fillId="0" borderId="0" xfId="0" applyNumberFormat="1" applyFont="1" applyBorder="1" applyAlignment="1" applyProtection="1">
      <alignment horizontal="center" vertical="top" wrapText="1"/>
      <protection locked="0"/>
    </xf>
    <xf numFmtId="49" fontId="5" fillId="0" borderId="2" xfId="0" applyNumberFormat="1" applyFont="1" applyBorder="1" applyAlignment="1" applyProtection="1">
      <alignment horizontal="center" vertical="top" wrapText="1"/>
      <protection locked="0"/>
    </xf>
    <xf numFmtId="49" fontId="5" fillId="0" borderId="18" xfId="0" applyNumberFormat="1" applyFont="1" applyBorder="1" applyAlignment="1" applyProtection="1">
      <alignment horizontal="center" vertical="top" wrapText="1"/>
      <protection locked="0"/>
    </xf>
    <xf numFmtId="49" fontId="5" fillId="0" borderId="19" xfId="0" applyNumberFormat="1" applyFont="1" applyBorder="1" applyAlignment="1" applyProtection="1">
      <alignment horizontal="center" vertical="top" wrapText="1"/>
      <protection locked="0"/>
    </xf>
    <xf numFmtId="49" fontId="5" fillId="0" borderId="20" xfId="0" applyNumberFormat="1" applyFont="1" applyBorder="1" applyAlignment="1" applyProtection="1">
      <alignment horizontal="center" vertical="top" wrapText="1"/>
      <protection locked="0"/>
    </xf>
    <xf numFmtId="0" fontId="13" fillId="0" borderId="28"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30" xfId="0" applyFont="1" applyFill="1" applyBorder="1" applyAlignment="1">
      <alignment horizontal="left"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49" fontId="14" fillId="3" borderId="7" xfId="0" applyNumberFormat="1" applyFont="1" applyFill="1" applyBorder="1" applyAlignment="1" applyProtection="1">
      <alignment horizontal="left" vertical="top" wrapText="1" indent="1"/>
      <protection locked="0"/>
    </xf>
    <xf numFmtId="49" fontId="14" fillId="3" borderId="8" xfId="0" applyNumberFormat="1" applyFont="1" applyFill="1" applyBorder="1" applyAlignment="1" applyProtection="1">
      <alignment horizontal="left" vertical="top" wrapText="1" indent="1"/>
      <protection locked="0"/>
    </xf>
    <xf numFmtId="49" fontId="14" fillId="3" borderId="12" xfId="0" applyNumberFormat="1" applyFont="1" applyFill="1" applyBorder="1" applyAlignment="1" applyProtection="1">
      <alignment horizontal="left" vertical="top" wrapText="1"/>
      <protection locked="0"/>
    </xf>
    <xf numFmtId="49" fontId="14" fillId="3" borderId="15" xfId="0" applyNumberFormat="1" applyFont="1" applyFill="1" applyBorder="1" applyAlignment="1" applyProtection="1">
      <alignment horizontal="left" vertical="top" wrapText="1"/>
      <protection locked="0"/>
    </xf>
    <xf numFmtId="49" fontId="14" fillId="3" borderId="16" xfId="0" applyNumberFormat="1" applyFont="1" applyFill="1" applyBorder="1" applyAlignment="1" applyProtection="1">
      <alignment horizontal="left" vertical="top" wrapText="1"/>
      <protection locked="0"/>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17" xfId="0" applyFont="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1" fillId="0" borderId="17" xfId="0" applyFont="1" applyBorder="1" applyAlignment="1">
      <alignment horizontal="center" vertical="center"/>
    </xf>
    <xf numFmtId="49" fontId="17" fillId="3" borderId="17" xfId="0" applyNumberFormat="1" applyFont="1" applyFill="1" applyBorder="1" applyAlignment="1" applyProtection="1">
      <alignment horizontal="center" vertical="center"/>
      <protection locked="0"/>
    </xf>
    <xf numFmtId="49" fontId="17" fillId="3" borderId="15" xfId="0" applyNumberFormat="1" applyFont="1" applyFill="1" applyBorder="1" applyAlignment="1" applyProtection="1">
      <alignment horizontal="center" vertical="center"/>
      <protection locked="0"/>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5" fillId="5" borderId="11" xfId="0" applyFont="1" applyFill="1" applyBorder="1" applyAlignment="1">
      <alignment horizontal="center" wrapText="1"/>
    </xf>
    <xf numFmtId="0" fontId="5" fillId="5" borderId="9" xfId="0" applyFont="1" applyFill="1" applyBorder="1" applyAlignment="1">
      <alignment horizontal="center" wrapText="1"/>
    </xf>
    <xf numFmtId="0" fontId="5" fillId="5" borderId="10" xfId="0" applyFont="1" applyFill="1" applyBorder="1" applyAlignment="1">
      <alignment horizontal="center" wrapText="1"/>
    </xf>
    <xf numFmtId="49" fontId="16" fillId="3" borderId="31" xfId="0" applyNumberFormat="1" applyFont="1" applyFill="1" applyBorder="1" applyAlignment="1">
      <alignment horizontal="left" vertical="center" wrapText="1" indent="1"/>
    </xf>
    <xf numFmtId="49" fontId="16" fillId="3" borderId="28" xfId="0" applyNumberFormat="1" applyFont="1" applyFill="1" applyBorder="1" applyAlignment="1">
      <alignment horizontal="left" vertical="center" wrapText="1" inden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35"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horizontal="left" vertical="top" wrapText="1"/>
    </xf>
    <xf numFmtId="0" fontId="1" fillId="0" borderId="12" xfId="0" applyFont="1" applyBorder="1" applyAlignment="1">
      <alignment horizontal="center" vertical="top" wrapText="1"/>
    </xf>
    <xf numFmtId="0" fontId="1" fillId="0" borderId="15" xfId="0" applyFont="1" applyBorder="1" applyAlignment="1">
      <alignment horizontal="center" vertical="top" wrapText="1"/>
    </xf>
    <xf numFmtId="0" fontId="1" fillId="0" borderId="16" xfId="0" applyFont="1" applyBorder="1" applyAlignment="1">
      <alignment horizontal="center" vertical="top" wrapText="1"/>
    </xf>
    <xf numFmtId="0" fontId="8" fillId="0" borderId="34"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2" fillId="0" borderId="28" xfId="0" applyFont="1" applyFill="1" applyBorder="1" applyAlignment="1">
      <alignment horizontal="center" vertical="center" wrapText="1"/>
    </xf>
    <xf numFmtId="49" fontId="4" fillId="0" borderId="7" xfId="0" applyNumberFormat="1" applyFont="1" applyFill="1" applyBorder="1" applyAlignment="1" applyProtection="1">
      <alignment horizontal="right" vertical="center" wrapText="1"/>
      <protection locked="0"/>
    </xf>
    <xf numFmtId="49" fontId="17" fillId="3" borderId="7" xfId="0" applyNumberFormat="1" applyFont="1" applyFill="1" applyBorder="1" applyAlignment="1" applyProtection="1">
      <alignment horizontal="center" vertical="center"/>
      <protection locked="0"/>
    </xf>
    <xf numFmtId="0" fontId="14" fillId="7" borderId="17" xfId="0" applyFont="1" applyFill="1" applyBorder="1" applyAlignment="1">
      <alignment horizontal="center" wrapText="1"/>
    </xf>
    <xf numFmtId="0" fontId="14" fillId="7" borderId="15" xfId="0" applyFont="1" applyFill="1" applyBorder="1" applyAlignment="1">
      <alignment horizontal="center" wrapText="1"/>
    </xf>
    <xf numFmtId="0" fontId="14" fillId="7" borderId="1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protection locked="0"/>
    </xf>
    <xf numFmtId="49" fontId="15" fillId="3" borderId="7" xfId="0" applyNumberFormat="1"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V56"/>
  <sheetViews>
    <sheetView tabSelected="1" zoomScale="85" zoomScaleNormal="85" workbookViewId="0">
      <selection activeCell="J22" sqref="J22:K22"/>
    </sheetView>
  </sheetViews>
  <sheetFormatPr defaultColWidth="9.140625" defaultRowHeight="15" x14ac:dyDescent="0.25"/>
  <cols>
    <col min="1" max="8" width="9.85546875" style="1" customWidth="1"/>
    <col min="9" max="10" width="9.85546875" style="5" customWidth="1"/>
    <col min="11" max="11" width="17.28515625" style="5" customWidth="1"/>
    <col min="12" max="13" width="16.5703125" style="5" hidden="1" customWidth="1"/>
    <col min="14" max="14" width="16.28515625" style="5" hidden="1" customWidth="1"/>
    <col min="15" max="15" width="17.85546875" style="5" hidden="1" customWidth="1"/>
    <col min="16" max="16" width="11.28515625" style="16" hidden="1" customWidth="1"/>
    <col min="17" max="17" width="41" style="5" hidden="1" customWidth="1"/>
    <col min="18" max="16384" width="9.140625" style="5"/>
  </cols>
  <sheetData>
    <row r="1" spans="1:22" ht="63.75" customHeight="1" thickBot="1" x14ac:dyDescent="0.3">
      <c r="A1" s="77" t="s">
        <v>74</v>
      </c>
      <c r="B1" s="78"/>
      <c r="C1" s="78"/>
      <c r="D1" s="78"/>
      <c r="E1" s="78"/>
      <c r="F1" s="78"/>
      <c r="G1" s="78"/>
      <c r="H1" s="78"/>
      <c r="I1" s="78"/>
      <c r="J1" s="78"/>
      <c r="K1" s="79"/>
      <c r="L1" s="75" t="s">
        <v>27</v>
      </c>
      <c r="M1" s="76"/>
      <c r="N1" s="76"/>
      <c r="O1" s="76"/>
      <c r="P1" s="76"/>
      <c r="Q1" s="76"/>
    </row>
    <row r="2" spans="1:22" ht="15.75" customHeight="1" x14ac:dyDescent="0.25">
      <c r="A2" s="87" t="s">
        <v>41</v>
      </c>
      <c r="B2" s="88"/>
      <c r="C2" s="88"/>
      <c r="D2" s="88"/>
      <c r="E2" s="88"/>
      <c r="F2" s="88"/>
      <c r="G2" s="88"/>
      <c r="H2" s="88"/>
      <c r="I2" s="88"/>
      <c r="J2" s="88"/>
      <c r="K2" s="89"/>
      <c r="L2" s="96" t="s">
        <v>53</v>
      </c>
      <c r="M2" s="97"/>
      <c r="N2" s="97"/>
      <c r="O2" s="97"/>
      <c r="P2" s="98"/>
      <c r="Q2" s="46" t="s">
        <v>62</v>
      </c>
    </row>
    <row r="3" spans="1:22" ht="15.75" customHeight="1" x14ac:dyDescent="0.25">
      <c r="A3" s="90"/>
      <c r="B3" s="91"/>
      <c r="C3" s="91"/>
      <c r="D3" s="91"/>
      <c r="E3" s="91"/>
      <c r="F3" s="91"/>
      <c r="G3" s="91"/>
      <c r="H3" s="91"/>
      <c r="I3" s="91"/>
      <c r="J3" s="91"/>
      <c r="K3" s="92"/>
      <c r="L3" s="96"/>
      <c r="M3" s="97"/>
      <c r="N3" s="97"/>
      <c r="O3" s="97"/>
      <c r="P3" s="98"/>
      <c r="Q3" s="47"/>
    </row>
    <row r="4" spans="1:22" ht="15.75" customHeight="1" x14ac:dyDescent="0.25">
      <c r="A4" s="90"/>
      <c r="B4" s="91"/>
      <c r="C4" s="91"/>
      <c r="D4" s="91"/>
      <c r="E4" s="91"/>
      <c r="F4" s="91"/>
      <c r="G4" s="91"/>
      <c r="H4" s="91"/>
      <c r="I4" s="91"/>
      <c r="J4" s="91"/>
      <c r="K4" s="92"/>
      <c r="L4" s="96"/>
      <c r="M4" s="97"/>
      <c r="N4" s="97"/>
      <c r="O4" s="97"/>
      <c r="P4" s="98"/>
      <c r="Q4" s="48" t="s">
        <v>63</v>
      </c>
    </row>
    <row r="5" spans="1:22" ht="15.75" customHeight="1" x14ac:dyDescent="0.25">
      <c r="A5" s="90"/>
      <c r="B5" s="91"/>
      <c r="C5" s="91"/>
      <c r="D5" s="91"/>
      <c r="E5" s="91"/>
      <c r="F5" s="91"/>
      <c r="G5" s="91"/>
      <c r="H5" s="91"/>
      <c r="I5" s="91"/>
      <c r="J5" s="91"/>
      <c r="K5" s="92"/>
      <c r="L5" s="96"/>
      <c r="M5" s="97"/>
      <c r="N5" s="97"/>
      <c r="O5" s="97"/>
      <c r="P5" s="98"/>
      <c r="Q5" s="48" t="s">
        <v>64</v>
      </c>
    </row>
    <row r="6" spans="1:22" x14ac:dyDescent="0.25">
      <c r="A6" s="93"/>
      <c r="B6" s="94"/>
      <c r="C6" s="94"/>
      <c r="D6" s="94"/>
      <c r="E6" s="94"/>
      <c r="F6" s="94"/>
      <c r="G6" s="94"/>
      <c r="H6" s="94"/>
      <c r="I6" s="94"/>
      <c r="J6" s="94"/>
      <c r="K6" s="95"/>
      <c r="L6" s="96"/>
      <c r="M6" s="97"/>
      <c r="N6" s="97"/>
      <c r="O6" s="97"/>
      <c r="P6" s="98"/>
      <c r="Q6" s="49" t="s">
        <v>76</v>
      </c>
    </row>
    <row r="7" spans="1:22" ht="18.75" customHeight="1" x14ac:dyDescent="0.25">
      <c r="A7" s="69" t="s">
        <v>3</v>
      </c>
      <c r="B7" s="70"/>
      <c r="C7" s="70"/>
      <c r="D7" s="70"/>
      <c r="E7" s="70"/>
      <c r="F7" s="70"/>
      <c r="G7" s="80"/>
      <c r="H7" s="80"/>
      <c r="I7" s="80"/>
      <c r="J7" s="80"/>
      <c r="K7" s="81"/>
      <c r="L7" s="82" t="s">
        <v>29</v>
      </c>
      <c r="M7" s="83"/>
      <c r="N7" s="99"/>
      <c r="O7" s="99"/>
      <c r="P7" s="100"/>
      <c r="Q7" s="49" t="s">
        <v>77</v>
      </c>
    </row>
    <row r="8" spans="1:22" ht="18.75" customHeight="1" x14ac:dyDescent="0.25">
      <c r="A8" s="69" t="s">
        <v>23</v>
      </c>
      <c r="B8" s="70"/>
      <c r="C8" s="70"/>
      <c r="D8" s="70"/>
      <c r="E8" s="70"/>
      <c r="F8" s="70"/>
      <c r="G8" s="80"/>
      <c r="H8" s="80"/>
      <c r="I8" s="80"/>
      <c r="J8" s="80"/>
      <c r="K8" s="81"/>
      <c r="L8" s="82" t="s">
        <v>30</v>
      </c>
      <c r="M8" s="83"/>
      <c r="N8" s="101"/>
      <c r="O8" s="101"/>
      <c r="P8" s="102"/>
      <c r="Q8" s="48" t="s">
        <v>78</v>
      </c>
    </row>
    <row r="9" spans="1:22" ht="18.75" customHeight="1" x14ac:dyDescent="0.25">
      <c r="A9" s="69" t="s">
        <v>42</v>
      </c>
      <c r="B9" s="70"/>
      <c r="C9" s="70"/>
      <c r="D9" s="70"/>
      <c r="E9" s="70"/>
      <c r="F9" s="70"/>
      <c r="G9" s="80"/>
      <c r="H9" s="80"/>
      <c r="I9" s="80"/>
      <c r="J9" s="80"/>
      <c r="K9" s="81"/>
      <c r="L9" s="82" t="s">
        <v>34</v>
      </c>
      <c r="M9" s="82"/>
      <c r="N9" s="103">
        <f>SUM(P19:P44)</f>
        <v>0</v>
      </c>
      <c r="O9" s="103"/>
      <c r="P9" s="104"/>
      <c r="Q9" s="50" t="s">
        <v>65</v>
      </c>
      <c r="R9" s="7"/>
      <c r="S9" s="7"/>
      <c r="T9" s="8"/>
      <c r="U9" s="8"/>
      <c r="V9" s="8"/>
    </row>
    <row r="10" spans="1:22" ht="18.75" customHeight="1" x14ac:dyDescent="0.25">
      <c r="A10" s="69" t="s">
        <v>1</v>
      </c>
      <c r="B10" s="70"/>
      <c r="C10" s="70"/>
      <c r="D10" s="70"/>
      <c r="E10" s="70"/>
      <c r="F10" s="71"/>
      <c r="G10" s="80"/>
      <c r="H10" s="80"/>
      <c r="I10" s="80"/>
      <c r="J10" s="80"/>
      <c r="K10" s="81"/>
      <c r="L10" s="82" t="s">
        <v>31</v>
      </c>
      <c r="M10" s="83"/>
      <c r="N10" s="105" t="str">
        <f>IF(N9&lt;10,"Low Risk",IF(N9&lt;20,"Medium Risk",IF(N9&lt;100,"High Risk")))</f>
        <v>Low Risk</v>
      </c>
      <c r="O10" s="106"/>
      <c r="P10" s="106"/>
      <c r="Q10" s="48" t="s">
        <v>79</v>
      </c>
    </row>
    <row r="11" spans="1:22" ht="18.75" customHeight="1" x14ac:dyDescent="0.25">
      <c r="A11" s="69" t="s">
        <v>43</v>
      </c>
      <c r="B11" s="70"/>
      <c r="C11" s="70"/>
      <c r="D11" s="70"/>
      <c r="E11" s="70"/>
      <c r="F11" s="71"/>
      <c r="G11" s="31" t="s">
        <v>44</v>
      </c>
      <c r="H11" s="124"/>
      <c r="I11" s="125"/>
      <c r="J11" s="31" t="s">
        <v>45</v>
      </c>
      <c r="K11" s="30"/>
      <c r="L11" s="208" t="s">
        <v>47</v>
      </c>
      <c r="M11" s="208"/>
      <c r="N11" s="108">
        <f>ROUNDUP(((DATEDIF(H11, K11, "m"))/12),1)</f>
        <v>0</v>
      </c>
      <c r="O11" s="108"/>
      <c r="P11" s="108"/>
      <c r="Q11" s="48" t="s">
        <v>80</v>
      </c>
    </row>
    <row r="12" spans="1:22" ht="18.75" customHeight="1" x14ac:dyDescent="0.25">
      <c r="A12" s="69" t="s">
        <v>2</v>
      </c>
      <c r="B12" s="70"/>
      <c r="C12" s="70"/>
      <c r="D12" s="70"/>
      <c r="E12" s="70"/>
      <c r="F12" s="71"/>
      <c r="G12" s="111"/>
      <c r="H12" s="112"/>
      <c r="I12" s="112"/>
      <c r="J12" s="112"/>
      <c r="K12" s="113"/>
      <c r="L12" s="208" t="s">
        <v>46</v>
      </c>
      <c r="M12" s="208"/>
      <c r="N12" s="107">
        <f>IF(N11&gt;=1,G12/N11,G12)</f>
        <v>0</v>
      </c>
      <c r="O12" s="107"/>
      <c r="P12" s="107"/>
      <c r="Q12" s="48" t="s">
        <v>81</v>
      </c>
    </row>
    <row r="13" spans="1:22" ht="18.75" customHeight="1" x14ac:dyDescent="0.25">
      <c r="A13" s="69" t="s">
        <v>26</v>
      </c>
      <c r="B13" s="70"/>
      <c r="C13" s="70"/>
      <c r="D13" s="70"/>
      <c r="E13" s="70"/>
      <c r="F13" s="71"/>
      <c r="G13" s="80"/>
      <c r="H13" s="80"/>
      <c r="I13" s="80"/>
      <c r="J13" s="80"/>
      <c r="K13" s="81"/>
      <c r="L13" s="109"/>
      <c r="M13" s="109"/>
      <c r="N13" s="109"/>
      <c r="O13" s="109"/>
      <c r="P13" s="109"/>
      <c r="Q13" s="48"/>
    </row>
    <row r="14" spans="1:22" ht="18.75" customHeight="1" x14ac:dyDescent="0.25">
      <c r="A14" s="69" t="s">
        <v>61</v>
      </c>
      <c r="B14" s="70"/>
      <c r="C14" s="70"/>
      <c r="D14" s="70"/>
      <c r="E14" s="70"/>
      <c r="F14" s="71"/>
      <c r="G14" s="72"/>
      <c r="H14" s="73"/>
      <c r="I14" s="73"/>
      <c r="J14" s="73"/>
      <c r="K14" s="74"/>
      <c r="L14" s="109"/>
      <c r="M14" s="109"/>
      <c r="N14" s="109"/>
      <c r="O14" s="109"/>
      <c r="P14" s="109"/>
      <c r="Q14" s="48"/>
    </row>
    <row r="15" spans="1:22" ht="18.75" customHeight="1" x14ac:dyDescent="0.25">
      <c r="A15" s="69" t="s">
        <v>4</v>
      </c>
      <c r="B15" s="70"/>
      <c r="C15" s="70"/>
      <c r="D15" s="70"/>
      <c r="E15" s="70"/>
      <c r="F15" s="70"/>
      <c r="G15" s="80"/>
      <c r="H15" s="80"/>
      <c r="I15" s="80"/>
      <c r="J15" s="80"/>
      <c r="K15" s="81"/>
      <c r="L15" s="109"/>
      <c r="M15" s="109"/>
      <c r="N15" s="109"/>
      <c r="O15" s="109"/>
      <c r="P15" s="109"/>
      <c r="Q15" s="48"/>
    </row>
    <row r="16" spans="1:22" ht="19.5" customHeight="1" thickBot="1" x14ac:dyDescent="0.3">
      <c r="A16" s="139" t="s">
        <v>5</v>
      </c>
      <c r="B16" s="140"/>
      <c r="C16" s="140"/>
      <c r="D16" s="140"/>
      <c r="E16" s="140"/>
      <c r="F16" s="140"/>
      <c r="G16" s="141"/>
      <c r="H16" s="141"/>
      <c r="I16" s="141"/>
      <c r="J16" s="141"/>
      <c r="K16" s="142"/>
      <c r="L16" s="110"/>
      <c r="M16" s="110"/>
      <c r="N16" s="110"/>
      <c r="O16" s="110"/>
      <c r="P16" s="110"/>
      <c r="Q16" s="48"/>
    </row>
    <row r="17" spans="1:17" ht="20.45" customHeight="1" x14ac:dyDescent="0.25">
      <c r="A17" s="143"/>
      <c r="B17" s="144"/>
      <c r="C17" s="144"/>
      <c r="D17" s="144"/>
      <c r="E17" s="144"/>
      <c r="F17" s="144"/>
      <c r="G17" s="144"/>
      <c r="H17" s="144"/>
      <c r="I17" s="144"/>
      <c r="J17" s="144"/>
      <c r="K17" s="145"/>
      <c r="L17" s="206" t="s">
        <v>25</v>
      </c>
      <c r="M17" s="207"/>
      <c r="N17" s="12"/>
      <c r="O17" s="12" t="s">
        <v>37</v>
      </c>
      <c r="P17" s="32" t="s">
        <v>0</v>
      </c>
      <c r="Q17" s="48"/>
    </row>
    <row r="18" spans="1:17" ht="15.6" customHeight="1" x14ac:dyDescent="0.25">
      <c r="A18" s="146" t="s">
        <v>6</v>
      </c>
      <c r="B18" s="147"/>
      <c r="C18" s="147"/>
      <c r="D18" s="147"/>
      <c r="E18" s="147"/>
      <c r="F18" s="147"/>
      <c r="G18" s="147"/>
      <c r="H18" s="148"/>
      <c r="I18" s="148"/>
      <c r="J18" s="84" t="s">
        <v>38</v>
      </c>
      <c r="K18" s="85"/>
      <c r="L18" s="86" t="s">
        <v>38</v>
      </c>
      <c r="M18" s="85"/>
      <c r="N18" s="17"/>
      <c r="O18" s="17"/>
      <c r="P18" s="33"/>
      <c r="Q18" s="48"/>
    </row>
    <row r="19" spans="1:17" ht="14.45" customHeight="1" x14ac:dyDescent="0.25">
      <c r="A19" s="149" t="s">
        <v>73</v>
      </c>
      <c r="B19" s="150"/>
      <c r="C19" s="150"/>
      <c r="D19" s="150"/>
      <c r="E19" s="150"/>
      <c r="F19" s="150"/>
      <c r="G19" s="150"/>
      <c r="H19" s="151"/>
      <c r="I19" s="151"/>
      <c r="J19" s="152"/>
      <c r="K19" s="153"/>
      <c r="L19" s="209"/>
      <c r="M19" s="182"/>
      <c r="N19" s="13" t="s">
        <v>56</v>
      </c>
      <c r="O19" s="24"/>
      <c r="P19" s="34" t="str">
        <f>IF(L19="$0 or more",0,IF(L19="$20,000 or more",1,IF(L19="$250,000 or more",2,IF(L19="$500,000 or more",3,IF(L19="$750,000 or more",4,IF(L19="$1,000,000 or more",5,"Error"))))))</f>
        <v>Error</v>
      </c>
      <c r="Q19" s="48"/>
    </row>
    <row r="20" spans="1:17" ht="15.6" customHeight="1" x14ac:dyDescent="0.25">
      <c r="A20" s="126"/>
      <c r="B20" s="127"/>
      <c r="C20" s="127"/>
      <c r="D20" s="127"/>
      <c r="E20" s="127"/>
      <c r="F20" s="127"/>
      <c r="G20" s="127"/>
      <c r="H20" s="127"/>
      <c r="I20" s="127"/>
      <c r="J20" s="127"/>
      <c r="K20" s="128"/>
      <c r="L20" s="22"/>
      <c r="M20" s="3"/>
      <c r="N20" s="3"/>
      <c r="O20" s="3"/>
      <c r="P20" s="35"/>
      <c r="Q20" s="48"/>
    </row>
    <row r="21" spans="1:17" s="1" customFormat="1" ht="15" customHeight="1" x14ac:dyDescent="0.25">
      <c r="A21" s="184" t="s">
        <v>7</v>
      </c>
      <c r="B21" s="185"/>
      <c r="C21" s="185"/>
      <c r="D21" s="185"/>
      <c r="E21" s="185"/>
      <c r="F21" s="185"/>
      <c r="G21" s="185"/>
      <c r="H21" s="185"/>
      <c r="I21" s="185"/>
      <c r="J21" s="135" t="s">
        <v>33</v>
      </c>
      <c r="K21" s="136"/>
      <c r="L21" s="181" t="s">
        <v>33</v>
      </c>
      <c r="M21" s="135"/>
      <c r="N21" s="6"/>
      <c r="O21" s="4"/>
      <c r="P21" s="36"/>
      <c r="Q21" s="48"/>
    </row>
    <row r="22" spans="1:17" s="1" customFormat="1" ht="34.5" customHeight="1" x14ac:dyDescent="0.25">
      <c r="A22" s="186" t="s">
        <v>75</v>
      </c>
      <c r="B22" s="187"/>
      <c r="C22" s="187"/>
      <c r="D22" s="187"/>
      <c r="E22" s="187"/>
      <c r="F22" s="187"/>
      <c r="G22" s="187"/>
      <c r="H22" s="187"/>
      <c r="I22" s="187"/>
      <c r="J22" s="137"/>
      <c r="K22" s="138"/>
      <c r="L22" s="182"/>
      <c r="M22" s="183"/>
      <c r="N22" s="13" t="s">
        <v>8</v>
      </c>
      <c r="O22" s="24"/>
      <c r="P22" s="37" t="str">
        <f>IF(AND(J22="yes",L22="yes"),20,(IF(AND(J22="no",L22="yes"),20,(IF(AND(J22="yes",L22="no"),0,(IF(AND(J22="no",L22="no"),0,(IF(AND(J22="yes",L22=""),20,(IF(AND(J22="no",L22=""),0,(IF(AND(J22="",L22="yes"),20,(IF(AND(J22="",L22="no"),0,"Error")))))))))))))))</f>
        <v>Error</v>
      </c>
      <c r="Q22" s="48"/>
    </row>
    <row r="23" spans="1:17" ht="16.5" customHeight="1" thickBot="1" x14ac:dyDescent="0.3">
      <c r="A23" s="129"/>
      <c r="B23" s="130"/>
      <c r="C23" s="130"/>
      <c r="D23" s="130"/>
      <c r="E23" s="130"/>
      <c r="F23" s="130"/>
      <c r="G23" s="130"/>
      <c r="H23" s="130"/>
      <c r="I23" s="130"/>
      <c r="J23" s="130"/>
      <c r="K23" s="131"/>
      <c r="L23" s="210"/>
      <c r="M23" s="211"/>
      <c r="N23" s="211"/>
      <c r="O23" s="211"/>
      <c r="P23" s="38"/>
      <c r="Q23" s="48"/>
    </row>
    <row r="24" spans="1:17" ht="15.75" thickBot="1" x14ac:dyDescent="0.3">
      <c r="A24" s="132" t="s">
        <v>9</v>
      </c>
      <c r="B24" s="133"/>
      <c r="C24" s="133"/>
      <c r="D24" s="133"/>
      <c r="E24" s="133"/>
      <c r="F24" s="133"/>
      <c r="G24" s="133"/>
      <c r="H24" s="133"/>
      <c r="I24" s="133"/>
      <c r="J24" s="133"/>
      <c r="K24" s="134"/>
      <c r="L24" s="60"/>
      <c r="M24" s="61"/>
      <c r="N24" s="61"/>
      <c r="O24" s="61"/>
      <c r="P24" s="62"/>
      <c r="Q24" s="47"/>
    </row>
    <row r="25" spans="1:17" ht="18" customHeight="1" x14ac:dyDescent="0.25">
      <c r="A25" s="195" t="s">
        <v>13</v>
      </c>
      <c r="B25" s="196"/>
      <c r="C25" s="196"/>
      <c r="D25" s="196"/>
      <c r="E25" s="196"/>
      <c r="F25" s="196"/>
      <c r="G25" s="196"/>
      <c r="H25" s="196"/>
      <c r="I25" s="196"/>
      <c r="J25" s="196"/>
      <c r="K25" s="197"/>
      <c r="L25" s="63"/>
      <c r="M25" s="20"/>
      <c r="N25" s="64"/>
      <c r="O25" s="64"/>
      <c r="P25" s="65"/>
      <c r="Q25" s="56" t="s">
        <v>68</v>
      </c>
    </row>
    <row r="26" spans="1:17" ht="13.5" customHeight="1" x14ac:dyDescent="0.25">
      <c r="A26" s="198"/>
      <c r="B26" s="199"/>
      <c r="C26" s="199"/>
      <c r="D26" s="199"/>
      <c r="E26" s="199"/>
      <c r="F26" s="199"/>
      <c r="G26" s="199"/>
      <c r="H26" s="199"/>
      <c r="I26" s="199"/>
      <c r="J26" s="199"/>
      <c r="K26" s="200"/>
      <c r="L26" s="66"/>
      <c r="M26" s="21"/>
      <c r="N26" s="64"/>
      <c r="O26" s="64"/>
      <c r="P26" s="65"/>
      <c r="Q26" s="51" t="s">
        <v>39</v>
      </c>
    </row>
    <row r="27" spans="1:17" ht="13.5" customHeight="1" thickBot="1" x14ac:dyDescent="0.3">
      <c r="A27" s="198"/>
      <c r="B27" s="199"/>
      <c r="C27" s="199"/>
      <c r="D27" s="199"/>
      <c r="E27" s="199"/>
      <c r="F27" s="199"/>
      <c r="G27" s="199"/>
      <c r="H27" s="199"/>
      <c r="I27" s="199"/>
      <c r="J27" s="199"/>
      <c r="K27" s="200"/>
      <c r="L27" s="63"/>
      <c r="M27" s="20"/>
      <c r="N27" s="64"/>
      <c r="O27" s="64"/>
      <c r="P27" s="65"/>
      <c r="Q27" s="59" t="s">
        <v>40</v>
      </c>
    </row>
    <row r="28" spans="1:17" ht="15.75" thickBot="1" x14ac:dyDescent="0.3">
      <c r="A28" s="116" t="s">
        <v>54</v>
      </c>
      <c r="B28" s="117"/>
      <c r="C28" s="117"/>
      <c r="D28" s="117"/>
      <c r="E28" s="117"/>
      <c r="F28" s="117"/>
      <c r="G28" s="118" t="s">
        <v>55</v>
      </c>
      <c r="H28" s="118"/>
      <c r="I28" s="118"/>
      <c r="J28" s="118"/>
      <c r="K28" s="119"/>
      <c r="L28" s="63"/>
      <c r="M28" s="20"/>
      <c r="N28" s="67"/>
      <c r="O28" s="68"/>
      <c r="P28" s="39"/>
      <c r="Q28" s="53"/>
    </row>
    <row r="29" spans="1:17" x14ac:dyDescent="0.25">
      <c r="A29" s="116" t="s">
        <v>67</v>
      </c>
      <c r="B29" s="117"/>
      <c r="C29" s="117"/>
      <c r="D29" s="117"/>
      <c r="E29" s="117"/>
      <c r="F29" s="117"/>
      <c r="G29" s="118" t="s">
        <v>14</v>
      </c>
      <c r="H29" s="118"/>
      <c r="I29" s="118"/>
      <c r="J29" s="118"/>
      <c r="K29" s="119"/>
      <c r="L29" s="66"/>
      <c r="M29" s="21"/>
      <c r="N29" s="67"/>
      <c r="O29" s="68"/>
      <c r="P29" s="40"/>
      <c r="Q29" s="56" t="s">
        <v>69</v>
      </c>
    </row>
    <row r="30" spans="1:17" x14ac:dyDescent="0.25">
      <c r="A30" s="120" t="s">
        <v>66</v>
      </c>
      <c r="B30" s="121"/>
      <c r="C30" s="121"/>
      <c r="D30" s="121"/>
      <c r="E30" s="121"/>
      <c r="F30" s="121"/>
      <c r="G30" s="122"/>
      <c r="H30" s="122"/>
      <c r="I30" s="122"/>
      <c r="J30" s="122"/>
      <c r="K30" s="123"/>
      <c r="L30" s="63"/>
      <c r="M30" s="20"/>
      <c r="N30" s="67"/>
      <c r="O30" s="61"/>
      <c r="P30" s="23"/>
      <c r="Q30" s="51" t="s">
        <v>48</v>
      </c>
    </row>
    <row r="31" spans="1:17" ht="24" customHeight="1" x14ac:dyDescent="0.25">
      <c r="A31" s="162" t="s">
        <v>35</v>
      </c>
      <c r="B31" s="163"/>
      <c r="C31" s="163"/>
      <c r="D31" s="163"/>
      <c r="E31" s="163"/>
      <c r="F31" s="163"/>
      <c r="G31" s="163"/>
      <c r="H31" s="163"/>
      <c r="I31" s="164"/>
      <c r="J31" s="160" t="s">
        <v>32</v>
      </c>
      <c r="K31" s="161"/>
      <c r="L31" s="204" t="s">
        <v>32</v>
      </c>
      <c r="M31" s="205"/>
      <c r="N31" s="114" t="s">
        <v>57</v>
      </c>
      <c r="O31" s="193"/>
      <c r="P31" s="41"/>
      <c r="Q31" s="52" t="s">
        <v>40</v>
      </c>
    </row>
    <row r="32" spans="1:17" ht="24" customHeight="1" x14ac:dyDescent="0.25">
      <c r="A32" s="162"/>
      <c r="B32" s="163"/>
      <c r="C32" s="163"/>
      <c r="D32" s="163"/>
      <c r="E32" s="163"/>
      <c r="F32" s="163"/>
      <c r="G32" s="163"/>
      <c r="H32" s="163"/>
      <c r="I32" s="164"/>
      <c r="J32" s="137"/>
      <c r="K32" s="138"/>
      <c r="L32" s="182"/>
      <c r="M32" s="183"/>
      <c r="N32" s="115"/>
      <c r="O32" s="194"/>
      <c r="P32" s="42" t="str">
        <f>IF(AND(J32="not complex",L32=""),0,(IF(AND(J32="Moderately Complex",L32=""),5,(IF(AND(J32="Highly Complex",L32=""),8,(IF(AND(J32="",L32="Not Complex"),0,(IF(AND(J32="",L32="Moderately Complex"),5,(IF(AND(J32="",L32="Highly Complex"),8,(IF(AND(J32="Not Complex",L32="Moderately Complex"),5,(IF(AND(J32="Moderately Complex",L32="Highly Complex"),8,(IF(AND(J32="Highly Complex",L32="Not Complex"),0,(IF(AND(J32="Not Complex",L32="Highly Complex"),8,(IF(AND(J32="Moderately Complex",L32="Not Complex"),0,(IF(AND(J32="Highly Complex",L32="Moderately Complex"),5,"Error")))))))))))))))))))))))</f>
        <v>Error</v>
      </c>
      <c r="Q32" s="51" t="s">
        <v>51</v>
      </c>
    </row>
    <row r="33" spans="1:17" ht="15.75" x14ac:dyDescent="0.25">
      <c r="A33" s="190"/>
      <c r="B33" s="191"/>
      <c r="C33" s="191"/>
      <c r="D33" s="191"/>
      <c r="E33" s="191"/>
      <c r="F33" s="191"/>
      <c r="G33" s="191"/>
      <c r="H33" s="191"/>
      <c r="I33" s="191"/>
      <c r="J33" s="191"/>
      <c r="K33" s="192"/>
      <c r="L33" s="127"/>
      <c r="M33" s="127"/>
      <c r="N33" s="127"/>
      <c r="O33" s="127"/>
      <c r="P33" s="127"/>
      <c r="Q33" s="51" t="s">
        <v>49</v>
      </c>
    </row>
    <row r="34" spans="1:17" ht="15" customHeight="1" x14ac:dyDescent="0.25">
      <c r="A34" s="188" t="s">
        <v>15</v>
      </c>
      <c r="B34" s="189"/>
      <c r="C34" s="189"/>
      <c r="D34" s="189"/>
      <c r="E34" s="189"/>
      <c r="F34" s="189"/>
      <c r="G34" s="189"/>
      <c r="H34" s="189"/>
      <c r="I34" s="189"/>
      <c r="J34" s="135" t="s">
        <v>33</v>
      </c>
      <c r="K34" s="136"/>
      <c r="L34" s="181" t="s">
        <v>33</v>
      </c>
      <c r="M34" s="135"/>
      <c r="N34" s="2"/>
      <c r="O34" s="11"/>
      <c r="P34" s="43"/>
      <c r="Q34" s="52" t="s">
        <v>52</v>
      </c>
    </row>
    <row r="35" spans="1:17" ht="52.5" customHeight="1" thickBot="1" x14ac:dyDescent="0.3">
      <c r="A35" s="168" t="s">
        <v>59</v>
      </c>
      <c r="B35" s="169"/>
      <c r="C35" s="169"/>
      <c r="D35" s="169"/>
      <c r="E35" s="169"/>
      <c r="F35" s="169"/>
      <c r="G35" s="169"/>
      <c r="H35" s="169"/>
      <c r="I35" s="169"/>
      <c r="J35" s="137"/>
      <c r="K35" s="138"/>
      <c r="L35" s="182"/>
      <c r="M35" s="183"/>
      <c r="N35" s="13" t="s">
        <v>16</v>
      </c>
      <c r="O35" s="24"/>
      <c r="P35" s="42" t="str">
        <f>IF(AND(J35="yes",L35="yes"),0,(IF(AND(J35="no",L35="yes"),0,(IF(AND(J35="yes",L35="no"),20,(IF(AND(J35="no",L35="no"),20,(IF(AND(J35="yes",L35=""),0,(IF(AND(J35="no",L35=""),20,(IF(AND(J35="",L35="yes"),0,(IF(AND(J35="",L35="no"),20,"Error")))))))))))))))</f>
        <v>Error</v>
      </c>
      <c r="Q35" s="58" t="s">
        <v>50</v>
      </c>
    </row>
    <row r="36" spans="1:17" ht="19.5" thickBot="1" x14ac:dyDescent="0.3">
      <c r="A36" s="201" t="s">
        <v>58</v>
      </c>
      <c r="B36" s="202"/>
      <c r="C36" s="202"/>
      <c r="D36" s="202"/>
      <c r="E36" s="202"/>
      <c r="F36" s="202"/>
      <c r="G36" s="202" t="s">
        <v>28</v>
      </c>
      <c r="H36" s="202"/>
      <c r="I36" s="202"/>
      <c r="J36" s="202"/>
      <c r="K36" s="203"/>
      <c r="L36" s="213"/>
      <c r="M36" s="213"/>
      <c r="N36" s="213"/>
      <c r="O36" s="213"/>
      <c r="P36" s="213"/>
      <c r="Q36" s="53"/>
    </row>
    <row r="37" spans="1:17" ht="18.75" x14ac:dyDescent="0.25">
      <c r="A37" s="172"/>
      <c r="B37" s="173"/>
      <c r="C37" s="173"/>
      <c r="D37" s="173"/>
      <c r="E37" s="173"/>
      <c r="F37" s="173"/>
      <c r="G37" s="173"/>
      <c r="H37" s="173"/>
      <c r="I37" s="173"/>
      <c r="J37" s="173"/>
      <c r="K37" s="174"/>
      <c r="L37" s="25"/>
      <c r="M37" s="26"/>
      <c r="N37" s="26"/>
      <c r="O37" s="27"/>
      <c r="P37" s="44"/>
      <c r="Q37" s="56" t="s">
        <v>70</v>
      </c>
    </row>
    <row r="38" spans="1:17" ht="18.75" x14ac:dyDescent="0.25">
      <c r="A38" s="172"/>
      <c r="B38" s="173"/>
      <c r="C38" s="173"/>
      <c r="D38" s="173"/>
      <c r="E38" s="173"/>
      <c r="F38" s="173"/>
      <c r="G38" s="173"/>
      <c r="H38" s="173"/>
      <c r="I38" s="173"/>
      <c r="J38" s="173"/>
      <c r="K38" s="174"/>
      <c r="L38" s="25"/>
      <c r="M38" s="26"/>
      <c r="N38" s="26"/>
      <c r="O38" s="27"/>
      <c r="P38" s="44"/>
      <c r="Q38" s="54"/>
    </row>
    <row r="39" spans="1:17" ht="18.75" x14ac:dyDescent="0.25">
      <c r="A39" s="172"/>
      <c r="B39" s="173"/>
      <c r="C39" s="173"/>
      <c r="D39" s="173"/>
      <c r="E39" s="173"/>
      <c r="F39" s="173"/>
      <c r="G39" s="173"/>
      <c r="H39" s="173"/>
      <c r="I39" s="173"/>
      <c r="J39" s="173"/>
      <c r="K39" s="174"/>
      <c r="L39" s="25"/>
      <c r="M39" s="26"/>
      <c r="N39" s="26"/>
      <c r="O39" s="27"/>
      <c r="P39" s="44"/>
      <c r="Q39" s="54" t="s">
        <v>17</v>
      </c>
    </row>
    <row r="40" spans="1:17" ht="54.75" thickBot="1" x14ac:dyDescent="0.3">
      <c r="A40" s="175" t="s">
        <v>19</v>
      </c>
      <c r="B40" s="176"/>
      <c r="C40" s="176"/>
      <c r="D40" s="176"/>
      <c r="E40" s="176"/>
      <c r="F40" s="176"/>
      <c r="G40" s="176"/>
      <c r="H40" s="176"/>
      <c r="I40" s="177"/>
      <c r="J40" s="137"/>
      <c r="K40" s="138"/>
      <c r="L40" s="182"/>
      <c r="M40" s="183"/>
      <c r="N40" s="14" t="s">
        <v>36</v>
      </c>
      <c r="O40" s="28"/>
      <c r="P40" s="42" t="str">
        <f>IF(AND(J40="yes",L40="yes"),10,(IF(AND(J40="no",L40="yes"),10,(IF(AND(J40="yes",L40="no"),0,(IF(AND(J40="no",L40="no"),0,(IF(AND(J40="yes",L40=""),10,(IF(AND(J40="no",L40=""),0,(IF(AND(J40="",L40="yes"),10,(IF(AND(J40="",L40="no"),0,"Error")))))))))))))))</f>
        <v>Error</v>
      </c>
      <c r="Q40" s="57" t="s">
        <v>18</v>
      </c>
    </row>
    <row r="41" spans="1:17" ht="42" customHeight="1" thickBot="1" x14ac:dyDescent="0.3">
      <c r="A41" s="168" t="s">
        <v>20</v>
      </c>
      <c r="B41" s="169"/>
      <c r="C41" s="169"/>
      <c r="D41" s="170"/>
      <c r="E41" s="170"/>
      <c r="F41" s="170"/>
      <c r="G41" s="170"/>
      <c r="H41" s="170"/>
      <c r="I41" s="170"/>
      <c r="J41" s="170"/>
      <c r="K41" s="171"/>
      <c r="L41" s="214"/>
      <c r="M41" s="214"/>
      <c r="N41" s="214"/>
      <c r="O41" s="214"/>
      <c r="P41" s="214"/>
      <c r="Q41" s="53"/>
    </row>
    <row r="42" spans="1:17" ht="36.75" customHeight="1" thickBot="1" x14ac:dyDescent="0.3">
      <c r="A42" s="178" t="s">
        <v>24</v>
      </c>
      <c r="B42" s="179"/>
      <c r="C42" s="179"/>
      <c r="D42" s="179"/>
      <c r="E42" s="179"/>
      <c r="F42" s="179"/>
      <c r="G42" s="179"/>
      <c r="H42" s="179"/>
      <c r="I42" s="180"/>
      <c r="J42" s="137"/>
      <c r="K42" s="138"/>
      <c r="L42" s="182"/>
      <c r="M42" s="183"/>
      <c r="N42" s="15" t="s">
        <v>21</v>
      </c>
      <c r="O42" s="29"/>
      <c r="P42" s="45" t="str">
        <f>IF(AND(J42="yes",L42="yes"),0,(IF(AND(J42="no",L42="yes"),0,(IF(AND(J42="yes",L42="no"),10,(IF(AND(J42="no",L42="no"),10,(IF(AND(J42="yes",L42=""),0,(IF(AND(J42="no",L42=""),10,(IF(AND(J42="",L42="yes"),0,(IF(AND(J42="",L42="no"),10,"Error")))))))))))))))</f>
        <v>Error</v>
      </c>
      <c r="Q42" s="56" t="s">
        <v>71</v>
      </c>
    </row>
    <row r="43" spans="1:17" ht="15.75" thickBot="1" x14ac:dyDescent="0.3">
      <c r="A43" s="18"/>
      <c r="B43" s="9"/>
      <c r="C43" s="9"/>
      <c r="D43" s="9"/>
      <c r="E43" s="9"/>
      <c r="F43" s="9"/>
      <c r="G43" s="9"/>
      <c r="H43" s="9"/>
      <c r="I43" s="10"/>
      <c r="J43" s="10"/>
      <c r="K43" s="19"/>
      <c r="L43" s="212"/>
      <c r="M43" s="212"/>
      <c r="N43" s="212"/>
      <c r="O43" s="212"/>
      <c r="P43" s="212"/>
      <c r="Q43" s="54" t="s">
        <v>10</v>
      </c>
    </row>
    <row r="44" spans="1:17" x14ac:dyDescent="0.25">
      <c r="A44" s="165" t="s">
        <v>60</v>
      </c>
      <c r="B44" s="166"/>
      <c r="C44" s="166"/>
      <c r="D44" s="166"/>
      <c r="E44" s="166"/>
      <c r="F44" s="166"/>
      <c r="G44" s="166"/>
      <c r="H44" s="166"/>
      <c r="I44" s="166"/>
      <c r="J44" s="166"/>
      <c r="K44" s="167"/>
      <c r="L44" s="166" t="s">
        <v>22</v>
      </c>
      <c r="M44" s="166"/>
      <c r="N44" s="166"/>
      <c r="O44" s="166"/>
      <c r="P44" s="166"/>
      <c r="Q44" s="54" t="s">
        <v>11</v>
      </c>
    </row>
    <row r="45" spans="1:17" ht="16.5" thickBot="1" x14ac:dyDescent="0.3">
      <c r="A45" s="154"/>
      <c r="B45" s="155"/>
      <c r="C45" s="155"/>
      <c r="D45" s="155"/>
      <c r="E45" s="155"/>
      <c r="F45" s="155"/>
      <c r="G45" s="155"/>
      <c r="H45" s="155"/>
      <c r="I45" s="155"/>
      <c r="J45" s="155"/>
      <c r="K45" s="156"/>
      <c r="L45" s="155"/>
      <c r="M45" s="155"/>
      <c r="N45" s="155"/>
      <c r="O45" s="155"/>
      <c r="P45" s="155"/>
      <c r="Q45" s="57" t="s">
        <v>12</v>
      </c>
    </row>
    <row r="46" spans="1:17" ht="16.5" thickBot="1" x14ac:dyDescent="0.3">
      <c r="A46" s="154"/>
      <c r="B46" s="155"/>
      <c r="C46" s="155"/>
      <c r="D46" s="155"/>
      <c r="E46" s="155"/>
      <c r="F46" s="155"/>
      <c r="G46" s="155"/>
      <c r="H46" s="155"/>
      <c r="I46" s="155"/>
      <c r="J46" s="155"/>
      <c r="K46" s="156"/>
      <c r="L46" s="155"/>
      <c r="M46" s="155"/>
      <c r="N46" s="155"/>
      <c r="O46" s="155"/>
      <c r="P46" s="155"/>
      <c r="Q46" s="53"/>
    </row>
    <row r="47" spans="1:17" ht="15.75" x14ac:dyDescent="0.25">
      <c r="A47" s="154"/>
      <c r="B47" s="155"/>
      <c r="C47" s="155"/>
      <c r="D47" s="155"/>
      <c r="E47" s="155"/>
      <c r="F47" s="155"/>
      <c r="G47" s="155"/>
      <c r="H47" s="155"/>
      <c r="I47" s="155"/>
      <c r="J47" s="155"/>
      <c r="K47" s="156"/>
      <c r="L47" s="155"/>
      <c r="M47" s="155"/>
      <c r="N47" s="155"/>
      <c r="O47" s="155"/>
      <c r="P47" s="155"/>
      <c r="Q47" s="56" t="s">
        <v>72</v>
      </c>
    </row>
    <row r="48" spans="1:17" ht="15.75" x14ac:dyDescent="0.25">
      <c r="A48" s="154"/>
      <c r="B48" s="155"/>
      <c r="C48" s="155"/>
      <c r="D48" s="155"/>
      <c r="E48" s="155"/>
      <c r="F48" s="155"/>
      <c r="G48" s="155"/>
      <c r="H48" s="155"/>
      <c r="I48" s="155"/>
      <c r="J48" s="155"/>
      <c r="K48" s="156"/>
      <c r="L48" s="155"/>
      <c r="M48" s="155"/>
      <c r="N48" s="155"/>
      <c r="O48" s="155"/>
      <c r="P48" s="155"/>
      <c r="Q48" s="54"/>
    </row>
    <row r="49" spans="1:17" ht="15.75" x14ac:dyDescent="0.25">
      <c r="A49" s="154"/>
      <c r="B49" s="155"/>
      <c r="C49" s="155"/>
      <c r="D49" s="155"/>
      <c r="E49" s="155"/>
      <c r="F49" s="155"/>
      <c r="G49" s="155"/>
      <c r="H49" s="155"/>
      <c r="I49" s="155"/>
      <c r="J49" s="155"/>
      <c r="K49" s="156"/>
      <c r="L49" s="155"/>
      <c r="M49" s="155"/>
      <c r="N49" s="155"/>
      <c r="O49" s="155"/>
      <c r="P49" s="155"/>
      <c r="Q49" s="54" t="s">
        <v>17</v>
      </c>
    </row>
    <row r="50" spans="1:17" ht="16.5" thickBot="1" x14ac:dyDescent="0.3">
      <c r="A50" s="154"/>
      <c r="B50" s="155"/>
      <c r="C50" s="155"/>
      <c r="D50" s="155"/>
      <c r="E50" s="155"/>
      <c r="F50" s="155"/>
      <c r="G50" s="155"/>
      <c r="H50" s="155"/>
      <c r="I50" s="155"/>
      <c r="J50" s="155"/>
      <c r="K50" s="156"/>
      <c r="L50" s="155"/>
      <c r="M50" s="155"/>
      <c r="N50" s="155"/>
      <c r="O50" s="155"/>
      <c r="P50" s="155"/>
      <c r="Q50" s="57" t="s">
        <v>18</v>
      </c>
    </row>
    <row r="51" spans="1:17" ht="15.75" x14ac:dyDescent="0.25">
      <c r="A51" s="154"/>
      <c r="B51" s="155"/>
      <c r="C51" s="155"/>
      <c r="D51" s="155"/>
      <c r="E51" s="155"/>
      <c r="F51" s="155"/>
      <c r="G51" s="155"/>
      <c r="H51" s="155"/>
      <c r="I51" s="155"/>
      <c r="J51" s="155"/>
      <c r="K51" s="156"/>
      <c r="L51" s="155"/>
      <c r="M51" s="155"/>
      <c r="N51" s="155"/>
      <c r="O51" s="155"/>
      <c r="P51" s="155"/>
      <c r="Q51" s="53"/>
    </row>
    <row r="52" spans="1:17" ht="15.75" x14ac:dyDescent="0.25">
      <c r="A52" s="154"/>
      <c r="B52" s="155"/>
      <c r="C52" s="155"/>
      <c r="D52" s="155"/>
      <c r="E52" s="155"/>
      <c r="F52" s="155"/>
      <c r="G52" s="155"/>
      <c r="H52" s="155"/>
      <c r="I52" s="155"/>
      <c r="J52" s="155"/>
      <c r="K52" s="156"/>
      <c r="L52" s="155"/>
      <c r="M52" s="155"/>
      <c r="N52" s="155"/>
      <c r="O52" s="155"/>
      <c r="P52" s="155"/>
      <c r="Q52" s="53"/>
    </row>
    <row r="53" spans="1:17" ht="15.75" x14ac:dyDescent="0.25">
      <c r="A53" s="154"/>
      <c r="B53" s="155"/>
      <c r="C53" s="155"/>
      <c r="D53" s="155"/>
      <c r="E53" s="155"/>
      <c r="F53" s="155"/>
      <c r="G53" s="155"/>
      <c r="H53" s="155"/>
      <c r="I53" s="155"/>
      <c r="J53" s="155"/>
      <c r="K53" s="156"/>
      <c r="L53" s="155"/>
      <c r="M53" s="155"/>
      <c r="N53" s="155"/>
      <c r="O53" s="155"/>
      <c r="P53" s="155"/>
      <c r="Q53" s="53"/>
    </row>
    <row r="54" spans="1:17" ht="15.75" x14ac:dyDescent="0.25">
      <c r="A54" s="154"/>
      <c r="B54" s="155"/>
      <c r="C54" s="155"/>
      <c r="D54" s="155"/>
      <c r="E54" s="155"/>
      <c r="F54" s="155"/>
      <c r="G54" s="155"/>
      <c r="H54" s="155"/>
      <c r="I54" s="155"/>
      <c r="J54" s="155"/>
      <c r="K54" s="156"/>
      <c r="L54" s="155"/>
      <c r="M54" s="155"/>
      <c r="N54" s="155"/>
      <c r="O54" s="155"/>
      <c r="P54" s="155"/>
      <c r="Q54" s="53"/>
    </row>
    <row r="55" spans="1:17" ht="15.75" x14ac:dyDescent="0.25">
      <c r="A55" s="154"/>
      <c r="B55" s="155"/>
      <c r="C55" s="155"/>
      <c r="D55" s="155"/>
      <c r="E55" s="155"/>
      <c r="F55" s="155"/>
      <c r="G55" s="155"/>
      <c r="H55" s="155"/>
      <c r="I55" s="155"/>
      <c r="J55" s="155"/>
      <c r="K55" s="156"/>
      <c r="L55" s="155"/>
      <c r="M55" s="155"/>
      <c r="N55" s="155"/>
      <c r="O55" s="155"/>
      <c r="P55" s="155"/>
      <c r="Q55" s="53"/>
    </row>
    <row r="56" spans="1:17" ht="16.5" thickBot="1" x14ac:dyDescent="0.3">
      <c r="A56" s="157"/>
      <c r="B56" s="158"/>
      <c r="C56" s="158"/>
      <c r="D56" s="158"/>
      <c r="E56" s="158"/>
      <c r="F56" s="158"/>
      <c r="G56" s="158"/>
      <c r="H56" s="158"/>
      <c r="I56" s="158"/>
      <c r="J56" s="158"/>
      <c r="K56" s="159"/>
      <c r="L56" s="158"/>
      <c r="M56" s="158"/>
      <c r="N56" s="158"/>
      <c r="O56" s="158"/>
      <c r="P56" s="158"/>
      <c r="Q56" s="55"/>
    </row>
  </sheetData>
  <sheetProtection password="E3A7" sheet="1" objects="1" scenarios="1" formatRows="0" selectLockedCells="1"/>
  <sortState ref="Q11:Q25">
    <sortCondition ref="Q11"/>
  </sortState>
  <mergeCells count="122">
    <mergeCell ref="L56:P56"/>
    <mergeCell ref="L43:P43"/>
    <mergeCell ref="L36:P36"/>
    <mergeCell ref="L33:P33"/>
    <mergeCell ref="L47:P47"/>
    <mergeCell ref="L48:P48"/>
    <mergeCell ref="L49:P49"/>
    <mergeCell ref="L50:P50"/>
    <mergeCell ref="L51:P51"/>
    <mergeCell ref="L52:P52"/>
    <mergeCell ref="L53:P53"/>
    <mergeCell ref="L54:P54"/>
    <mergeCell ref="L55:P55"/>
    <mergeCell ref="L41:P41"/>
    <mergeCell ref="L44:P44"/>
    <mergeCell ref="L45:P45"/>
    <mergeCell ref="L31:M31"/>
    <mergeCell ref="L32:M32"/>
    <mergeCell ref="L17:M17"/>
    <mergeCell ref="L8:M8"/>
    <mergeCell ref="L10:M10"/>
    <mergeCell ref="L9:M9"/>
    <mergeCell ref="L12:M12"/>
    <mergeCell ref="L11:M11"/>
    <mergeCell ref="L19:M19"/>
    <mergeCell ref="L23:O23"/>
    <mergeCell ref="A40:I40"/>
    <mergeCell ref="A42:I42"/>
    <mergeCell ref="L46:P46"/>
    <mergeCell ref="L21:M21"/>
    <mergeCell ref="L22:M22"/>
    <mergeCell ref="A21:I21"/>
    <mergeCell ref="A22:I22"/>
    <mergeCell ref="A34:I34"/>
    <mergeCell ref="A35:I35"/>
    <mergeCell ref="J34:K34"/>
    <mergeCell ref="L34:M34"/>
    <mergeCell ref="J35:K35"/>
    <mergeCell ref="L35:M35"/>
    <mergeCell ref="L40:M40"/>
    <mergeCell ref="L42:M42"/>
    <mergeCell ref="A38:F38"/>
    <mergeCell ref="G38:K38"/>
    <mergeCell ref="A39:F39"/>
    <mergeCell ref="G39:K39"/>
    <mergeCell ref="A33:K33"/>
    <mergeCell ref="O31:O32"/>
    <mergeCell ref="A25:K27"/>
    <mergeCell ref="A36:F36"/>
    <mergeCell ref="G36:K36"/>
    <mergeCell ref="A19:I19"/>
    <mergeCell ref="J19:K19"/>
    <mergeCell ref="A54:K54"/>
    <mergeCell ref="A55:K55"/>
    <mergeCell ref="A56:K56"/>
    <mergeCell ref="J31:K31"/>
    <mergeCell ref="J32:K32"/>
    <mergeCell ref="A31:I32"/>
    <mergeCell ref="J40:K40"/>
    <mergeCell ref="J42:K42"/>
    <mergeCell ref="A48:K48"/>
    <mergeCell ref="A49:K49"/>
    <mergeCell ref="A50:K50"/>
    <mergeCell ref="A51:K51"/>
    <mergeCell ref="A52:K52"/>
    <mergeCell ref="A53:K53"/>
    <mergeCell ref="A44:K44"/>
    <mergeCell ref="A45:K45"/>
    <mergeCell ref="A46:K46"/>
    <mergeCell ref="A47:K47"/>
    <mergeCell ref="A41:C41"/>
    <mergeCell ref="D41:K41"/>
    <mergeCell ref="A37:F37"/>
    <mergeCell ref="G37:K37"/>
    <mergeCell ref="A8:F8"/>
    <mergeCell ref="G8:K8"/>
    <mergeCell ref="N31:N32"/>
    <mergeCell ref="A28:F28"/>
    <mergeCell ref="G28:K28"/>
    <mergeCell ref="A30:F30"/>
    <mergeCell ref="G29:K29"/>
    <mergeCell ref="A29:F29"/>
    <mergeCell ref="G30:K30"/>
    <mergeCell ref="A9:F9"/>
    <mergeCell ref="G9:K9"/>
    <mergeCell ref="A10:F10"/>
    <mergeCell ref="G10:K10"/>
    <mergeCell ref="A11:F11"/>
    <mergeCell ref="H11:I11"/>
    <mergeCell ref="A20:K20"/>
    <mergeCell ref="A23:K23"/>
    <mergeCell ref="A24:K24"/>
    <mergeCell ref="J21:K21"/>
    <mergeCell ref="J22:K22"/>
    <mergeCell ref="A16:F16"/>
    <mergeCell ref="G16:K16"/>
    <mergeCell ref="A17:K17"/>
    <mergeCell ref="A18:I18"/>
    <mergeCell ref="A14:F14"/>
    <mergeCell ref="G14:K14"/>
    <mergeCell ref="L1:Q1"/>
    <mergeCell ref="A1:K1"/>
    <mergeCell ref="A7:F7"/>
    <mergeCell ref="G7:K7"/>
    <mergeCell ref="L7:M7"/>
    <mergeCell ref="J18:K18"/>
    <mergeCell ref="L18:M18"/>
    <mergeCell ref="A2:K6"/>
    <mergeCell ref="L2:P6"/>
    <mergeCell ref="N7:P7"/>
    <mergeCell ref="N8:P8"/>
    <mergeCell ref="N9:P9"/>
    <mergeCell ref="N10:P10"/>
    <mergeCell ref="N12:P12"/>
    <mergeCell ref="N11:P11"/>
    <mergeCell ref="L13:P16"/>
    <mergeCell ref="A12:F12"/>
    <mergeCell ref="G12:K12"/>
    <mergeCell ref="A13:F13"/>
    <mergeCell ref="G13:K13"/>
    <mergeCell ref="A15:F15"/>
    <mergeCell ref="G15:K15"/>
  </mergeCells>
  <dataValidations count="6">
    <dataValidation type="list" allowBlank="1" showInputMessage="1" showErrorMessage="1" sqref="J19:K19">
      <formula1>$Q$26:$Q$27</formula1>
    </dataValidation>
    <dataValidation type="list" allowBlank="1" showInputMessage="1" showErrorMessage="1" sqref="J32:M32">
      <formula1>$Q$43:$Q$45</formula1>
    </dataValidation>
    <dataValidation type="list" allowBlank="1" showInputMessage="1" showErrorMessage="1" sqref="L19:M19">
      <formula1>$Q$30:$Q$35</formula1>
    </dataValidation>
    <dataValidation type="list" allowBlank="1" showInputMessage="1" showErrorMessage="1" sqref="J22:M22">
      <formula1>$Q$38:$Q$40</formula1>
    </dataValidation>
    <dataValidation type="list" allowBlank="1" showInputMessage="1" showErrorMessage="1" sqref="J42:M42 J35:M35 J40:M40">
      <formula1>$Q$48:$Q$50</formula1>
    </dataValidation>
    <dataValidation type="list" allowBlank="1" showInputMessage="1" showErrorMessage="1" sqref="G14:K14">
      <formula1>$Q$5:$Q$12</formula1>
    </dataValidation>
  </dataValidations>
  <pageMargins left="0.5" right="0.5" top="0.25" bottom="0.25" header="0" footer="0"/>
  <pageSetup paperSize="3" scale="5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Subaward PARA</vt:lpstr>
    </vt:vector>
  </TitlesOfParts>
  <Company>State of Utah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Jolene Hill</dc:creator>
  <cp:lastModifiedBy>Loggins Merrill</cp:lastModifiedBy>
  <cp:lastPrinted>2018-11-27T16:21:18Z</cp:lastPrinted>
  <dcterms:created xsi:type="dcterms:W3CDTF">2018-04-17T19:00:52Z</dcterms:created>
  <dcterms:modified xsi:type="dcterms:W3CDTF">2019-05-02T13:19:38Z</dcterms:modified>
</cp:coreProperties>
</file>